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ElectricMotors\Sizing\motorData\"/>
    </mc:Choice>
  </mc:AlternateContent>
  <xr:revisionPtr revIDLastSave="0" documentId="13_ncr:1_{F305205D-B89D-4A59-9C5E-0900187392A6}" xr6:coauthVersionLast="45" xr6:coauthVersionMax="45" xr10:uidLastSave="{00000000-0000-0000-0000-000000000000}"/>
  <bookViews>
    <workbookView xWindow="3255" yWindow="1215" windowWidth="19560" windowHeight="17520" tabRatio="800" xr2:uid="{00000000-000D-0000-FFFF-FFFF00000000}"/>
  </bookViews>
  <sheets>
    <sheet name="Brocheure" sheetId="25" r:id="rId1"/>
    <sheet name="M13" sheetId="24" r:id="rId2"/>
    <sheet name="M15" sheetId="23" r:id="rId3"/>
    <sheet name="M17" sheetId="22" r:id="rId4"/>
    <sheet name="M19P" sheetId="13" r:id="rId5"/>
    <sheet name="M21P" sheetId="14" r:id="rId6"/>
    <sheet name="M24P" sheetId="15" r:id="rId7"/>
    <sheet name="M27P" sheetId="16" r:id="rId8"/>
    <sheet name="M30P" sheetId="17" r:id="rId9"/>
    <sheet name="M34P" sheetId="18" r:id="rId10"/>
    <sheet name="M38P" sheetId="19" r:id="rId11"/>
    <sheet name="M21S3" sheetId="20" r:id="rId12"/>
    <sheet name="M21S4" sheetId="21" r:id="rId13"/>
  </sheets>
  <definedNames>
    <definedName name="Motor_Model">#REF!</definedName>
    <definedName name="Turns">#REF!</definedName>
    <definedName name="Volt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5" l="1"/>
  <c r="D26" i="25"/>
  <c r="E26" i="25"/>
  <c r="F26" i="25"/>
  <c r="B26" i="25"/>
  <c r="C25" i="25"/>
  <c r="D25" i="25"/>
  <c r="E25" i="25"/>
  <c r="F25" i="25"/>
  <c r="B25" i="25"/>
  <c r="C24" i="25"/>
  <c r="D24" i="25"/>
  <c r="E24" i="25"/>
  <c r="F24" i="25"/>
  <c r="B24" i="25"/>
  <c r="M1" i="19" l="1"/>
  <c r="L1" i="19"/>
  <c r="K1" i="19"/>
  <c r="J1" i="19"/>
  <c r="I1" i="19"/>
  <c r="H1" i="19"/>
  <c r="G1" i="19"/>
  <c r="F1" i="19"/>
  <c r="E1" i="19"/>
  <c r="D1" i="19"/>
  <c r="C1" i="19"/>
  <c r="B1" i="19"/>
  <c r="M1" i="18"/>
  <c r="L1" i="18"/>
  <c r="K1" i="18"/>
  <c r="J1" i="18"/>
  <c r="I1" i="18"/>
  <c r="H1" i="18"/>
  <c r="G1" i="18"/>
  <c r="F1" i="18"/>
  <c r="E1" i="18"/>
  <c r="D1" i="18"/>
  <c r="C1" i="18"/>
  <c r="B1" i="18"/>
  <c r="E1" i="17"/>
  <c r="M1" i="17"/>
  <c r="L1" i="17"/>
  <c r="K1" i="17"/>
  <c r="J1" i="17"/>
  <c r="I1" i="17"/>
  <c r="H1" i="17"/>
  <c r="G1" i="17"/>
  <c r="F1" i="17"/>
  <c r="D1" i="17"/>
  <c r="C1" i="17"/>
  <c r="B1" i="17"/>
  <c r="M1" i="16"/>
  <c r="L1" i="16"/>
  <c r="K1" i="16"/>
  <c r="J1" i="16"/>
  <c r="I1" i="16"/>
  <c r="H1" i="16"/>
  <c r="G1" i="16"/>
  <c r="F1" i="16"/>
  <c r="E1" i="16"/>
  <c r="D1" i="16"/>
  <c r="C1" i="16"/>
  <c r="B1" i="16"/>
  <c r="M1" i="15"/>
  <c r="L1" i="15"/>
  <c r="K1" i="15"/>
  <c r="J1" i="15"/>
  <c r="I1" i="15"/>
  <c r="H1" i="15"/>
  <c r="G1" i="15"/>
  <c r="F1" i="15"/>
  <c r="E1" i="15"/>
  <c r="D1" i="15"/>
  <c r="C1" i="15"/>
  <c r="B1" i="15"/>
  <c r="M1" i="14"/>
  <c r="L1" i="14"/>
  <c r="K1" i="14"/>
  <c r="J1" i="14"/>
  <c r="I1" i="14"/>
  <c r="H1" i="14"/>
  <c r="G1" i="14"/>
  <c r="F1" i="14"/>
  <c r="E1" i="14"/>
  <c r="D1" i="14"/>
  <c r="C1" i="14"/>
  <c r="B1" i="14"/>
  <c r="M1" i="13"/>
  <c r="L1" i="13"/>
  <c r="K1" i="13"/>
  <c r="J1" i="13"/>
  <c r="I1" i="13"/>
  <c r="H1" i="13"/>
  <c r="G1" i="13"/>
  <c r="F1" i="13"/>
  <c r="E1" i="13"/>
  <c r="D1" i="13"/>
  <c r="C1" i="13"/>
  <c r="B1" i="13"/>
</calcChain>
</file>

<file path=xl/sharedStrings.xml><?xml version="1.0" encoding="utf-8"?>
<sst xmlns="http://schemas.openxmlformats.org/spreadsheetml/2006/main" count="290" uniqueCount="56">
  <si>
    <t>M19SP</t>
  </si>
  <si>
    <t>M21SP</t>
  </si>
  <si>
    <t>M24SP</t>
  </si>
  <si>
    <t>M27SP</t>
  </si>
  <si>
    <t>M30SP</t>
  </si>
  <si>
    <t>M34SP</t>
  </si>
  <si>
    <t>M38SP</t>
  </si>
  <si>
    <t>Turns</t>
  </si>
  <si>
    <t>Machine</t>
  </si>
  <si>
    <t>DC voltage [VDC]</t>
  </si>
  <si>
    <t>Speed [rpm]</t>
  </si>
  <si>
    <t>Predicted Torque [Nm]</t>
  </si>
  <si>
    <t>M21S3</t>
  </si>
  <si>
    <t>M21S4</t>
  </si>
  <si>
    <t>Inverter current [Arms]</t>
  </si>
  <si>
    <t>PkTqSped</t>
  </si>
  <si>
    <t>PkTq</t>
  </si>
  <si>
    <t>CtTqSpd</t>
  </si>
  <si>
    <t>CtTq</t>
  </si>
  <si>
    <t>PkkwSpd</t>
  </si>
  <si>
    <t>PkkW</t>
  </si>
  <si>
    <t>CtkWSpd</t>
  </si>
  <si>
    <t>ctkW</t>
  </si>
  <si>
    <t>voltage</t>
  </si>
  <si>
    <t>tf</t>
  </si>
  <si>
    <t>Battery Voltage [Vdc]</t>
  </si>
  <si>
    <t>Peak Current [Arms]</t>
  </si>
  <si>
    <t xml:space="preserve">Continuous Torque [Nm] </t>
  </si>
  <si>
    <t xml:space="preserve">Peak Torque (20s) [Nm] </t>
  </si>
  <si>
    <t xml:space="preserve">Continuous Power (360V) [kW] </t>
  </si>
  <si>
    <t>Continuous Power (600V) [kW]</t>
  </si>
  <si>
    <t xml:space="preserve">Peak Power (360V, 20s) [ kW] </t>
  </si>
  <si>
    <t xml:space="preserve">Peak Power (600V, 20s) [kW] </t>
  </si>
  <si>
    <t>Rated Speed (600V) [rpm]</t>
  </si>
  <si>
    <t xml:space="preserve">Max Speed (600V) [rpm] </t>
  </si>
  <si>
    <t xml:space="preserve">Peak Efficiency[%] </t>
  </si>
  <si>
    <t>Environmental Protection Class</t>
  </si>
  <si>
    <t xml:space="preserve">Main Outer Diameter [mm] </t>
  </si>
  <si>
    <t>Length [mm]</t>
  </si>
  <si>
    <t>Weight (dry)</t>
  </si>
  <si>
    <t>Technology</t>
  </si>
  <si>
    <t>Coolant</t>
  </si>
  <si>
    <t>Connecting Box</t>
  </si>
  <si>
    <t>200-800</t>
  </si>
  <si>
    <t xml:space="preserve">M19 </t>
  </si>
  <si>
    <t>M21</t>
  </si>
  <si>
    <t>M24</t>
  </si>
  <si>
    <t>M27</t>
  </si>
  <si>
    <t>M34</t>
  </si>
  <si>
    <t>IP67</t>
  </si>
  <si>
    <t>Axial Flux PMSM</t>
  </si>
  <si>
    <t>Water and Glycol</t>
  </si>
  <si>
    <t>Flexible</t>
  </si>
  <si>
    <t xml:space="preserve">Calc. (VI) Peak Power (kW, 600V) </t>
  </si>
  <si>
    <t xml:space="preserve">Calc. (VI) Peak Power (kW, 360V) </t>
  </si>
  <si>
    <t xml:space="preserve">Calc. (TS) Peak Power (kW, 600V)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</si>
</sst>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>
      <alignment vertical="center"/>
    </xf>
    <xf numFmtId="1" fontId="0" fillId="0" borderId="1" xfId="0" applyNumberForma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/>
    <xf numFmtId="1" fontId="0" fillId="3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0" fillId="4" borderId="0" xfId="0" applyFill="1">
      <alignment vertic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8" xfId="3" xr:uid="{00000000-0005-0000-0000-000003000000}"/>
    <cellStyle name="Normal 9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9C59-36A1-477C-846B-9F91113B8F10}">
  <dimension ref="A1:F40"/>
  <sheetViews>
    <sheetView tabSelected="1" workbookViewId="0">
      <selection activeCell="I12" sqref="I12"/>
    </sheetView>
  </sheetViews>
  <sheetFormatPr defaultRowHeight="14.25"/>
  <cols>
    <col min="1" max="1" width="34.625" bestFit="1" customWidth="1"/>
    <col min="2" max="2" width="11.875" bestFit="1" customWidth="1"/>
  </cols>
  <sheetData>
    <row r="1" spans="1:6"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>
      <c r="A2" t="s">
        <v>25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</row>
    <row r="3" spans="1:6">
      <c r="A3" t="s">
        <v>26</v>
      </c>
      <c r="B3">
        <v>326</v>
      </c>
      <c r="C3">
        <v>437</v>
      </c>
      <c r="D3">
        <v>554</v>
      </c>
      <c r="E3">
        <v>641</v>
      </c>
      <c r="F3">
        <v>511</v>
      </c>
    </row>
    <row r="4" spans="1:6">
      <c r="A4" t="s">
        <v>27</v>
      </c>
      <c r="B4">
        <v>46</v>
      </c>
      <c r="C4">
        <v>85</v>
      </c>
      <c r="D4">
        <v>162</v>
      </c>
      <c r="E4">
        <v>215</v>
      </c>
      <c r="F4">
        <v>455</v>
      </c>
    </row>
    <row r="5" spans="1:6">
      <c r="A5" t="s">
        <v>28</v>
      </c>
      <c r="B5">
        <v>131</v>
      </c>
      <c r="C5">
        <v>206</v>
      </c>
      <c r="D5">
        <v>368</v>
      </c>
      <c r="E5">
        <v>580</v>
      </c>
      <c r="F5">
        <v>1114</v>
      </c>
    </row>
    <row r="6" spans="1:6">
      <c r="A6" t="s">
        <v>29</v>
      </c>
      <c r="B6">
        <v>26</v>
      </c>
      <c r="C6">
        <v>45</v>
      </c>
      <c r="D6">
        <v>56</v>
      </c>
      <c r="E6">
        <v>60</v>
      </c>
      <c r="F6">
        <v>48</v>
      </c>
    </row>
    <row r="7" spans="1:6">
      <c r="A7" t="s">
        <v>30</v>
      </c>
      <c r="B7">
        <v>44</v>
      </c>
      <c r="C7">
        <v>73</v>
      </c>
      <c r="D7">
        <v>94</v>
      </c>
      <c r="E7">
        <v>96</v>
      </c>
      <c r="F7">
        <v>81</v>
      </c>
    </row>
    <row r="8" spans="1:6">
      <c r="A8" t="s">
        <v>31</v>
      </c>
      <c r="B8">
        <v>72</v>
      </c>
      <c r="C8">
        <v>91</v>
      </c>
      <c r="D8">
        <v>119</v>
      </c>
      <c r="E8">
        <v>128</v>
      </c>
      <c r="F8">
        <v>106</v>
      </c>
    </row>
    <row r="9" spans="1:6">
      <c r="A9" s="13" t="s">
        <v>32</v>
      </c>
      <c r="B9" s="13">
        <v>116</v>
      </c>
      <c r="C9" s="13">
        <v>150</v>
      </c>
      <c r="D9" s="13">
        <v>201</v>
      </c>
      <c r="E9" s="13">
        <v>218</v>
      </c>
      <c r="F9" s="13">
        <v>182</v>
      </c>
    </row>
    <row r="10" spans="1:6">
      <c r="A10" t="s">
        <v>33</v>
      </c>
      <c r="B10">
        <v>9000</v>
      </c>
      <c r="C10">
        <v>6700</v>
      </c>
      <c r="D10">
        <v>5400</v>
      </c>
      <c r="E10">
        <v>3750</v>
      </c>
      <c r="F10">
        <v>1570</v>
      </c>
    </row>
    <row r="11" spans="1:6">
      <c r="A11" t="s">
        <v>34</v>
      </c>
      <c r="B11">
        <v>15000</v>
      </c>
      <c r="C11">
        <v>12000</v>
      </c>
      <c r="D11">
        <v>9000</v>
      </c>
      <c r="E11">
        <v>7350</v>
      </c>
      <c r="F11">
        <v>4650</v>
      </c>
    </row>
    <row r="12" spans="1:6">
      <c r="A12" t="s">
        <v>35</v>
      </c>
      <c r="B12" s="11">
        <v>95</v>
      </c>
      <c r="C12" s="11"/>
      <c r="D12" s="11"/>
      <c r="E12" s="11"/>
      <c r="F12" s="11"/>
    </row>
    <row r="13" spans="1:6">
      <c r="A13" t="s">
        <v>36</v>
      </c>
      <c r="B13" s="11" t="s">
        <v>49</v>
      </c>
      <c r="C13" s="11"/>
      <c r="D13" s="11"/>
      <c r="E13" s="11"/>
      <c r="F13" s="11"/>
    </row>
    <row r="14" spans="1:6">
      <c r="A14" t="s">
        <v>37</v>
      </c>
      <c r="B14">
        <v>268</v>
      </c>
      <c r="C14">
        <v>288</v>
      </c>
      <c r="D14">
        <v>323</v>
      </c>
      <c r="E14">
        <v>348</v>
      </c>
      <c r="F14">
        <v>433</v>
      </c>
    </row>
    <row r="15" spans="1:6">
      <c r="A15" t="s">
        <v>38</v>
      </c>
      <c r="B15">
        <v>119</v>
      </c>
      <c r="C15">
        <v>119</v>
      </c>
      <c r="D15">
        <v>129</v>
      </c>
      <c r="E15">
        <v>143</v>
      </c>
      <c r="F15">
        <v>155</v>
      </c>
    </row>
    <row r="16" spans="1:6">
      <c r="A16" t="s">
        <v>39</v>
      </c>
      <c r="B16">
        <v>19.5</v>
      </c>
      <c r="C16">
        <v>23</v>
      </c>
      <c r="D16">
        <v>32.5</v>
      </c>
      <c r="E16">
        <v>43.5</v>
      </c>
      <c r="F16">
        <v>69.5</v>
      </c>
    </row>
    <row r="17" spans="1:6">
      <c r="A17" t="s">
        <v>40</v>
      </c>
      <c r="B17" s="11" t="s">
        <v>50</v>
      </c>
      <c r="C17" s="11"/>
      <c r="D17" s="11"/>
      <c r="E17" s="11"/>
      <c r="F17" s="11"/>
    </row>
    <row r="18" spans="1:6">
      <c r="A18" t="s">
        <v>41</v>
      </c>
      <c r="B18" s="11" t="s">
        <v>51</v>
      </c>
      <c r="C18" s="11"/>
      <c r="D18" s="11"/>
      <c r="E18" s="11"/>
      <c r="F18" s="11"/>
    </row>
    <row r="19" spans="1:6">
      <c r="A19" t="s">
        <v>42</v>
      </c>
      <c r="B19" s="11" t="s">
        <v>52</v>
      </c>
      <c r="C19" s="11"/>
      <c r="D19" s="11"/>
      <c r="E19" s="11"/>
      <c r="F19" s="11"/>
    </row>
    <row r="23" spans="1:6">
      <c r="B23" t="s">
        <v>44</v>
      </c>
      <c r="C23" t="s">
        <v>45</v>
      </c>
      <c r="D23" t="s">
        <v>46</v>
      </c>
      <c r="E23" t="s">
        <v>47</v>
      </c>
      <c r="F23" t="s">
        <v>48</v>
      </c>
    </row>
    <row r="24" spans="1:6">
      <c r="A24" t="s">
        <v>54</v>
      </c>
      <c r="B24" s="12">
        <f>B3*360/1000</f>
        <v>117.36</v>
      </c>
      <c r="C24" s="12">
        <f>C3*360/1000</f>
        <v>157.32</v>
      </c>
      <c r="D24" s="12">
        <f>D3*360/1000</f>
        <v>199.44</v>
      </c>
      <c r="E24" s="12">
        <f>E3*360/1000</f>
        <v>230.76</v>
      </c>
      <c r="F24" s="12">
        <f>F3*360/1000</f>
        <v>183.96</v>
      </c>
    </row>
    <row r="25" spans="1:6">
      <c r="A25" t="s">
        <v>53</v>
      </c>
      <c r="B25" s="12">
        <f>B3*600/1000</f>
        <v>195.6</v>
      </c>
      <c r="C25" s="12">
        <f>C3*600/1000</f>
        <v>262.2</v>
      </c>
      <c r="D25" s="12">
        <f>D3*600/1000</f>
        <v>332.4</v>
      </c>
      <c r="E25" s="12">
        <f>E3*600/1000</f>
        <v>384.6</v>
      </c>
      <c r="F25" s="12">
        <f>F3*600/1000</f>
        <v>306.60000000000002</v>
      </c>
    </row>
    <row r="26" spans="1:6">
      <c r="A26" t="s">
        <v>55</v>
      </c>
      <c r="B26" s="12">
        <f>B11*B5*2*3.14/60/1000*0.95</f>
        <v>195.38649999999998</v>
      </c>
      <c r="C26" s="12">
        <f t="shared" ref="C26:F26" si="0">C11*C5*2*3.14/60/1000*0.95</f>
        <v>245.79919999999998</v>
      </c>
      <c r="D26" s="12">
        <f t="shared" si="0"/>
        <v>329.32319999999999</v>
      </c>
      <c r="E26" s="12">
        <f t="shared" si="0"/>
        <v>423.8843</v>
      </c>
      <c r="F26" s="12">
        <f t="shared" si="0"/>
        <v>515.07461000000001</v>
      </c>
    </row>
    <row r="27" spans="1:6">
      <c r="B27" s="12"/>
      <c r="C27" s="12"/>
      <c r="D27" s="12"/>
      <c r="E27" s="12"/>
      <c r="F27" s="12"/>
    </row>
    <row r="28" spans="1:6">
      <c r="B28" s="12"/>
      <c r="C28" s="12"/>
      <c r="D28" s="12"/>
      <c r="E28" s="12"/>
      <c r="F28" s="12"/>
    </row>
    <row r="29" spans="1:6">
      <c r="B29" s="12"/>
      <c r="C29" s="12"/>
      <c r="D29" s="12"/>
      <c r="E29" s="12"/>
      <c r="F29" s="12"/>
    </row>
    <row r="30" spans="1:6">
      <c r="B30" s="12"/>
      <c r="C30" s="12"/>
      <c r="D30" s="12"/>
      <c r="E30" s="12"/>
      <c r="F30" s="12"/>
    </row>
    <row r="31" spans="1:6">
      <c r="B31" s="12"/>
      <c r="C31" s="12"/>
      <c r="D31" s="12"/>
      <c r="E31" s="12"/>
      <c r="F31" s="12"/>
    </row>
    <row r="32" spans="1:6">
      <c r="B32" s="12"/>
      <c r="C32" s="12"/>
      <c r="D32" s="12"/>
      <c r="E32" s="12"/>
      <c r="F32" s="12"/>
    </row>
    <row r="33" spans="2:6">
      <c r="B33" s="12"/>
      <c r="C33" s="12"/>
      <c r="D33" s="12"/>
      <c r="E33" s="12"/>
      <c r="F33" s="12"/>
    </row>
    <row r="34" spans="2:6">
      <c r="B34" s="12"/>
      <c r="C34" s="12"/>
      <c r="D34" s="12"/>
      <c r="E34" s="12"/>
      <c r="F34" s="12"/>
    </row>
    <row r="35" spans="2:6">
      <c r="B35" s="12"/>
      <c r="C35" s="12"/>
      <c r="D35" s="12"/>
      <c r="E35" s="12"/>
      <c r="F35" s="12"/>
    </row>
    <row r="36" spans="2:6">
      <c r="B36" s="12"/>
      <c r="C36" s="12"/>
      <c r="D36" s="12"/>
      <c r="E36" s="12"/>
      <c r="F36" s="12"/>
    </row>
    <row r="37" spans="2:6">
      <c r="B37" s="12"/>
      <c r="C37" s="12"/>
      <c r="D37" s="12"/>
      <c r="E37" s="12"/>
      <c r="F37" s="12"/>
    </row>
    <row r="38" spans="2:6">
      <c r="B38" s="12"/>
      <c r="C38" s="12"/>
      <c r="D38" s="12"/>
      <c r="E38" s="12"/>
      <c r="F38" s="12"/>
    </row>
    <row r="39" spans="2:6">
      <c r="B39" s="12"/>
      <c r="C39" s="12"/>
      <c r="D39" s="12"/>
      <c r="E39" s="12"/>
      <c r="F39" s="12"/>
    </row>
    <row r="40" spans="2:6">
      <c r="B40" s="12"/>
      <c r="C40" s="12"/>
      <c r="D40" s="12"/>
      <c r="E40" s="12"/>
      <c r="F40" s="12"/>
    </row>
  </sheetData>
  <mergeCells count="5">
    <mergeCell ref="B17:F17"/>
    <mergeCell ref="B18:F18"/>
    <mergeCell ref="B19:F19"/>
    <mergeCell ref="B13:F13"/>
    <mergeCell ref="B12:F12"/>
  </mergeCells>
  <phoneticPr fontId="5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0"/>
  <sheetViews>
    <sheetView workbookViewId="0">
      <selection activeCell="A15" sqref="A15"/>
    </sheetView>
  </sheetViews>
  <sheetFormatPr defaultRowHeight="14.25"/>
  <sheetData>
    <row r="1" spans="1:15" ht="51">
      <c r="A1" s="2"/>
      <c r="B1" s="3" t="str">
        <f>CONCATENATE(B2," ",B3,"VDC ",B4," Turns"," (Torque)")</f>
        <v>M34SP 360VDC 3 Turns (Torque)</v>
      </c>
      <c r="C1" s="3" t="str">
        <f t="shared" ref="C1:M1" si="0">CONCATENATE(C2," ",C3,"VDC ",C4," Turns"," (Torque)")</f>
        <v>M34SP 480VDC 3 Turns (Torque)</v>
      </c>
      <c r="D1" s="3" t="str">
        <f t="shared" si="0"/>
        <v>M34SP 600VDC 3 Turns (Torque)</v>
      </c>
      <c r="E1" s="3" t="str">
        <f t="shared" si="0"/>
        <v>M34SP 360VDC 4 Turns (Torque)</v>
      </c>
      <c r="F1" s="3" t="str">
        <f t="shared" si="0"/>
        <v>M34SP 480VDC 4 Turns (Torque)</v>
      </c>
      <c r="G1" s="3" t="str">
        <f t="shared" si="0"/>
        <v>M34SP 600VDC 4 Turns (Torque)</v>
      </c>
      <c r="H1" s="3" t="str">
        <f t="shared" si="0"/>
        <v>M34SP 360VDC 5 Turns (Torque)</v>
      </c>
      <c r="I1" s="3" t="str">
        <f t="shared" si="0"/>
        <v>M34SP 480VDC 5 Turns (Torque)</v>
      </c>
      <c r="J1" s="3" t="str">
        <f t="shared" si="0"/>
        <v>M34SP 600VDC 5 Turns (Torque)</v>
      </c>
      <c r="K1" s="3" t="str">
        <f t="shared" si="0"/>
        <v>M34SP 360VDC 6 Turns (Torque)</v>
      </c>
      <c r="L1" s="3" t="str">
        <f t="shared" si="0"/>
        <v>M34SP 480VDC 6 Turns (Torque)</v>
      </c>
      <c r="M1" s="3" t="str">
        <f t="shared" si="0"/>
        <v>M34SP 600VDC 6 Turns (Torque)</v>
      </c>
    </row>
    <row r="2" spans="1:15" ht="15">
      <c r="A2" s="4" t="s">
        <v>8</v>
      </c>
      <c r="B2" s="5" t="s">
        <v>5</v>
      </c>
      <c r="C2" s="5" t="s">
        <v>5</v>
      </c>
      <c r="D2" s="5" t="s">
        <v>5</v>
      </c>
      <c r="E2" s="5" t="s">
        <v>5</v>
      </c>
      <c r="F2" s="5" t="s">
        <v>5</v>
      </c>
      <c r="G2" s="5" t="s">
        <v>5</v>
      </c>
      <c r="H2" s="5" t="s">
        <v>5</v>
      </c>
      <c r="I2" s="5" t="s">
        <v>5</v>
      </c>
      <c r="J2" s="5" t="s">
        <v>5</v>
      </c>
      <c r="K2" s="5" t="s">
        <v>5</v>
      </c>
      <c r="L2" s="5" t="s">
        <v>5</v>
      </c>
      <c r="M2" s="5" t="s">
        <v>5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232.5</v>
      </c>
      <c r="B6" s="1">
        <v>1148.0134241646326</v>
      </c>
      <c r="C6" s="1">
        <v>1148.0134241646326</v>
      </c>
      <c r="D6" s="1">
        <v>1148.0134241646326</v>
      </c>
      <c r="E6" s="1">
        <v>1148.0585646736042</v>
      </c>
      <c r="F6" s="1">
        <v>1148.0585646736042</v>
      </c>
      <c r="G6" s="1">
        <v>1148.0585646736042</v>
      </c>
      <c r="H6" s="1">
        <v>1148.0856489789869</v>
      </c>
      <c r="I6" s="1">
        <v>1148.0856489789869</v>
      </c>
      <c r="J6" s="1">
        <v>1148.0856489789869</v>
      </c>
      <c r="K6" s="1">
        <v>1148.0134241646326</v>
      </c>
      <c r="L6" s="1">
        <v>1148.0134241646326</v>
      </c>
      <c r="M6" s="1">
        <v>1148.0134241646326</v>
      </c>
      <c r="O6">
        <v>0.39946140035906641</v>
      </c>
    </row>
    <row r="7" spans="1:15">
      <c r="A7" s="1">
        <v>465</v>
      </c>
      <c r="B7" s="1">
        <v>1148.0134241646326</v>
      </c>
      <c r="C7" s="1">
        <v>1148.0134241646326</v>
      </c>
      <c r="D7" s="1">
        <v>1148.0134241646326</v>
      </c>
      <c r="E7" s="1">
        <v>1148.0585646736042</v>
      </c>
      <c r="F7" s="1">
        <v>1148.0585646736042</v>
      </c>
      <c r="G7" s="1">
        <v>1148.0585646736042</v>
      </c>
      <c r="H7" s="1">
        <v>1148.0856489789869</v>
      </c>
      <c r="I7" s="1">
        <v>1148.0856489789869</v>
      </c>
      <c r="J7" s="1">
        <v>1148.0856489789869</v>
      </c>
      <c r="K7" s="1">
        <v>1148.0134241646326</v>
      </c>
      <c r="L7" s="1">
        <v>1148.0134241646326</v>
      </c>
      <c r="M7" s="1">
        <v>1148.0134241646326</v>
      </c>
      <c r="O7">
        <v>0.39946140035906641</v>
      </c>
    </row>
    <row r="8" spans="1:15">
      <c r="A8" s="1">
        <v>697.5</v>
      </c>
      <c r="B8" s="1">
        <v>1148.0134241646326</v>
      </c>
      <c r="C8" s="1">
        <v>1148.0134241646326</v>
      </c>
      <c r="D8" s="1">
        <v>1148.0134241646326</v>
      </c>
      <c r="E8" s="1">
        <v>1148.0585646736042</v>
      </c>
      <c r="F8" s="1">
        <v>1148.0585646736042</v>
      </c>
      <c r="G8" s="1">
        <v>1148.0585646736042</v>
      </c>
      <c r="H8" s="1">
        <v>1148.0856489789869</v>
      </c>
      <c r="I8" s="1">
        <v>1148.0856489789869</v>
      </c>
      <c r="J8" s="1">
        <v>1148.0856489789869</v>
      </c>
      <c r="K8" s="1">
        <v>1148.0134241646326</v>
      </c>
      <c r="L8" s="1">
        <v>1148.0134241646326</v>
      </c>
      <c r="M8" s="1">
        <v>1148.0134241646326</v>
      </c>
      <c r="O8">
        <v>0.39946140035906641</v>
      </c>
    </row>
    <row r="9" spans="1:15">
      <c r="A9" s="1">
        <v>930</v>
      </c>
      <c r="B9" s="1">
        <v>1148.0134241646326</v>
      </c>
      <c r="C9" s="1">
        <v>1148.0134241646326</v>
      </c>
      <c r="D9" s="1">
        <v>1148.0134241646326</v>
      </c>
      <c r="E9" s="1">
        <v>1148.0585646736042</v>
      </c>
      <c r="F9" s="1">
        <v>1148.0585646736042</v>
      </c>
      <c r="G9" s="1">
        <v>1148.0585646736042</v>
      </c>
      <c r="H9" s="1">
        <v>1057.1018039999999</v>
      </c>
      <c r="I9" s="1">
        <v>1148.0856489789869</v>
      </c>
      <c r="J9" s="1">
        <v>1148.0856489789869</v>
      </c>
      <c r="K9" s="1">
        <v>868.30379000000005</v>
      </c>
      <c r="L9" s="1">
        <v>1148.0134241646326</v>
      </c>
      <c r="M9" s="1">
        <v>1148.0134241646326</v>
      </c>
      <c r="O9">
        <v>0.39946140035906641</v>
      </c>
    </row>
    <row r="10" spans="1:15">
      <c r="A10" s="1">
        <v>1162.5</v>
      </c>
      <c r="B10" s="1">
        <v>1148.0134241646326</v>
      </c>
      <c r="C10" s="1">
        <v>1148.0134241646326</v>
      </c>
      <c r="D10" s="1">
        <v>1148.0134241646326</v>
      </c>
      <c r="E10" s="1">
        <v>1079.0710999999999</v>
      </c>
      <c r="F10" s="1">
        <v>1148.0585646736042</v>
      </c>
      <c r="G10" s="1">
        <v>1148.0585646736042</v>
      </c>
      <c r="H10" s="1">
        <v>846.17037800000003</v>
      </c>
      <c r="I10" s="1">
        <v>1148.0856489789869</v>
      </c>
      <c r="J10" s="1">
        <v>1148.0856489789869</v>
      </c>
      <c r="K10" s="1">
        <v>694.68667000000005</v>
      </c>
      <c r="L10" s="1">
        <v>952.39064800000006</v>
      </c>
      <c r="M10" s="1">
        <v>1148.0134241646326</v>
      </c>
      <c r="O10">
        <v>0.39946140035906602</v>
      </c>
    </row>
    <row r="11" spans="1:15">
      <c r="A11" s="1">
        <v>1395</v>
      </c>
      <c r="B11" s="1">
        <v>1148.0134241646326</v>
      </c>
      <c r="C11" s="1">
        <v>1148.0134241646326</v>
      </c>
      <c r="D11" s="1">
        <v>1148.0134241646326</v>
      </c>
      <c r="E11" s="1">
        <v>899.12755200000004</v>
      </c>
      <c r="F11" s="1">
        <v>1148.0585646736042</v>
      </c>
      <c r="G11" s="1">
        <v>1148.0585646736042</v>
      </c>
      <c r="H11" s="1">
        <v>704.81904399999996</v>
      </c>
      <c r="I11" s="1">
        <v>962.68584799999996</v>
      </c>
      <c r="J11" s="1">
        <v>1148.0856489789869</v>
      </c>
      <c r="K11" s="1">
        <v>578.34133599999996</v>
      </c>
      <c r="L11" s="1">
        <v>793.35812999999996</v>
      </c>
      <c r="M11" s="1">
        <v>1008.374922</v>
      </c>
      <c r="O11">
        <v>0.44504097040003682</v>
      </c>
    </row>
    <row r="12" spans="1:15">
      <c r="A12" s="1">
        <v>1627.5</v>
      </c>
      <c r="B12" s="1">
        <v>1048.441806</v>
      </c>
      <c r="C12" s="1">
        <v>1148.0134241646326</v>
      </c>
      <c r="D12" s="1">
        <v>1148.0134241646326</v>
      </c>
      <c r="E12" s="1">
        <v>770.26490200000001</v>
      </c>
      <c r="F12" s="1">
        <v>1046.8406620000001</v>
      </c>
      <c r="G12" s="1">
        <v>1148.0585646736042</v>
      </c>
      <c r="H12" s="1">
        <v>603.57319800000005</v>
      </c>
      <c r="I12" s="1">
        <v>824.78837599999997</v>
      </c>
      <c r="J12" s="1">
        <v>1046.0035539999999</v>
      </c>
      <c r="K12" s="1">
        <v>495.07714600000003</v>
      </c>
      <c r="L12" s="1">
        <v>679.53203199999996</v>
      </c>
      <c r="M12" s="1">
        <v>863.98692000000005</v>
      </c>
      <c r="O12">
        <v>0.44504097040003682</v>
      </c>
    </row>
    <row r="13" spans="1:15">
      <c r="A13" s="1">
        <v>1860</v>
      </c>
      <c r="B13" s="1">
        <v>916.99008200000003</v>
      </c>
      <c r="C13" s="1">
        <v>1148.0134241646326</v>
      </c>
      <c r="D13" s="1">
        <v>1148.0134241646326</v>
      </c>
      <c r="E13" s="1">
        <v>673.470596</v>
      </c>
      <c r="F13" s="1">
        <v>915.61993199999995</v>
      </c>
      <c r="G13" s="1">
        <v>1148.0585646736042</v>
      </c>
      <c r="H13" s="1">
        <v>527.53716199999997</v>
      </c>
      <c r="I13" s="1">
        <v>721.22048800000005</v>
      </c>
      <c r="J13" s="1">
        <v>914.90381400000001</v>
      </c>
      <c r="K13" s="1">
        <v>432.52190999999999</v>
      </c>
      <c r="L13" s="1">
        <v>594.01130000000001</v>
      </c>
      <c r="M13" s="1">
        <v>755.50069199999996</v>
      </c>
      <c r="O13">
        <v>0.44504097040003687</v>
      </c>
    </row>
    <row r="14" spans="1:15">
      <c r="A14" s="1">
        <v>2092.5</v>
      </c>
      <c r="B14" s="1">
        <v>814.582268</v>
      </c>
      <c r="C14" s="1">
        <v>1101.776652</v>
      </c>
      <c r="D14" s="1">
        <v>1148.0134241646326</v>
      </c>
      <c r="E14" s="1">
        <v>598.05711199999996</v>
      </c>
      <c r="F14" s="1">
        <v>813.38260200000002</v>
      </c>
      <c r="G14" s="1">
        <v>1028.7080920000001</v>
      </c>
      <c r="H14" s="1">
        <v>468.29492399999998</v>
      </c>
      <c r="I14" s="1">
        <v>640.52532799999994</v>
      </c>
      <c r="J14" s="1">
        <v>812.75573199999997</v>
      </c>
      <c r="K14" s="1">
        <v>383.79068999999998</v>
      </c>
      <c r="L14" s="1">
        <v>527.38788199999999</v>
      </c>
      <c r="M14" s="1">
        <v>670.98507600000005</v>
      </c>
      <c r="O14">
        <v>0.44504097040003682</v>
      </c>
    </row>
    <row r="15" spans="1:15">
      <c r="A15" s="1">
        <v>2325</v>
      </c>
      <c r="B15" s="1">
        <v>732.56713000000002</v>
      </c>
      <c r="C15" s="1">
        <v>991.10184600000002</v>
      </c>
      <c r="D15" s="1">
        <v>1148.0134241646326</v>
      </c>
      <c r="E15" s="1">
        <v>537.65790000000004</v>
      </c>
      <c r="F15" s="1">
        <v>731.49881000000005</v>
      </c>
      <c r="G15" s="1">
        <v>925.33972200000005</v>
      </c>
      <c r="H15" s="1">
        <v>420.84652</v>
      </c>
      <c r="I15" s="1">
        <v>575.893596</v>
      </c>
      <c r="J15" s="1">
        <v>730.94066999999995</v>
      </c>
      <c r="K15" s="1">
        <v>344.76505600000002</v>
      </c>
      <c r="L15" s="1">
        <v>474.03241400000002</v>
      </c>
      <c r="M15" s="1">
        <v>603.29977199999996</v>
      </c>
      <c r="O15">
        <v>0.44504097040003682</v>
      </c>
    </row>
    <row r="16" spans="1:15">
      <c r="A16" s="1">
        <v>2557.5</v>
      </c>
      <c r="B16" s="1">
        <v>665.41389400000003</v>
      </c>
      <c r="C16" s="1">
        <v>900.48161600000003</v>
      </c>
      <c r="D16" s="1">
        <v>1135.549338</v>
      </c>
      <c r="E16" s="1">
        <v>488.20193</v>
      </c>
      <c r="F16" s="1">
        <v>664.450108</v>
      </c>
      <c r="G16" s="1">
        <v>840.69828399999994</v>
      </c>
      <c r="H16" s="1">
        <v>381.99446399999999</v>
      </c>
      <c r="I16" s="1">
        <v>522.97055599999999</v>
      </c>
      <c r="J16" s="1">
        <v>663.94664599999999</v>
      </c>
      <c r="K16" s="1">
        <v>312.81231000000002</v>
      </c>
      <c r="L16" s="1">
        <v>430.34617200000002</v>
      </c>
      <c r="M16" s="1">
        <v>547.88003200000003</v>
      </c>
      <c r="O16">
        <v>0.44504097040003676</v>
      </c>
    </row>
    <row r="17" spans="1:15">
      <c r="A17" s="1">
        <v>2790</v>
      </c>
      <c r="B17" s="1">
        <v>609.46644600000002</v>
      </c>
      <c r="C17" s="1">
        <v>824.98218799999995</v>
      </c>
      <c r="D17" s="1">
        <v>1040.497928</v>
      </c>
      <c r="E17" s="1">
        <v>446.98489000000001</v>
      </c>
      <c r="F17" s="1">
        <v>608.57047399999999</v>
      </c>
      <c r="G17" s="1">
        <v>770.15605600000004</v>
      </c>
      <c r="H17" s="1">
        <v>349.60921999999999</v>
      </c>
      <c r="I17" s="1">
        <v>478.85587800000002</v>
      </c>
      <c r="J17" s="1">
        <v>608.10253399999999</v>
      </c>
      <c r="K17" s="1">
        <v>286.192834</v>
      </c>
      <c r="L17" s="1">
        <v>393.95070399999997</v>
      </c>
      <c r="M17" s="1">
        <v>501.70857599999999</v>
      </c>
      <c r="O17">
        <v>0.44504097040003698</v>
      </c>
    </row>
    <row r="18" spans="1:15">
      <c r="A18" s="1">
        <v>3022.5</v>
      </c>
      <c r="B18" s="1">
        <v>562.12152000000003</v>
      </c>
      <c r="C18" s="1">
        <v>761.09077400000001</v>
      </c>
      <c r="D18" s="1">
        <v>960.06002999999998</v>
      </c>
      <c r="E18" s="1">
        <v>412.11824799999999</v>
      </c>
      <c r="F18" s="1">
        <v>561.29916800000001</v>
      </c>
      <c r="G18" s="1">
        <v>710.48008800000002</v>
      </c>
      <c r="H18" s="1">
        <v>322.21943399999998</v>
      </c>
      <c r="I18" s="1">
        <v>441.54457200000002</v>
      </c>
      <c r="J18" s="1">
        <v>560.86971000000005</v>
      </c>
      <c r="K18" s="1">
        <v>263.66763600000002</v>
      </c>
      <c r="L18" s="1">
        <v>363.152264</v>
      </c>
      <c r="M18" s="1">
        <v>462.63689199999999</v>
      </c>
      <c r="O18">
        <v>0.44504097040003698</v>
      </c>
    </row>
    <row r="19" spans="1:15">
      <c r="A19" s="1">
        <v>3255</v>
      </c>
      <c r="B19" s="1">
        <v>521.52190399999995</v>
      </c>
      <c r="C19" s="1">
        <v>706.30193399999996</v>
      </c>
      <c r="D19" s="1">
        <v>891.08196599999997</v>
      </c>
      <c r="E19" s="1">
        <v>382.21853599999997</v>
      </c>
      <c r="F19" s="1">
        <v>520.76174600000002</v>
      </c>
      <c r="G19" s="1">
        <v>659.30495800000006</v>
      </c>
      <c r="H19" s="1">
        <v>298.73127199999999</v>
      </c>
      <c r="I19" s="1">
        <v>409.54803199999998</v>
      </c>
      <c r="J19" s="1">
        <v>520.36479399999996</v>
      </c>
      <c r="K19" s="1">
        <v>244.35185799999999</v>
      </c>
      <c r="L19" s="1">
        <v>336.741872</v>
      </c>
      <c r="M19" s="1">
        <v>429.131888</v>
      </c>
      <c r="O19">
        <v>0.44504097040003698</v>
      </c>
    </row>
    <row r="20" spans="1:15">
      <c r="A20" s="1">
        <v>3487.5</v>
      </c>
      <c r="B20" s="1">
        <v>486.32309800000002</v>
      </c>
      <c r="C20" s="1">
        <v>658.801334</v>
      </c>
      <c r="D20" s="1">
        <v>831.27957000000004</v>
      </c>
      <c r="E20" s="1">
        <v>356.29587800000002</v>
      </c>
      <c r="F20" s="1">
        <v>485.616218</v>
      </c>
      <c r="G20" s="1">
        <v>614.93655799999999</v>
      </c>
      <c r="H20" s="1">
        <v>278.36721599999998</v>
      </c>
      <c r="I20" s="1">
        <v>381.80716000000001</v>
      </c>
      <c r="J20" s="1">
        <v>485.24710399999998</v>
      </c>
      <c r="K20" s="1">
        <v>227.60574399999999</v>
      </c>
      <c r="L20" s="1">
        <v>313.84486199999998</v>
      </c>
      <c r="M20" s="1">
        <v>400.08398</v>
      </c>
      <c r="O20">
        <v>0.44504097040003698</v>
      </c>
    </row>
    <row r="21" spans="1:15">
      <c r="A21" s="1">
        <v>3720</v>
      </c>
      <c r="B21" s="1">
        <v>455.51540599999998</v>
      </c>
      <c r="C21" s="1">
        <v>617.22643600000004</v>
      </c>
      <c r="D21" s="1">
        <v>778.93746599999997</v>
      </c>
      <c r="E21" s="1">
        <v>333.60684600000002</v>
      </c>
      <c r="F21" s="1">
        <v>454.85469999999998</v>
      </c>
      <c r="G21" s="1">
        <v>576.10255600000005</v>
      </c>
      <c r="H21" s="1">
        <v>260.543316</v>
      </c>
      <c r="I21" s="1">
        <v>357.52651400000002</v>
      </c>
      <c r="J21" s="1">
        <v>454.50971199999998</v>
      </c>
      <c r="K21" s="1">
        <v>212.94886199999999</v>
      </c>
      <c r="L21" s="1">
        <v>293.80437799999999</v>
      </c>
      <c r="M21" s="1">
        <v>374.65989200000001</v>
      </c>
      <c r="O21">
        <v>0.44504097040003698</v>
      </c>
    </row>
    <row r="22" spans="1:15">
      <c r="A22" s="1">
        <v>3952.5</v>
      </c>
      <c r="B22" s="1">
        <v>428.32589400000001</v>
      </c>
      <c r="C22" s="1">
        <v>580.53419599999995</v>
      </c>
      <c r="D22" s="1">
        <v>732.74249799999996</v>
      </c>
      <c r="E22" s="1">
        <v>313.582314</v>
      </c>
      <c r="F22" s="1">
        <v>427.70561199999997</v>
      </c>
      <c r="G22" s="1">
        <v>541.82890999999995</v>
      </c>
      <c r="H22" s="1">
        <v>244.81251800000001</v>
      </c>
      <c r="I22" s="1">
        <v>336.09712999999999</v>
      </c>
      <c r="J22" s="1">
        <v>427.38174199999997</v>
      </c>
      <c r="K22" s="1">
        <v>200.01344</v>
      </c>
      <c r="L22" s="1">
        <v>276.11759000000001</v>
      </c>
      <c r="M22" s="1">
        <v>352.22174200000001</v>
      </c>
      <c r="O22">
        <v>0.44504097040003698</v>
      </c>
    </row>
    <row r="23" spans="1:15">
      <c r="A23" s="1">
        <v>4185</v>
      </c>
      <c r="B23" s="1">
        <v>404.152872</v>
      </c>
      <c r="C23" s="1">
        <v>547.91266199999995</v>
      </c>
      <c r="D23" s="1">
        <v>691.67245000000003</v>
      </c>
      <c r="E23" s="1">
        <v>295.77922799999999</v>
      </c>
      <c r="F23" s="1">
        <v>403.568288</v>
      </c>
      <c r="G23" s="1">
        <v>511.357348</v>
      </c>
      <c r="H23" s="1">
        <v>230.826796</v>
      </c>
      <c r="I23" s="1">
        <v>317.04493200000002</v>
      </c>
      <c r="J23" s="1">
        <v>403.26306799999998</v>
      </c>
      <c r="K23" s="1">
        <v>188.51319000000001</v>
      </c>
      <c r="L23" s="1">
        <v>260.39308399999999</v>
      </c>
      <c r="M23" s="1">
        <v>332.27297800000002</v>
      </c>
      <c r="O23">
        <v>0.44504097040003698</v>
      </c>
    </row>
    <row r="24" spans="1:15">
      <c r="A24" s="1">
        <v>4417.5</v>
      </c>
      <c r="B24" s="1">
        <v>382.52099399999997</v>
      </c>
      <c r="C24" s="1">
        <v>518.72036400000002</v>
      </c>
      <c r="D24" s="1">
        <v>654.91973199999995</v>
      </c>
      <c r="E24" s="1">
        <v>279.847556</v>
      </c>
      <c r="F24" s="1">
        <v>381.96817399999998</v>
      </c>
      <c r="G24" s="1">
        <v>484.08879200000001</v>
      </c>
      <c r="H24" s="1">
        <v>218.31118799999999</v>
      </c>
      <c r="I24" s="1">
        <v>299.99536799999998</v>
      </c>
      <c r="J24" s="1">
        <v>381.67954600000002</v>
      </c>
      <c r="K24" s="1">
        <v>178.22194200000001</v>
      </c>
      <c r="L24" s="1">
        <v>246.32162600000001</v>
      </c>
      <c r="M24" s="1">
        <v>314.42131000000001</v>
      </c>
      <c r="O24">
        <v>0.44504097040003698</v>
      </c>
    </row>
    <row r="25" spans="1:15">
      <c r="A25" s="1">
        <v>4650</v>
      </c>
      <c r="B25" s="1">
        <v>363.04975400000001</v>
      </c>
      <c r="C25" s="1">
        <v>492.44382000000002</v>
      </c>
      <c r="D25" s="1">
        <v>621.83788600000003</v>
      </c>
      <c r="E25" s="1">
        <v>265.50709799999998</v>
      </c>
      <c r="F25" s="1">
        <v>362.52538800000002</v>
      </c>
      <c r="G25" s="1">
        <v>459.543676</v>
      </c>
      <c r="H25" s="1">
        <v>207.04558599999999</v>
      </c>
      <c r="I25" s="1">
        <v>284.64860399999998</v>
      </c>
      <c r="J25" s="1">
        <v>362.251622</v>
      </c>
      <c r="K25" s="1">
        <v>168.958654</v>
      </c>
      <c r="L25" s="1">
        <v>233.655686</v>
      </c>
      <c r="M25" s="1">
        <v>298.35271999999998</v>
      </c>
      <c r="O25">
        <v>0.44504097040003698</v>
      </c>
    </row>
    <row r="30" spans="1:15">
      <c r="A30" t="s">
        <v>14</v>
      </c>
      <c r="B30">
        <v>851.1776000000001</v>
      </c>
      <c r="C30">
        <v>851.1776000000001</v>
      </c>
      <c r="D30">
        <v>851.1776000000001</v>
      </c>
      <c r="E30">
        <v>638.3832000000001</v>
      </c>
      <c r="F30">
        <v>638.3832000000001</v>
      </c>
      <c r="G30">
        <v>638.3832000000001</v>
      </c>
      <c r="H30">
        <v>510.70656000000002</v>
      </c>
      <c r="I30">
        <v>510.70656000000002</v>
      </c>
      <c r="J30">
        <v>510.70656000000002</v>
      </c>
      <c r="K30">
        <v>425.58880000000005</v>
      </c>
      <c r="L30">
        <v>425.58880000000005</v>
      </c>
      <c r="M30">
        <v>425.58880000000005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0"/>
  <sheetViews>
    <sheetView workbookViewId="0">
      <selection activeCell="R30" sqref="R30"/>
    </sheetView>
  </sheetViews>
  <sheetFormatPr defaultRowHeight="14.25"/>
  <sheetData>
    <row r="1" spans="1:13" ht="51">
      <c r="A1" s="2"/>
      <c r="B1" s="3" t="str">
        <f>CONCATENATE(B2," ",B3,"VDC ",B4," Turns"," (Torque)")</f>
        <v>M38SP 360VDC 3 Turns (Torque)</v>
      </c>
      <c r="C1" s="3" t="str">
        <f t="shared" ref="C1:M1" si="0">CONCATENATE(C2," ",C3,"VDC ",C4," Turns"," (Torque)")</f>
        <v>M38SP 480VDC 3 Turns (Torque)</v>
      </c>
      <c r="D1" s="3" t="str">
        <f t="shared" si="0"/>
        <v>M38SP 600VDC 3 Turns (Torque)</v>
      </c>
      <c r="E1" s="3" t="str">
        <f t="shared" si="0"/>
        <v>M38SP 360VDC 4 Turns (Torque)</v>
      </c>
      <c r="F1" s="3" t="str">
        <f t="shared" si="0"/>
        <v>M38SP 480VDC 4 Turns (Torque)</v>
      </c>
      <c r="G1" s="3" t="str">
        <f t="shared" si="0"/>
        <v>M38SP 600VDC 4 Turns (Torque)</v>
      </c>
      <c r="H1" s="3" t="str">
        <f t="shared" si="0"/>
        <v>M38SP 360VDC 5 Turns (Torque)</v>
      </c>
      <c r="I1" s="3" t="str">
        <f t="shared" si="0"/>
        <v>M38SP 480VDC 5 Turns (Torque)</v>
      </c>
      <c r="J1" s="3" t="str">
        <f t="shared" si="0"/>
        <v>M38SP 600VDC 5 Turns (Torque)</v>
      </c>
      <c r="K1" s="3" t="str">
        <f t="shared" si="0"/>
        <v>M38SP 360VDC 6 Turns (Torque)</v>
      </c>
      <c r="L1" s="3" t="str">
        <f t="shared" si="0"/>
        <v>M38SP 480VDC 6 Turns (Torque)</v>
      </c>
      <c r="M1" s="3" t="str">
        <f t="shared" si="0"/>
        <v>M38SP 600VDC 6 Turns (Torque)</v>
      </c>
    </row>
    <row r="2" spans="1:13" ht="15">
      <c r="A2" s="4" t="s">
        <v>8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</row>
    <row r="3" spans="1:13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3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3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</row>
    <row r="6" spans="1:13">
      <c r="A6" s="1">
        <v>185</v>
      </c>
      <c r="B6" s="1">
        <v>2021.6281113317032</v>
      </c>
      <c r="C6" s="1">
        <v>2021.6281113317032</v>
      </c>
      <c r="D6" s="1">
        <v>2021.6281113317032</v>
      </c>
      <c r="E6" s="1">
        <v>2021.6663071469868</v>
      </c>
      <c r="F6" s="1">
        <v>2021.6663071469868</v>
      </c>
      <c r="G6" s="1">
        <v>2021.6663071469868</v>
      </c>
      <c r="H6" s="1">
        <v>2021.6892246361572</v>
      </c>
      <c r="I6" s="1">
        <v>2021.6892246361572</v>
      </c>
      <c r="J6" s="1">
        <v>2021.6892246361572</v>
      </c>
      <c r="K6" s="1">
        <v>2021.666307146987</v>
      </c>
      <c r="L6" s="1">
        <v>2021.666307146987</v>
      </c>
      <c r="M6" s="1">
        <v>2021.666307146987</v>
      </c>
    </row>
    <row r="7" spans="1:13">
      <c r="A7" s="1">
        <v>370</v>
      </c>
      <c r="B7" s="1">
        <v>2021.6281113317032</v>
      </c>
      <c r="C7" s="1">
        <v>2021.6281113317032</v>
      </c>
      <c r="D7" s="1">
        <v>2021.6281113317032</v>
      </c>
      <c r="E7" s="1">
        <v>2021.6663071469868</v>
      </c>
      <c r="F7" s="1">
        <v>2021.6663071469868</v>
      </c>
      <c r="G7" s="1">
        <v>2021.6663071469868</v>
      </c>
      <c r="H7" s="1">
        <v>2021.6892246361572</v>
      </c>
      <c r="I7" s="1">
        <v>2021.6892246361572</v>
      </c>
      <c r="J7" s="1">
        <v>2021.6892246361572</v>
      </c>
      <c r="K7" s="1">
        <v>2021.666307146987</v>
      </c>
      <c r="L7" s="1">
        <v>2021.666307146987</v>
      </c>
      <c r="M7" s="1">
        <v>2021.666307146987</v>
      </c>
    </row>
    <row r="8" spans="1:13">
      <c r="A8" s="1">
        <v>555</v>
      </c>
      <c r="B8" s="1">
        <v>2021.6281113317032</v>
      </c>
      <c r="C8" s="1">
        <v>2021.6281113317032</v>
      </c>
      <c r="D8" s="1">
        <v>2021.6281113317032</v>
      </c>
      <c r="E8" s="1">
        <v>2021.6663071469868</v>
      </c>
      <c r="F8" s="1">
        <v>2021.6663071469868</v>
      </c>
      <c r="G8" s="1">
        <v>2021.6663071469868</v>
      </c>
      <c r="H8" s="1">
        <v>2021.6892246361572</v>
      </c>
      <c r="I8" s="1">
        <v>2021.6892246361572</v>
      </c>
      <c r="J8" s="1">
        <v>2021.6892246361572</v>
      </c>
      <c r="K8" s="1">
        <v>1982.911096</v>
      </c>
      <c r="L8" s="1">
        <v>2021.666307146987</v>
      </c>
      <c r="M8" s="1">
        <v>2021.666307146987</v>
      </c>
    </row>
    <row r="9" spans="1:13">
      <c r="A9" s="1">
        <v>740</v>
      </c>
      <c r="B9" s="1">
        <v>2021.6281113317032</v>
      </c>
      <c r="C9" s="1">
        <v>2021.6281113317032</v>
      </c>
      <c r="D9" s="1">
        <v>2021.6281113317032</v>
      </c>
      <c r="E9" s="1">
        <v>2021.6663071469868</v>
      </c>
      <c r="F9" s="1">
        <v>2021.6663071469868</v>
      </c>
      <c r="G9" s="1">
        <v>2021.6663071469868</v>
      </c>
      <c r="H9" s="1">
        <v>1831.1686259999999</v>
      </c>
      <c r="I9" s="1">
        <v>2021.6892246361572</v>
      </c>
      <c r="J9" s="1">
        <v>2021.6892246361572</v>
      </c>
      <c r="K9" s="1">
        <v>1492.2002660000001</v>
      </c>
      <c r="L9" s="1">
        <v>2021.666307146987</v>
      </c>
      <c r="M9" s="1">
        <v>2021.666307146987</v>
      </c>
    </row>
    <row r="10" spans="1:13">
      <c r="A10" s="1">
        <v>925</v>
      </c>
      <c r="B10" s="1">
        <v>2021.6281113317032</v>
      </c>
      <c r="C10" s="1">
        <v>2021.6281113317032</v>
      </c>
      <c r="D10" s="1">
        <v>2021.6281113317032</v>
      </c>
      <c r="E10" s="1">
        <v>1879.3987380000001</v>
      </c>
      <c r="F10" s="1">
        <v>2021.6663071469868</v>
      </c>
      <c r="G10" s="1">
        <v>2021.6663071469868</v>
      </c>
      <c r="H10" s="1">
        <v>1466.2478639999999</v>
      </c>
      <c r="I10" s="1">
        <v>2014.291612</v>
      </c>
      <c r="J10" s="1">
        <v>2021.6892246361572</v>
      </c>
      <c r="K10" s="1">
        <v>1194.1222540000001</v>
      </c>
      <c r="L10" s="1">
        <v>1650.973244</v>
      </c>
      <c r="M10" s="1">
        <v>2021.666307146987</v>
      </c>
    </row>
    <row r="11" spans="1:13">
      <c r="A11" s="1">
        <v>1110</v>
      </c>
      <c r="B11" s="1">
        <v>2021.6281113317032</v>
      </c>
      <c r="C11" s="1">
        <v>2021.6281113317032</v>
      </c>
      <c r="D11" s="1">
        <v>2021.6281113317032</v>
      </c>
      <c r="E11" s="1">
        <v>1566.48928</v>
      </c>
      <c r="F11" s="1">
        <v>2021.6663071469868</v>
      </c>
      <c r="G11" s="1">
        <v>2021.6663071469868</v>
      </c>
      <c r="H11" s="1">
        <v>1221.5776840000001</v>
      </c>
      <c r="I11" s="1">
        <v>1679.12823</v>
      </c>
      <c r="J11" s="1">
        <v>2021.6892246361572</v>
      </c>
      <c r="K11" s="1">
        <v>994.37591599999996</v>
      </c>
      <c r="L11" s="1">
        <v>1375.7848260000001</v>
      </c>
      <c r="M11" s="1">
        <v>1757.1937359999999</v>
      </c>
    </row>
    <row r="12" spans="1:13">
      <c r="A12" s="1">
        <v>1295</v>
      </c>
      <c r="B12" s="1">
        <v>1837.3882719999999</v>
      </c>
      <c r="C12" s="1">
        <v>2021.6281113317032</v>
      </c>
      <c r="D12" s="1">
        <v>2021.6281113317032</v>
      </c>
      <c r="E12" s="1">
        <v>1341.89977</v>
      </c>
      <c r="F12" s="1">
        <v>1832.769092</v>
      </c>
      <c r="G12" s="1">
        <v>2021.6663071469868</v>
      </c>
      <c r="H12" s="1">
        <v>1045.9949079999999</v>
      </c>
      <c r="I12" s="1">
        <v>1438.5809220000001</v>
      </c>
      <c r="J12" s="1">
        <v>1831.1669360000001</v>
      </c>
      <c r="K12" s="1">
        <v>851.03044799999998</v>
      </c>
      <c r="L12" s="1">
        <v>1178.276662</v>
      </c>
      <c r="M12" s="1">
        <v>1505.522876</v>
      </c>
    </row>
    <row r="13" spans="1:13">
      <c r="A13" s="1">
        <v>1480</v>
      </c>
      <c r="B13" s="1">
        <v>1607.092134</v>
      </c>
      <c r="C13" s="1">
        <v>2021.6281113317032</v>
      </c>
      <c r="D13" s="1">
        <v>2021.6281113317032</v>
      </c>
      <c r="E13" s="1">
        <v>1173.2022179999999</v>
      </c>
      <c r="F13" s="1">
        <v>1603.0278539999999</v>
      </c>
      <c r="G13" s="1">
        <v>2021.6663071469868</v>
      </c>
      <c r="H13" s="1">
        <v>914.09063600000002</v>
      </c>
      <c r="I13" s="1">
        <v>1257.854644</v>
      </c>
      <c r="J13" s="1">
        <v>1601.6186540000001</v>
      </c>
      <c r="K13" s="1">
        <v>743.37657999999999</v>
      </c>
      <c r="L13" s="1">
        <v>1029.9270039999999</v>
      </c>
      <c r="M13" s="1">
        <v>1316.4774299999999</v>
      </c>
    </row>
    <row r="14" spans="1:13">
      <c r="A14" s="1">
        <v>1665</v>
      </c>
      <c r="B14" s="1">
        <v>1427.6434400000001</v>
      </c>
      <c r="C14" s="1">
        <v>1937.733088</v>
      </c>
      <c r="D14" s="1">
        <v>2021.6281113317032</v>
      </c>
      <c r="E14" s="1">
        <v>1041.8085739999999</v>
      </c>
      <c r="F14" s="1">
        <v>1424.080882</v>
      </c>
      <c r="G14" s="1">
        <v>1806.35319</v>
      </c>
      <c r="H14" s="1">
        <v>811.37390400000004</v>
      </c>
      <c r="I14" s="1">
        <v>1117.109948</v>
      </c>
      <c r="J14" s="1">
        <v>1422.845994</v>
      </c>
      <c r="K14" s="1">
        <v>659.53626599999996</v>
      </c>
      <c r="L14" s="1">
        <v>914.38447199999996</v>
      </c>
      <c r="M14" s="1">
        <v>1169.2326780000001</v>
      </c>
    </row>
    <row r="15" spans="1:13">
      <c r="A15" s="1">
        <v>1850</v>
      </c>
      <c r="B15" s="1">
        <v>1283.8740560000001</v>
      </c>
      <c r="C15" s="1">
        <v>1743.1067780000001</v>
      </c>
      <c r="D15" s="1">
        <v>2021.6281113317032</v>
      </c>
      <c r="E15" s="1">
        <v>936.53143999999998</v>
      </c>
      <c r="F15" s="1">
        <v>1280.6993600000001</v>
      </c>
      <c r="G15" s="1">
        <v>1624.8672779999999</v>
      </c>
      <c r="H15" s="1">
        <v>729.07270600000004</v>
      </c>
      <c r="I15" s="1">
        <v>1004.335918</v>
      </c>
      <c r="J15" s="1">
        <v>1279.5991300000001</v>
      </c>
      <c r="K15" s="1">
        <v>592.36352199999999</v>
      </c>
      <c r="L15" s="1">
        <v>821.80880000000002</v>
      </c>
      <c r="M15" s="1">
        <v>1051.2540799999999</v>
      </c>
    </row>
    <row r="16" spans="1:13">
      <c r="A16" s="1">
        <v>2035</v>
      </c>
      <c r="B16" s="1">
        <v>1166.125268</v>
      </c>
      <c r="C16" s="1">
        <v>1583.703726</v>
      </c>
      <c r="D16" s="1">
        <v>2001.2822719999999</v>
      </c>
      <c r="E16" s="1">
        <v>850.30364799999995</v>
      </c>
      <c r="F16" s="1">
        <v>1163.2599700000001</v>
      </c>
      <c r="G16" s="1">
        <v>1476.2162920000001</v>
      </c>
      <c r="H16" s="1">
        <v>661.66304600000001</v>
      </c>
      <c r="I16" s="1">
        <v>911.96508400000005</v>
      </c>
      <c r="J16" s="1">
        <v>1162.267122</v>
      </c>
      <c r="K16" s="1">
        <v>537.34732599999995</v>
      </c>
      <c r="L16" s="1">
        <v>745.98487399999999</v>
      </c>
      <c r="M16" s="1">
        <v>954.62242200000003</v>
      </c>
    </row>
    <row r="17" spans="1:13">
      <c r="A17" s="1">
        <v>2220</v>
      </c>
      <c r="B17" s="1">
        <v>1067.930468</v>
      </c>
      <c r="C17" s="1">
        <v>1450.770724</v>
      </c>
      <c r="D17" s="1">
        <v>1833.6109819999999</v>
      </c>
      <c r="E17" s="1">
        <v>778.392608</v>
      </c>
      <c r="F17" s="1">
        <v>1065.3181500000001</v>
      </c>
      <c r="G17" s="1">
        <v>1352.243692</v>
      </c>
      <c r="H17" s="1">
        <v>605.445514</v>
      </c>
      <c r="I17" s="1">
        <v>834.92929000000004</v>
      </c>
      <c r="J17" s="1">
        <v>1064.4130680000001</v>
      </c>
      <c r="K17" s="1">
        <v>491.46706599999999</v>
      </c>
      <c r="L17" s="1">
        <v>682.75076000000001</v>
      </c>
      <c r="M17" s="1">
        <v>874.03445599999998</v>
      </c>
    </row>
    <row r="18" spans="1:13">
      <c r="A18" s="1">
        <v>2405</v>
      </c>
      <c r="B18" s="1">
        <v>984.81070799999998</v>
      </c>
      <c r="C18" s="1">
        <v>1338.245326</v>
      </c>
      <c r="D18" s="1">
        <v>1691.6799140000001</v>
      </c>
      <c r="E18" s="1">
        <v>717.51112999999998</v>
      </c>
      <c r="F18" s="1">
        <v>982.39746200000002</v>
      </c>
      <c r="G18" s="1">
        <v>1247.2837919999999</v>
      </c>
      <c r="H18" s="1">
        <v>557.85049000000004</v>
      </c>
      <c r="I18" s="1">
        <v>769.70804399999997</v>
      </c>
      <c r="J18" s="1">
        <v>981.56559800000002</v>
      </c>
      <c r="K18" s="1">
        <v>452.62479999999999</v>
      </c>
      <c r="L18" s="1">
        <v>629.215688</v>
      </c>
      <c r="M18" s="1">
        <v>805.80657399999996</v>
      </c>
    </row>
    <row r="19" spans="1:13">
      <c r="A19" s="1">
        <v>2590</v>
      </c>
      <c r="B19" s="1">
        <v>913.61100599999997</v>
      </c>
      <c r="C19" s="1">
        <v>1241.8542480000001</v>
      </c>
      <c r="D19" s="1">
        <v>1570.0974900000001</v>
      </c>
      <c r="E19" s="1">
        <v>665.35381800000005</v>
      </c>
      <c r="F19" s="1">
        <v>911.35762799999998</v>
      </c>
      <c r="G19" s="1">
        <v>1157.3614359999999</v>
      </c>
      <c r="H19" s="1">
        <v>517.06978600000002</v>
      </c>
      <c r="I19" s="1">
        <v>713.82341799999995</v>
      </c>
      <c r="J19" s="1">
        <v>910.57704999999999</v>
      </c>
      <c r="K19" s="1">
        <v>419.35001</v>
      </c>
      <c r="L19" s="1">
        <v>583.35254799999996</v>
      </c>
      <c r="M19" s="1">
        <v>747.35508800000002</v>
      </c>
    </row>
    <row r="20" spans="1:13">
      <c r="A20" s="1">
        <v>2775</v>
      </c>
      <c r="B20" s="1">
        <v>851.87594799999999</v>
      </c>
      <c r="C20" s="1">
        <v>1158.2762520000001</v>
      </c>
      <c r="D20" s="1">
        <v>1464.6765479999999</v>
      </c>
      <c r="E20" s="1">
        <v>620.14463999999998</v>
      </c>
      <c r="F20" s="1">
        <v>849.78004399999998</v>
      </c>
      <c r="G20" s="1">
        <v>1079.415446</v>
      </c>
      <c r="H20" s="1">
        <v>481.728588</v>
      </c>
      <c r="I20" s="1">
        <v>665.39131999999995</v>
      </c>
      <c r="J20" s="1">
        <v>849.05405199999996</v>
      </c>
      <c r="K20" s="1">
        <v>390.50923999999998</v>
      </c>
      <c r="L20" s="1">
        <v>543.59950600000002</v>
      </c>
      <c r="M20" s="1">
        <v>696.68977800000005</v>
      </c>
    </row>
    <row r="21" spans="1:13">
      <c r="A21" s="1">
        <v>2960</v>
      </c>
      <c r="B21" s="1">
        <v>797.83765600000004</v>
      </c>
      <c r="C21" s="1">
        <v>1085.11806</v>
      </c>
      <c r="D21" s="1">
        <v>1372.3984660000001</v>
      </c>
      <c r="E21" s="1">
        <v>580.57114799999999</v>
      </c>
      <c r="F21" s="1">
        <v>795.87836400000003</v>
      </c>
      <c r="G21" s="1">
        <v>1011.18558</v>
      </c>
      <c r="H21" s="1">
        <v>450.792846</v>
      </c>
      <c r="I21" s="1">
        <v>622.99628800000005</v>
      </c>
      <c r="J21" s="1">
        <v>795.19973000000005</v>
      </c>
      <c r="K21" s="1">
        <v>365.26393200000001</v>
      </c>
      <c r="L21" s="1">
        <v>508.802076</v>
      </c>
      <c r="M21" s="1">
        <v>652.34022000000004</v>
      </c>
    </row>
    <row r="22" spans="1:13">
      <c r="A22" s="1">
        <v>3145</v>
      </c>
      <c r="B22" s="1">
        <v>750.14238999999998</v>
      </c>
      <c r="C22" s="1">
        <v>1020.547028</v>
      </c>
      <c r="D22" s="1">
        <v>1290.9516679999999</v>
      </c>
      <c r="E22" s="1">
        <v>545.64227400000004</v>
      </c>
      <c r="F22" s="1">
        <v>748.30278399999997</v>
      </c>
      <c r="G22" s="1">
        <v>950.96329400000002</v>
      </c>
      <c r="H22" s="1">
        <v>423.48786799999999</v>
      </c>
      <c r="I22" s="1">
        <v>585.57674999999995</v>
      </c>
      <c r="J22" s="1">
        <v>747.66563199999996</v>
      </c>
      <c r="K22" s="1">
        <v>342.981764</v>
      </c>
      <c r="L22" s="1">
        <v>478.08877000000001</v>
      </c>
      <c r="M22" s="1">
        <v>613.19577800000002</v>
      </c>
    </row>
    <row r="23" spans="1:13">
      <c r="A23" s="1">
        <v>3330</v>
      </c>
      <c r="B23" s="1">
        <v>707.73604999999998</v>
      </c>
      <c r="C23" s="1">
        <v>963.13615000000004</v>
      </c>
      <c r="D23" s="1">
        <v>1218.5362479999999</v>
      </c>
      <c r="E23" s="1">
        <v>514.58628799999997</v>
      </c>
      <c r="F23" s="1">
        <v>706.00220999999999</v>
      </c>
      <c r="G23" s="1">
        <v>897.41813400000001</v>
      </c>
      <c r="H23" s="1">
        <v>399.210398</v>
      </c>
      <c r="I23" s="1">
        <v>552.30605600000001</v>
      </c>
      <c r="J23" s="1">
        <v>705.40171199999997</v>
      </c>
      <c r="K23" s="1">
        <v>323.17036400000001</v>
      </c>
      <c r="L23" s="1">
        <v>450.78098</v>
      </c>
      <c r="M23" s="1">
        <v>578.39159400000005</v>
      </c>
    </row>
    <row r="24" spans="1:13">
      <c r="A24" s="1">
        <v>3515</v>
      </c>
      <c r="B24" s="1">
        <v>669.785708</v>
      </c>
      <c r="C24" s="1">
        <v>911.75782000000004</v>
      </c>
      <c r="D24" s="1">
        <v>1153.72993</v>
      </c>
      <c r="E24" s="1">
        <v>486.79333600000001</v>
      </c>
      <c r="F24" s="1">
        <v>668.14602400000001</v>
      </c>
      <c r="G24" s="1">
        <v>849.49871199999995</v>
      </c>
      <c r="H24" s="1">
        <v>377.48372000000001</v>
      </c>
      <c r="I24" s="1">
        <v>522.53093799999999</v>
      </c>
      <c r="J24" s="1">
        <v>667.57815200000005</v>
      </c>
      <c r="K24" s="1">
        <v>305.44064800000001</v>
      </c>
      <c r="L24" s="1">
        <v>426.34244000000001</v>
      </c>
      <c r="M24" s="1">
        <v>547.24423200000001</v>
      </c>
    </row>
    <row r="25" spans="1:13">
      <c r="A25" s="1">
        <v>3700</v>
      </c>
      <c r="B25" s="1">
        <v>635.62450000000001</v>
      </c>
      <c r="C25" s="1">
        <v>865.50925199999995</v>
      </c>
      <c r="D25" s="1">
        <v>1095.394004</v>
      </c>
      <c r="E25" s="1">
        <v>461.77515199999999</v>
      </c>
      <c r="F25" s="1">
        <v>634.06919800000003</v>
      </c>
      <c r="G25" s="1">
        <v>806.363246</v>
      </c>
      <c r="H25" s="1">
        <v>357.92614600000002</v>
      </c>
      <c r="I25" s="1">
        <v>495.72835600000002</v>
      </c>
      <c r="J25" s="1">
        <v>633.53056600000002</v>
      </c>
      <c r="K25" s="1">
        <v>289.48110400000002</v>
      </c>
      <c r="L25" s="1">
        <v>404.34380199999998</v>
      </c>
      <c r="M25" s="1">
        <v>519.20650000000001</v>
      </c>
    </row>
    <row r="30" spans="1:13" ht="45">
      <c r="A30" s="4" t="s">
        <v>14</v>
      </c>
      <c r="B30" s="5">
        <v>1080.3408000000002</v>
      </c>
      <c r="C30" s="5">
        <v>1080.3408000000002</v>
      </c>
      <c r="D30" s="5">
        <v>1080.3408000000002</v>
      </c>
      <c r="E30" s="5">
        <v>810.25560000000007</v>
      </c>
      <c r="F30" s="5">
        <v>810.25560000000007</v>
      </c>
      <c r="G30" s="5">
        <v>810.25560000000007</v>
      </c>
      <c r="H30" s="5">
        <v>648.2044800000001</v>
      </c>
      <c r="I30" s="5">
        <v>648.2044800000001</v>
      </c>
      <c r="J30" s="5">
        <v>648.2044800000001</v>
      </c>
      <c r="K30" s="5">
        <v>540.17040000000009</v>
      </c>
      <c r="L30" s="5">
        <v>540.17040000000009</v>
      </c>
      <c r="M30" s="5">
        <v>540.17040000000009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J30"/>
  <sheetViews>
    <sheetView workbookViewId="0">
      <selection activeCell="A30" sqref="A30:J30"/>
    </sheetView>
  </sheetViews>
  <sheetFormatPr defaultRowHeight="14.25"/>
  <sheetData>
    <row r="2" spans="1:10" ht="15">
      <c r="A2" s="4" t="s">
        <v>8</v>
      </c>
      <c r="J2" s="5" t="s">
        <v>12</v>
      </c>
    </row>
    <row r="3" spans="1:10" ht="45">
      <c r="A3" s="4" t="s">
        <v>9</v>
      </c>
      <c r="J3" s="5">
        <v>600</v>
      </c>
    </row>
    <row r="4" spans="1:10" ht="15">
      <c r="A4" s="4" t="s">
        <v>7</v>
      </c>
      <c r="J4" s="5">
        <v>5</v>
      </c>
    </row>
    <row r="5" spans="1:10" ht="45">
      <c r="A5" s="4" t="s">
        <v>10</v>
      </c>
      <c r="J5" s="4" t="s">
        <v>11</v>
      </c>
    </row>
    <row r="6" spans="1:10">
      <c r="A6" s="6">
        <v>600</v>
      </c>
      <c r="J6" s="6">
        <v>230.14204407278561</v>
      </c>
    </row>
    <row r="7" spans="1:10">
      <c r="A7" s="6">
        <v>1200</v>
      </c>
      <c r="J7" s="6">
        <v>230.14204407278561</v>
      </c>
    </row>
    <row r="8" spans="1:10">
      <c r="A8" s="6">
        <v>1800</v>
      </c>
      <c r="J8" s="6">
        <v>230.14204407278561</v>
      </c>
    </row>
    <row r="9" spans="1:10">
      <c r="A9" s="6">
        <v>2400</v>
      </c>
      <c r="J9" s="6">
        <v>230.14204407278561</v>
      </c>
    </row>
    <row r="10" spans="1:10">
      <c r="A10" s="6">
        <v>3000</v>
      </c>
      <c r="J10" s="6">
        <v>230.14204407278561</v>
      </c>
    </row>
    <row r="11" spans="1:10">
      <c r="A11" s="6">
        <v>3600</v>
      </c>
      <c r="J11" s="6">
        <v>230.14204407278561</v>
      </c>
    </row>
    <row r="12" spans="1:10">
      <c r="A12" s="6">
        <v>4200</v>
      </c>
      <c r="J12" s="6">
        <v>230.14204407278561</v>
      </c>
    </row>
    <row r="13" spans="1:10">
      <c r="A13" s="6">
        <v>4800</v>
      </c>
      <c r="J13" s="6">
        <v>222.117796</v>
      </c>
    </row>
    <row r="14" spans="1:10">
      <c r="A14" s="6">
        <v>5400</v>
      </c>
      <c r="J14" s="6">
        <v>197.34414799999999</v>
      </c>
    </row>
    <row r="15" spans="1:10">
      <c r="A15" s="6">
        <v>6000</v>
      </c>
      <c r="J15" s="6">
        <v>177.52918399999999</v>
      </c>
    </row>
    <row r="16" spans="1:10">
      <c r="A16" s="6">
        <v>6600</v>
      </c>
      <c r="J16" s="6">
        <v>161.31147000000001</v>
      </c>
    </row>
    <row r="17" spans="1:10">
      <c r="A17" s="6">
        <v>7200</v>
      </c>
      <c r="J17" s="6">
        <v>147.789996</v>
      </c>
    </row>
    <row r="18" spans="1:10">
      <c r="A18" s="6">
        <v>7800</v>
      </c>
      <c r="J18" s="6">
        <v>136.34445400000001</v>
      </c>
    </row>
    <row r="19" spans="1:10">
      <c r="A19" s="6">
        <v>8400</v>
      </c>
      <c r="J19" s="6">
        <v>126.53115200000001</v>
      </c>
    </row>
    <row r="20" spans="1:10">
      <c r="A20" s="6">
        <v>9000</v>
      </c>
      <c r="J20" s="6">
        <v>118.024356</v>
      </c>
    </row>
    <row r="21" spans="1:10">
      <c r="A21" s="6">
        <v>9600</v>
      </c>
      <c r="J21" s="6">
        <v>110.579564</v>
      </c>
    </row>
    <row r="22" spans="1:10">
      <c r="A22" s="6">
        <v>10200</v>
      </c>
      <c r="J22" s="6">
        <v>104.009668</v>
      </c>
    </row>
    <row r="23" spans="1:10">
      <c r="A23" s="6">
        <v>10800</v>
      </c>
      <c r="J23" s="6">
        <v>98.169067999999996</v>
      </c>
    </row>
    <row r="24" spans="1:10">
      <c r="A24" s="6">
        <v>11400</v>
      </c>
      <c r="J24" s="6">
        <v>92.942753999999994</v>
      </c>
    </row>
    <row r="25" spans="1:10">
      <c r="A25" s="6">
        <v>12000</v>
      </c>
      <c r="J25" s="6">
        <v>88.238687999999996</v>
      </c>
    </row>
    <row r="30" spans="1:10">
      <c r="A30" t="s">
        <v>14</v>
      </c>
      <c r="J30">
        <v>350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30"/>
  <sheetViews>
    <sheetView workbookViewId="0">
      <selection activeCell="N1" sqref="N1"/>
    </sheetView>
  </sheetViews>
  <sheetFormatPr defaultRowHeight="14.25"/>
  <sheetData>
    <row r="2" spans="1:10" ht="15">
      <c r="A2" s="4" t="s">
        <v>8</v>
      </c>
      <c r="J2" s="5" t="s">
        <v>13</v>
      </c>
    </row>
    <row r="3" spans="1:10" ht="45">
      <c r="A3" s="4" t="s">
        <v>9</v>
      </c>
      <c r="J3" s="5">
        <v>600</v>
      </c>
    </row>
    <row r="4" spans="1:10" ht="15">
      <c r="A4" s="4" t="s">
        <v>7</v>
      </c>
      <c r="J4" s="5">
        <v>5</v>
      </c>
    </row>
    <row r="5" spans="1:10" ht="45">
      <c r="A5" s="4" t="s">
        <v>10</v>
      </c>
      <c r="J5" s="4" t="s">
        <v>11</v>
      </c>
    </row>
    <row r="6" spans="1:10">
      <c r="A6">
        <v>620</v>
      </c>
      <c r="J6" s="8">
        <v>251</v>
      </c>
    </row>
    <row r="7" spans="1:10">
      <c r="A7">
        <v>1203</v>
      </c>
      <c r="J7" s="7">
        <v>250</v>
      </c>
    </row>
    <row r="8" spans="1:10">
      <c r="A8">
        <v>1786</v>
      </c>
      <c r="J8" s="7">
        <v>249</v>
      </c>
    </row>
    <row r="9" spans="1:10">
      <c r="A9">
        <v>2450</v>
      </c>
      <c r="J9" s="7">
        <v>249</v>
      </c>
    </row>
    <row r="10" spans="1:10">
      <c r="A10">
        <v>2982</v>
      </c>
      <c r="J10" s="7">
        <v>249</v>
      </c>
    </row>
    <row r="11" spans="1:10">
      <c r="A11">
        <v>3665</v>
      </c>
      <c r="J11" s="7">
        <v>248</v>
      </c>
    </row>
    <row r="12" spans="1:10">
      <c r="A12">
        <v>4253</v>
      </c>
      <c r="J12" s="7">
        <v>249</v>
      </c>
    </row>
    <row r="13" spans="1:10">
      <c r="A13">
        <v>4770</v>
      </c>
      <c r="J13" s="7">
        <v>247</v>
      </c>
    </row>
    <row r="14" spans="1:10">
      <c r="A14">
        <v>5440</v>
      </c>
      <c r="J14" s="7">
        <v>237</v>
      </c>
    </row>
    <row r="15" spans="1:10">
      <c r="A15">
        <v>6046</v>
      </c>
      <c r="J15" s="7">
        <v>212</v>
      </c>
    </row>
    <row r="16" spans="1:10">
      <c r="A16">
        <v>6648</v>
      </c>
      <c r="J16" s="7">
        <v>191</v>
      </c>
    </row>
    <row r="17" spans="1:10">
      <c r="A17">
        <v>7157</v>
      </c>
      <c r="J17" s="7">
        <v>175</v>
      </c>
    </row>
    <row r="18" spans="1:10">
      <c r="A18">
        <v>7822</v>
      </c>
      <c r="J18" s="7">
        <v>158</v>
      </c>
    </row>
    <row r="19" spans="1:10">
      <c r="A19">
        <v>8479</v>
      </c>
      <c r="J19" s="7">
        <v>144</v>
      </c>
    </row>
    <row r="20" spans="1:10">
      <c r="A20">
        <v>9078</v>
      </c>
      <c r="J20" s="7">
        <v>133</v>
      </c>
    </row>
    <row r="21" spans="1:10">
      <c r="A21">
        <v>9589</v>
      </c>
      <c r="J21" s="7">
        <v>124</v>
      </c>
    </row>
    <row r="22" spans="1:10">
      <c r="A22">
        <v>10241</v>
      </c>
      <c r="J22" s="7">
        <v>113</v>
      </c>
    </row>
    <row r="23" spans="1:10">
      <c r="A23">
        <v>10841</v>
      </c>
      <c r="J23" s="7">
        <v>105</v>
      </c>
    </row>
    <row r="24" spans="1:10">
      <c r="A24">
        <v>11363</v>
      </c>
      <c r="J24" s="7">
        <v>99</v>
      </c>
    </row>
    <row r="25" spans="1:10">
      <c r="A25">
        <v>11888</v>
      </c>
      <c r="J25" s="7">
        <v>94</v>
      </c>
    </row>
    <row r="30" spans="1:10">
      <c r="A30" t="s">
        <v>14</v>
      </c>
      <c r="J30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10"/>
  <sheetViews>
    <sheetView workbookViewId="0">
      <selection activeCell="D116" sqref="D116"/>
    </sheetView>
  </sheetViews>
  <sheetFormatPr defaultRowHeight="14.25"/>
  <cols>
    <col min="1" max="13" width="9" style="9"/>
    <col min="14" max="14" width="8" style="9" customWidth="1"/>
    <col min="15" max="16384" width="9" style="9"/>
  </cols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126.0863902</v>
      </c>
      <c r="B2" s="9">
        <v>35.139820550000003</v>
      </c>
      <c r="C2" s="9">
        <v>132.311711862576</v>
      </c>
      <c r="D2" s="9">
        <v>12.081464063996799</v>
      </c>
      <c r="E2" s="9">
        <v>123.577315432194</v>
      </c>
      <c r="F2" s="9">
        <v>0.48164819169186002</v>
      </c>
      <c r="G2" s="9">
        <v>102.5793046</v>
      </c>
      <c r="H2" s="9">
        <v>1.6146008E-2</v>
      </c>
      <c r="I2" s="9">
        <v>48</v>
      </c>
    </row>
    <row r="3" spans="1:9">
      <c r="A3" s="9">
        <v>177.7499756</v>
      </c>
      <c r="B3" s="9">
        <v>35.142114229999997</v>
      </c>
      <c r="C3" s="9">
        <v>169.885673618873</v>
      </c>
      <c r="D3" s="9">
        <v>12.0764179698677</v>
      </c>
      <c r="E3" s="9">
        <v>168.150419008245</v>
      </c>
      <c r="F3" s="9">
        <v>0.63634251483596604</v>
      </c>
      <c r="G3" s="9">
        <v>123.6679408</v>
      </c>
      <c r="H3" s="9">
        <v>0.17406581800000001</v>
      </c>
      <c r="I3" s="9">
        <v>48</v>
      </c>
    </row>
    <row r="4" spans="1:9">
      <c r="A4" s="9">
        <v>229.4137131</v>
      </c>
      <c r="B4" s="9">
        <v>35.142114229999997</v>
      </c>
      <c r="C4" s="9">
        <v>268.51656675092801</v>
      </c>
      <c r="D4" s="9">
        <v>12.074583026548</v>
      </c>
      <c r="E4" s="9">
        <v>203.33812043430601</v>
      </c>
      <c r="F4" s="9">
        <v>0.76386902762448705</v>
      </c>
      <c r="G4" s="9">
        <v>163.57707099999999</v>
      </c>
      <c r="H4" s="9">
        <v>0.21767439299999999</v>
      </c>
      <c r="I4" s="9">
        <v>48</v>
      </c>
    </row>
    <row r="5" spans="1:9">
      <c r="A5" s="9">
        <v>281.0774505</v>
      </c>
      <c r="B5" s="9">
        <v>35.142114229999997</v>
      </c>
      <c r="C5" s="9">
        <v>308.43836828769099</v>
      </c>
      <c r="D5" s="9">
        <v>12.0772589855559</v>
      </c>
      <c r="E5" s="9">
        <v>238.524657003371</v>
      </c>
      <c r="F5" s="9">
        <v>0.895349065054306</v>
      </c>
      <c r="G5" s="9">
        <v>255.1274344</v>
      </c>
      <c r="H5" s="9">
        <v>0.33766248300000001</v>
      </c>
      <c r="I5" s="9">
        <v>48</v>
      </c>
    </row>
    <row r="6" spans="1:9">
      <c r="A6" s="9">
        <v>332.74118800000002</v>
      </c>
      <c r="B6" s="9">
        <v>35.142114229999997</v>
      </c>
      <c r="C6" s="9">
        <v>409.42025382638502</v>
      </c>
      <c r="D6" s="9">
        <v>12.0355904810053</v>
      </c>
      <c r="E6" s="9">
        <v>264.290980873416</v>
      </c>
      <c r="F6" s="9">
        <v>1.1178082955375499</v>
      </c>
      <c r="G6" s="9">
        <v>292.69008309999998</v>
      </c>
      <c r="H6" s="9">
        <v>0.37492330099999999</v>
      </c>
      <c r="I6" s="9">
        <v>48</v>
      </c>
    </row>
    <row r="7" spans="1:9">
      <c r="A7" s="9">
        <v>384.40492540000002</v>
      </c>
      <c r="B7" s="9">
        <v>35.142114229999997</v>
      </c>
      <c r="C7" s="9">
        <v>451.69064963062999</v>
      </c>
      <c r="D7" s="9">
        <v>12.0346074756555</v>
      </c>
      <c r="E7" s="9">
        <v>273.71889954948102</v>
      </c>
      <c r="F7" s="9">
        <v>1.00067501639554</v>
      </c>
      <c r="G7" s="9">
        <v>381.891593</v>
      </c>
      <c r="H7" s="9">
        <v>0.49661444799999999</v>
      </c>
      <c r="I7" s="9">
        <v>48</v>
      </c>
    </row>
    <row r="8" spans="1:9">
      <c r="A8" s="9">
        <v>436.06866289999999</v>
      </c>
      <c r="B8" s="9">
        <v>35.142114229999997</v>
      </c>
      <c r="C8" s="9">
        <v>555.01836346712798</v>
      </c>
      <c r="D8" s="9">
        <v>12.0310031227061</v>
      </c>
      <c r="E8" s="9">
        <v>315.94676313934201</v>
      </c>
      <c r="F8" s="9">
        <v>1.1448081758125399</v>
      </c>
      <c r="G8" s="9">
        <v>417.10413390000002</v>
      </c>
      <c r="H8" s="9">
        <v>0.53983596499999997</v>
      </c>
      <c r="I8" s="9">
        <v>48</v>
      </c>
    </row>
    <row r="9" spans="1:9">
      <c r="A9" s="9">
        <v>487.73240029999999</v>
      </c>
      <c r="B9" s="9">
        <v>35.142114229999997</v>
      </c>
      <c r="C9" s="9">
        <v>594.93922732568899</v>
      </c>
      <c r="D9" s="9">
        <v>12.047823436469701</v>
      </c>
      <c r="E9" s="9">
        <v>349.429204072049</v>
      </c>
      <c r="F9" s="9">
        <v>1.2150979733512499</v>
      </c>
      <c r="G9" s="9">
        <v>508.65559969999998</v>
      </c>
      <c r="H9" s="9">
        <v>0.65608249100000005</v>
      </c>
      <c r="I9" s="9">
        <v>48</v>
      </c>
    </row>
    <row r="10" spans="1:9">
      <c r="A10" s="9">
        <v>539.39613780000002</v>
      </c>
      <c r="B10" s="9">
        <v>35.142114229999997</v>
      </c>
      <c r="C10" s="9">
        <v>699.58645753691201</v>
      </c>
      <c r="D10" s="9">
        <v>11.8198147387861</v>
      </c>
      <c r="E10" s="9">
        <v>376.92833559878602</v>
      </c>
      <c r="F10" s="9">
        <v>1.40129884671369</v>
      </c>
      <c r="G10" s="9">
        <v>546.21739700000001</v>
      </c>
      <c r="H10" s="9">
        <v>0.696233345</v>
      </c>
      <c r="I10" s="9">
        <v>48</v>
      </c>
    </row>
    <row r="11" spans="1:9">
      <c r="A11" s="9">
        <v>591.05987519999996</v>
      </c>
      <c r="B11" s="9">
        <v>35.142114229999997</v>
      </c>
      <c r="C11" s="9">
        <v>705.33378008983505</v>
      </c>
      <c r="D11" s="9">
        <v>11.7156222396397</v>
      </c>
      <c r="E11" s="9">
        <v>379.35028236845199</v>
      </c>
      <c r="F11" s="9">
        <v>1.15151718732504</v>
      </c>
      <c r="G11" s="9">
        <v>635.42006249999997</v>
      </c>
      <c r="H11" s="9">
        <v>0.81400229999999996</v>
      </c>
      <c r="I11" s="9">
        <v>48</v>
      </c>
    </row>
    <row r="12" spans="1:9">
      <c r="A12" s="9">
        <v>642.72361260000002</v>
      </c>
      <c r="B12" s="9">
        <v>35.142114229999997</v>
      </c>
      <c r="C12" s="9">
        <v>752.26373782842495</v>
      </c>
      <c r="D12" s="9">
        <v>12.274897672277501</v>
      </c>
      <c r="E12" s="9">
        <v>412.11472282721098</v>
      </c>
      <c r="F12" s="9">
        <v>1.53328574627701</v>
      </c>
      <c r="G12" s="9">
        <v>670.6328694</v>
      </c>
      <c r="H12" s="9">
        <v>0.85632068100000003</v>
      </c>
      <c r="I12" s="9">
        <v>48</v>
      </c>
    </row>
    <row r="13" spans="1:9">
      <c r="A13" s="9">
        <v>694.38735010000005</v>
      </c>
      <c r="B13" s="9">
        <v>35.142114229999997</v>
      </c>
      <c r="C13" s="9">
        <v>841.51727112075798</v>
      </c>
      <c r="D13" s="9">
        <v>12.0310031227061</v>
      </c>
      <c r="E13" s="9">
        <v>447.30242425327202</v>
      </c>
      <c r="F13" s="9">
        <v>1.6608122590655301</v>
      </c>
      <c r="G13" s="9">
        <v>766.87970810000002</v>
      </c>
      <c r="H13" s="9">
        <v>0.97708288799999998</v>
      </c>
      <c r="I13" s="9">
        <v>48</v>
      </c>
    </row>
    <row r="14" spans="1:9">
      <c r="A14" s="9">
        <v>746.05245600000001</v>
      </c>
      <c r="B14" s="9">
        <v>35.121471120000002</v>
      </c>
      <c r="C14" s="9">
        <v>881.43841374851399</v>
      </c>
      <c r="D14" s="9">
        <v>12.0436183580288</v>
      </c>
      <c r="E14" s="9">
        <v>480.144462108781</v>
      </c>
      <c r="F14" s="9">
        <v>1.7792152534510599</v>
      </c>
      <c r="G14" s="9">
        <v>802.09373149999999</v>
      </c>
      <c r="H14" s="9">
        <v>1.0152726459999999</v>
      </c>
      <c r="I14" s="9">
        <v>48</v>
      </c>
    </row>
    <row r="15" spans="1:9">
      <c r="A15" s="9">
        <v>797.71649760000003</v>
      </c>
      <c r="B15" s="9">
        <v>35.11688376</v>
      </c>
      <c r="C15" s="9">
        <v>982.41867735734297</v>
      </c>
      <c r="D15" s="9">
        <v>12.026415764407</v>
      </c>
      <c r="E15" s="9">
        <v>515.330759732822</v>
      </c>
      <c r="F15" s="9">
        <v>1.9115062702944801</v>
      </c>
      <c r="G15" s="9">
        <v>865.46440670000004</v>
      </c>
      <c r="H15" s="9">
        <v>1.1334544639999999</v>
      </c>
      <c r="I15" s="9">
        <v>48</v>
      </c>
    </row>
    <row r="16" spans="1:9">
      <c r="A16" s="9">
        <v>849.38023499999997</v>
      </c>
      <c r="B16" s="9">
        <v>35.11688376</v>
      </c>
      <c r="C16" s="9">
        <v>1024.69037649808</v>
      </c>
      <c r="D16" s="9">
        <v>12.0057726520608</v>
      </c>
      <c r="E16" s="9">
        <v>550.51807287321799</v>
      </c>
      <c r="F16" s="9">
        <v>2.0403506246301002</v>
      </c>
      <c r="G16" s="9">
        <v>917.1214536</v>
      </c>
      <c r="H16" s="9">
        <v>1.156161888</v>
      </c>
      <c r="I16" s="9">
        <v>48</v>
      </c>
    </row>
    <row r="17" spans="1:9">
      <c r="A17" s="9">
        <v>901.0439725</v>
      </c>
      <c r="B17" s="9">
        <v>35.11688376</v>
      </c>
      <c r="C17" s="9">
        <v>1128.01800344548</v>
      </c>
      <c r="D17" s="9">
        <v>12.0034789729112</v>
      </c>
      <c r="E17" s="9">
        <v>564.55129848151898</v>
      </c>
      <c r="F17" s="9">
        <v>2.2334169711898899</v>
      </c>
      <c r="G17" s="9">
        <v>968.78823220000004</v>
      </c>
      <c r="H17" s="9">
        <v>1.145840331</v>
      </c>
      <c r="I17" s="9">
        <v>48</v>
      </c>
    </row>
    <row r="18" spans="1:9">
      <c r="A18" s="9">
        <v>952.70770990000005</v>
      </c>
      <c r="B18" s="9">
        <v>35.11688376</v>
      </c>
      <c r="C18" s="9">
        <v>1167.9395515557001</v>
      </c>
      <c r="D18" s="9">
        <v>12.009977730501699</v>
      </c>
      <c r="E18" s="9">
        <v>583.36465068419398</v>
      </c>
      <c r="F18" s="9">
        <v>2.1433450101572298</v>
      </c>
      <c r="G18" s="9">
        <v>1015.712995</v>
      </c>
      <c r="H18" s="9">
        <v>1.2893099619999999</v>
      </c>
      <c r="I18" s="9">
        <v>48</v>
      </c>
    </row>
    <row r="19" spans="1:9">
      <c r="A19" s="9">
        <v>1004.371447</v>
      </c>
      <c r="B19" s="9">
        <v>35.11688376</v>
      </c>
      <c r="C19" s="9">
        <v>1268.91895351429</v>
      </c>
      <c r="D19" s="9">
        <v>12.0057726520608</v>
      </c>
      <c r="E19" s="9">
        <v>626.67901300793096</v>
      </c>
      <c r="F19" s="9">
        <v>2.2785040868883599</v>
      </c>
      <c r="G19" s="9">
        <v>1020.45197</v>
      </c>
      <c r="H19" s="9">
        <v>1.145840331</v>
      </c>
      <c r="I19" s="9">
        <v>48</v>
      </c>
    </row>
    <row r="20" spans="1:9">
      <c r="A20" s="9">
        <v>1056.0360969999999</v>
      </c>
      <c r="B20" s="9">
        <v>35.103121690000002</v>
      </c>
      <c r="C20" s="9">
        <v>1313.5376358537901</v>
      </c>
      <c r="D20" s="9">
        <v>12.0057726520608</v>
      </c>
      <c r="E20" s="9">
        <v>656.31224242078702</v>
      </c>
      <c r="F20" s="9">
        <v>2.3632678820451698</v>
      </c>
      <c r="G20" s="9">
        <v>1053.2736970000001</v>
      </c>
      <c r="H20" s="9">
        <v>1.3331765760000001</v>
      </c>
      <c r="I20" s="9">
        <v>48</v>
      </c>
    </row>
    <row r="21" spans="1:9">
      <c r="A21" s="9">
        <v>1107.702268</v>
      </c>
      <c r="B21" s="9">
        <v>35.06642282</v>
      </c>
      <c r="C21" s="9">
        <v>1409.82005563903</v>
      </c>
      <c r="D21" s="9">
        <v>12.0057726520608</v>
      </c>
      <c r="E21" s="9">
        <v>695.96325769819703</v>
      </c>
      <c r="F21" s="9">
        <v>2.5583452937164699</v>
      </c>
      <c r="G21" s="9">
        <v>1060.3733910000001</v>
      </c>
      <c r="H21" s="9">
        <v>1.147732617</v>
      </c>
      <c r="I21" s="9">
        <v>48</v>
      </c>
    </row>
    <row r="22" spans="1:9">
      <c r="A22" s="9">
        <v>1159.3660050000001</v>
      </c>
      <c r="B22" s="9">
        <v>35.06642282</v>
      </c>
      <c r="C22" s="9">
        <v>1454.4389470554199</v>
      </c>
      <c r="D22" s="9">
        <v>12.002618843230101</v>
      </c>
      <c r="E22" s="9">
        <v>705.31883975047197</v>
      </c>
      <c r="F22" s="9">
        <v>2.6867225157181398</v>
      </c>
      <c r="G22" s="9">
        <v>1147.1723360000001</v>
      </c>
      <c r="H22" s="9">
        <v>1.4534227049999999</v>
      </c>
      <c r="I22" s="9">
        <v>48</v>
      </c>
    </row>
    <row r="23" spans="1:9">
      <c r="A23" s="9">
        <v>1211.0297419999999</v>
      </c>
      <c r="B23" s="9">
        <v>35.06642282</v>
      </c>
      <c r="C23" s="9">
        <v>1555.4178611679199</v>
      </c>
      <c r="D23" s="9">
        <v>12.0057726520608</v>
      </c>
      <c r="E23" s="9">
        <v>747.56767161099901</v>
      </c>
      <c r="F23" s="9">
        <v>2.75968936449285</v>
      </c>
      <c r="G23" s="9">
        <v>1182.3874619999999</v>
      </c>
      <c r="H23" s="9">
        <v>1.487870899</v>
      </c>
      <c r="I23" s="9">
        <v>48</v>
      </c>
    </row>
    <row r="24" spans="1:9">
      <c r="A24" s="9">
        <v>1262.6934799999999</v>
      </c>
      <c r="B24" s="9">
        <v>35.06642282</v>
      </c>
      <c r="C24" s="9">
        <v>1600.0367525843201</v>
      </c>
      <c r="D24" s="9">
        <v>12.002618843230101</v>
      </c>
      <c r="E24" s="9">
        <v>782.75411857568099</v>
      </c>
      <c r="F24" s="9">
        <v>2.8914735192027701</v>
      </c>
      <c r="G24" s="9">
        <v>1269.241616</v>
      </c>
      <c r="H24" s="9">
        <v>1.606181737</v>
      </c>
      <c r="I24" s="9">
        <v>48</v>
      </c>
    </row>
    <row r="25" spans="1:9">
      <c r="A25" s="9">
        <v>1314.357217</v>
      </c>
      <c r="B25" s="9">
        <v>35.06642282</v>
      </c>
      <c r="C25" s="9">
        <v>1696.3203317959801</v>
      </c>
      <c r="D25" s="9">
        <v>11.985129539714601</v>
      </c>
      <c r="E25" s="9">
        <v>822.63195905508405</v>
      </c>
      <c r="F25" s="9">
        <v>3.04127943865935</v>
      </c>
      <c r="G25" s="9">
        <v>1304.454917</v>
      </c>
      <c r="H25" s="9">
        <v>1.646822864</v>
      </c>
      <c r="I25" s="9">
        <v>48</v>
      </c>
    </row>
    <row r="26" spans="1:9">
      <c r="A26" s="9">
        <v>1366.022475</v>
      </c>
      <c r="B26" s="9">
        <v>35.043486029999997</v>
      </c>
      <c r="C26" s="9">
        <v>1738.5912054902799</v>
      </c>
      <c r="D26" s="9">
        <v>11.9769378284662</v>
      </c>
      <c r="E26" s="9">
        <v>864.85843000576097</v>
      </c>
      <c r="F26" s="9">
        <v>3.1901392154667199</v>
      </c>
      <c r="G26" s="9">
        <v>1400.701718</v>
      </c>
      <c r="H26" s="9">
        <v>1.767714091</v>
      </c>
      <c r="I26" s="9">
        <v>48</v>
      </c>
    </row>
    <row r="27" spans="1:9">
      <c r="A27" s="9">
        <v>1417.686365</v>
      </c>
      <c r="B27" s="9">
        <v>35.041192350000003</v>
      </c>
      <c r="C27" s="9">
        <v>1841.91813732487</v>
      </c>
      <c r="D27" s="9">
        <v>11.985129539714601</v>
      </c>
      <c r="E27" s="9">
        <v>883.59582930858198</v>
      </c>
      <c r="F27" s="9">
        <v>3.3578513965413501</v>
      </c>
      <c r="G27" s="9">
        <v>1435.9153610000001</v>
      </c>
      <c r="H27" s="9">
        <v>1.807194043</v>
      </c>
      <c r="I27" s="9">
        <v>48</v>
      </c>
    </row>
    <row r="28" spans="1:9">
      <c r="A28" s="9">
        <v>1469.3501020000001</v>
      </c>
      <c r="B28" s="9">
        <v>35.041192350000003</v>
      </c>
      <c r="C28" s="9">
        <v>1884.1885331291201</v>
      </c>
      <c r="D28" s="9">
        <v>11.9841465343648</v>
      </c>
      <c r="E28" s="9">
        <v>898.64778399603495</v>
      </c>
      <c r="F28" s="9">
        <v>3.2814735192027702</v>
      </c>
      <c r="G28" s="9">
        <v>1522.7702380000001</v>
      </c>
      <c r="H28" s="9">
        <v>1.923053511</v>
      </c>
      <c r="I28" s="9">
        <v>48</v>
      </c>
    </row>
    <row r="29" spans="1:9">
      <c r="A29" s="9">
        <v>1521.0138400000001</v>
      </c>
      <c r="B29" s="9">
        <v>35.041192350000003</v>
      </c>
      <c r="C29" s="9">
        <v>1982.81923944961</v>
      </c>
      <c r="D29" s="9">
        <v>11.985129539714601</v>
      </c>
      <c r="E29" s="9">
        <v>940.943729540096</v>
      </c>
      <c r="F29" s="9">
        <v>3.4222595454036502</v>
      </c>
      <c r="G29" s="9">
        <v>1560.332339</v>
      </c>
      <c r="H29" s="9">
        <v>1.962172209</v>
      </c>
      <c r="I29" s="9">
        <v>48</v>
      </c>
    </row>
    <row r="30" spans="1:9">
      <c r="A30" s="9">
        <v>1572.6775769999999</v>
      </c>
      <c r="B30" s="9">
        <v>35.041192350000003</v>
      </c>
      <c r="C30" s="9">
        <v>2030.83581529557</v>
      </c>
      <c r="D30" s="9">
        <v>11.8971881820984</v>
      </c>
      <c r="E30" s="9">
        <v>971.01594653820405</v>
      </c>
      <c r="F30" s="9">
        <v>3.5478599820848702</v>
      </c>
      <c r="G30" s="9">
        <v>1654.229883</v>
      </c>
      <c r="H30" s="9">
        <v>2.0861340990000001</v>
      </c>
      <c r="I30" s="9">
        <v>48</v>
      </c>
    </row>
    <row r="31" spans="1:9">
      <c r="A31" s="9">
        <v>1624.3413149999999</v>
      </c>
      <c r="B31" s="9">
        <v>35.041192350000003</v>
      </c>
      <c r="C31" s="9">
        <v>2032.17523933077</v>
      </c>
      <c r="D31" s="9">
        <v>11.3724878388633</v>
      </c>
      <c r="E31" s="9">
        <v>977.51928340547295</v>
      </c>
      <c r="F31" s="9">
        <v>3.3938752659276599</v>
      </c>
      <c r="G31" s="9">
        <v>1691.7915290000001</v>
      </c>
      <c r="H31" s="9">
        <v>2.1268010300000002</v>
      </c>
      <c r="I31" s="9">
        <v>48</v>
      </c>
    </row>
    <row r="32" spans="1:9">
      <c r="A32" s="9">
        <v>1676.0058120000001</v>
      </c>
      <c r="B32" s="9">
        <v>35.029723959999998</v>
      </c>
      <c r="C32" s="9">
        <v>2082.1413440600099</v>
      </c>
      <c r="D32" s="9">
        <v>11.6777765336717</v>
      </c>
      <c r="E32" s="9">
        <v>1000.91510760222</v>
      </c>
      <c r="F32" s="9">
        <v>3.69150471071868</v>
      </c>
      <c r="G32" s="9">
        <v>1771.6009389999999</v>
      </c>
      <c r="H32" s="9">
        <v>2.2440539080000002</v>
      </c>
      <c r="I32" s="9">
        <v>48</v>
      </c>
    </row>
    <row r="33" spans="1:9">
      <c r="A33" s="9">
        <v>1727.670462</v>
      </c>
      <c r="B33" s="9">
        <v>35.015961879999999</v>
      </c>
      <c r="C33" s="9">
        <v>2137.8095394512702</v>
      </c>
      <c r="D33" s="9">
        <v>11.9988916146121</v>
      </c>
      <c r="E33" s="9">
        <v>1036.10158443503</v>
      </c>
      <c r="F33" s="9">
        <v>3.8231874930019001</v>
      </c>
      <c r="G33" s="9">
        <v>1823.257834</v>
      </c>
      <c r="H33" s="9">
        <v>2.2672774100000002</v>
      </c>
      <c r="I33" s="9">
        <v>48</v>
      </c>
    </row>
    <row r="34" spans="1:9">
      <c r="A34" s="9">
        <v>1779.3342</v>
      </c>
      <c r="B34" s="9">
        <v>35.015961879999999</v>
      </c>
      <c r="C34" s="9">
        <v>2187.1146005976402</v>
      </c>
      <c r="D34" s="9">
        <v>12.154632428868201</v>
      </c>
      <c r="E34" s="9">
        <v>1071.2891962567001</v>
      </c>
      <c r="F34" s="9">
        <v>3.9510181230705199</v>
      </c>
      <c r="G34" s="9">
        <v>1877.4480040000001</v>
      </c>
      <c r="H34" s="9">
        <v>2.275971336</v>
      </c>
      <c r="I34" s="9">
        <v>48</v>
      </c>
    </row>
    <row r="35" spans="1:9">
      <c r="A35" s="9">
        <v>1830.9979370000001</v>
      </c>
      <c r="B35" s="9">
        <v>35.015961879999999</v>
      </c>
      <c r="C35" s="9">
        <v>2274.0151546192501</v>
      </c>
      <c r="D35" s="9">
        <v>11.980542181415499</v>
      </c>
      <c r="E35" s="9">
        <v>1104.1319509472901</v>
      </c>
      <c r="F35" s="9">
        <v>4.06698817921525</v>
      </c>
      <c r="G35" s="9">
        <v>1921.844053</v>
      </c>
      <c r="H35" s="9">
        <v>2.4184882079999999</v>
      </c>
      <c r="I35" s="9">
        <v>48</v>
      </c>
    </row>
    <row r="36" spans="1:9">
      <c r="A36" s="9">
        <v>1882.661979</v>
      </c>
      <c r="B36" s="9">
        <v>35.011374519999997</v>
      </c>
      <c r="C36" s="9">
        <v>2313.93769109298</v>
      </c>
      <c r="D36" s="9">
        <v>11.9721320245337</v>
      </c>
      <c r="E36" s="9">
        <v>1139.31908487891</v>
      </c>
      <c r="F36" s="9">
        <v>4.1964407681110698</v>
      </c>
      <c r="G36" s="9">
        <v>1921.891005</v>
      </c>
      <c r="H36" s="9">
        <v>2.2591348490000001</v>
      </c>
      <c r="I36" s="9">
        <v>48</v>
      </c>
    </row>
    <row r="37" spans="1:9">
      <c r="A37" s="9">
        <v>1934.3319240000001</v>
      </c>
      <c r="B37" s="9">
        <v>34.917734160000002</v>
      </c>
      <c r="C37" s="9">
        <v>2414.9162567439798</v>
      </c>
      <c r="D37" s="9">
        <v>11.980542181415499</v>
      </c>
      <c r="E37" s="9">
        <v>1174.45932367723</v>
      </c>
      <c r="F37" s="9">
        <v>4.4850554394659197</v>
      </c>
      <c r="G37" s="9">
        <v>1952.3645670000001</v>
      </c>
      <c r="H37" s="9">
        <v>2.4458403309999999</v>
      </c>
      <c r="I37" s="9">
        <v>48</v>
      </c>
    </row>
    <row r="38" spans="1:9">
      <c r="A38" s="9">
        <v>1987.8393269999999</v>
      </c>
      <c r="B38" s="9">
        <v>34.658734899999999</v>
      </c>
      <c r="C38" s="9">
        <v>2454.8387932177202</v>
      </c>
      <c r="D38" s="9">
        <v>11.9721320245337</v>
      </c>
      <c r="E38" s="9">
        <v>1179.20061905016</v>
      </c>
      <c r="F38" s="9">
        <v>4.3337102974657498</v>
      </c>
      <c r="G38" s="9">
        <v>2034.524032</v>
      </c>
      <c r="H38" s="9">
        <v>2.557313138</v>
      </c>
      <c r="I38" s="9">
        <v>48</v>
      </c>
    </row>
    <row r="39" spans="1:9">
      <c r="A39" s="9">
        <v>2037.706563</v>
      </c>
      <c r="B39" s="9">
        <v>34.20629314</v>
      </c>
      <c r="C39" s="9">
        <v>2560.5152787202701</v>
      </c>
      <c r="D39" s="9">
        <v>11.9621927482189</v>
      </c>
      <c r="E39" s="9">
        <v>1226.1177956435099</v>
      </c>
      <c r="F39" s="9">
        <v>4.5029264767255999</v>
      </c>
      <c r="G39" s="9">
        <v>2069.7378269999999</v>
      </c>
      <c r="H39" s="9">
        <v>2.5962770129999999</v>
      </c>
      <c r="I39" s="9">
        <v>48</v>
      </c>
    </row>
    <row r="40" spans="1:9">
      <c r="A40" s="9">
        <v>2089.3988859999999</v>
      </c>
      <c r="B40" s="9">
        <v>33.775081460000003</v>
      </c>
      <c r="C40" s="9">
        <v>2600.4377138233899</v>
      </c>
      <c r="D40" s="9">
        <v>11.9553117107702</v>
      </c>
      <c r="E40" s="9">
        <v>1261.31496617127</v>
      </c>
      <c r="F40" s="9">
        <v>4.5983148583585196</v>
      </c>
      <c r="G40" s="9">
        <v>2137.8096919999998</v>
      </c>
      <c r="H40" s="9">
        <v>2.699234535</v>
      </c>
      <c r="I40" s="9">
        <v>48</v>
      </c>
    </row>
    <row r="41" spans="1:9">
      <c r="A41" s="9">
        <v>2138.7462500000001</v>
      </c>
      <c r="B41" s="9">
        <v>33.29272074</v>
      </c>
      <c r="C41" s="9">
        <v>2706.1146048084202</v>
      </c>
      <c r="D41" s="9">
        <v>11.9392559567232</v>
      </c>
      <c r="E41" s="9">
        <v>1296.4886694013101</v>
      </c>
      <c r="F41" s="9">
        <v>4.7733512484604201</v>
      </c>
      <c r="G41" s="9">
        <v>2187.1130950000002</v>
      </c>
      <c r="H41" s="9">
        <v>2.7399014670000001</v>
      </c>
      <c r="I41" s="9">
        <v>48</v>
      </c>
    </row>
    <row r="42" spans="1:9">
      <c r="A42" s="9">
        <v>2188.0954980000001</v>
      </c>
      <c r="B42" s="9">
        <v>32.781918390000001</v>
      </c>
      <c r="C42" s="9">
        <v>2743.6918509726902</v>
      </c>
      <c r="D42" s="9">
        <v>11.8846663929633</v>
      </c>
      <c r="E42" s="9">
        <v>1331.67547478352</v>
      </c>
      <c r="F42" s="9">
        <v>4.9039189340499396</v>
      </c>
      <c r="G42" s="9">
        <v>2288.0529580000002</v>
      </c>
      <c r="H42" s="9">
        <v>2.8731527570000002</v>
      </c>
      <c r="I42" s="9">
        <v>48</v>
      </c>
    </row>
    <row r="43" spans="1:9">
      <c r="A43" s="9">
        <v>2239.7960330000001</v>
      </c>
      <c r="B43" s="9">
        <v>32.226848029999999</v>
      </c>
      <c r="C43" s="9">
        <v>2842.3351214570198</v>
      </c>
      <c r="D43" s="9">
        <v>11.6961259668683</v>
      </c>
      <c r="E43" s="9">
        <v>1366.86395278091</v>
      </c>
      <c r="F43" s="9">
        <v>5.0288097637442597</v>
      </c>
      <c r="G43" s="9">
        <v>2325.6146640000002</v>
      </c>
      <c r="H43" s="9">
        <v>2.9136132570000002</v>
      </c>
      <c r="I43" s="9">
        <v>48</v>
      </c>
    </row>
    <row r="44" spans="1:9">
      <c r="A44" s="9">
        <v>2291.4962639999999</v>
      </c>
      <c r="B44" s="9">
        <v>31.67636504</v>
      </c>
      <c r="C44" s="9">
        <v>2884.6138368925799</v>
      </c>
      <c r="D44" s="9">
        <v>11.5696459451917</v>
      </c>
      <c r="E44" s="9">
        <v>1399.70503485632</v>
      </c>
      <c r="F44" s="9">
        <v>5.1504566757841799</v>
      </c>
      <c r="G44" s="9">
        <v>2414.815748</v>
      </c>
      <c r="H44" s="9">
        <v>3.0367494220000002</v>
      </c>
      <c r="I44" s="9">
        <v>48</v>
      </c>
    </row>
    <row r="45" spans="1:9">
      <c r="A45" s="9">
        <v>2343.1967989999998</v>
      </c>
      <c r="B45" s="9">
        <v>31.121294679999998</v>
      </c>
      <c r="C45" s="9">
        <v>2983.2672429904101</v>
      </c>
      <c r="D45" s="9">
        <v>11.228215420355101</v>
      </c>
      <c r="E45" s="9">
        <v>1434.89234799672</v>
      </c>
      <c r="F45" s="9">
        <v>5.2793010301198002</v>
      </c>
      <c r="G45" s="9">
        <v>2450.0277940000001</v>
      </c>
      <c r="H45" s="9">
        <v>3.0816481919999998</v>
      </c>
      <c r="I45" s="9">
        <v>48</v>
      </c>
    </row>
    <row r="46" spans="1:9">
      <c r="A46" s="9">
        <v>2387.8468619999999</v>
      </c>
      <c r="B46" s="9">
        <v>30.647936649999998</v>
      </c>
      <c r="C46" s="9">
        <v>3020.8512100265498</v>
      </c>
      <c r="D46" s="9">
        <v>11.072245238184101</v>
      </c>
      <c r="E46" s="9">
        <v>1470.0800792909099</v>
      </c>
      <c r="F46" s="9">
        <v>5.4067261704816296</v>
      </c>
      <c r="G46" s="9">
        <v>2555.6952580000002</v>
      </c>
      <c r="H46" s="9">
        <v>3.1100324709999998</v>
      </c>
      <c r="I46" s="9">
        <v>48</v>
      </c>
    </row>
    <row r="47" spans="1:9">
      <c r="A47" s="9">
        <v>2415.1858790000001</v>
      </c>
      <c r="B47" s="9">
        <v>30.053173359999999</v>
      </c>
      <c r="C47" s="9">
        <v>3119.5099598040301</v>
      </c>
      <c r="D47" s="9">
        <v>10.6502082746624</v>
      </c>
      <c r="E47" s="9">
        <v>1502.92140031134</v>
      </c>
      <c r="F47" s="9">
        <v>5.5275621031079503</v>
      </c>
      <c r="G47" s="9">
        <v>2593.271561</v>
      </c>
      <c r="H47" s="9">
        <v>3.1009495020000002</v>
      </c>
      <c r="I47" s="9">
        <v>48</v>
      </c>
    </row>
    <row r="48" spans="1:9">
      <c r="A48" s="9">
        <v>2465.3922849999999</v>
      </c>
      <c r="B48" s="9">
        <v>29.896470019999999</v>
      </c>
      <c r="C48" s="9">
        <v>3153.0455696250901</v>
      </c>
      <c r="D48" s="9">
        <v>10.1605842321999</v>
      </c>
      <c r="E48" s="9">
        <v>1545.15545474957</v>
      </c>
      <c r="F48" s="9">
        <v>5.6506835231726003</v>
      </c>
      <c r="G48" s="9">
        <v>2691.9014809999999</v>
      </c>
      <c r="H48" s="9">
        <v>3.1038395369999998</v>
      </c>
      <c r="I48" s="9">
        <v>48</v>
      </c>
    </row>
    <row r="49" spans="1:9">
      <c r="A49" s="9">
        <v>2513.497288</v>
      </c>
      <c r="B49" s="9">
        <v>29.599220119999998</v>
      </c>
      <c r="C49" s="9">
        <v>3204.0901556193098</v>
      </c>
      <c r="D49" s="9">
        <v>10.053851695773</v>
      </c>
      <c r="E49" s="9">
        <v>1583.53580127498</v>
      </c>
      <c r="F49" s="9">
        <v>5.7257273080545596</v>
      </c>
      <c r="G49" s="9">
        <v>2731.8235869999999</v>
      </c>
      <c r="H49" s="9">
        <v>3.1034094730000001</v>
      </c>
      <c r="I49" s="9">
        <v>48</v>
      </c>
    </row>
    <row r="50" spans="1:9">
      <c r="A50" s="9">
        <v>2552.282287</v>
      </c>
      <c r="B50" s="9">
        <v>29.881561099999999</v>
      </c>
      <c r="C50" s="9">
        <v>3255.7569341835401</v>
      </c>
      <c r="D50" s="9">
        <v>10.007978112781601</v>
      </c>
      <c r="E50" s="9">
        <v>1617.8678757068101</v>
      </c>
      <c r="F50" s="9">
        <v>5.9442027768446897</v>
      </c>
      <c r="G50" s="9">
        <v>2832.8024310000001</v>
      </c>
      <c r="H50" s="9">
        <v>3.1043556149999998</v>
      </c>
      <c r="I50" s="9">
        <v>48</v>
      </c>
    </row>
    <row r="51" spans="1:9">
      <c r="A51" s="9">
        <v>2564.093155</v>
      </c>
      <c r="B51" s="9">
        <v>28.839083930000001</v>
      </c>
      <c r="C51" s="9">
        <v>3307.42097574113</v>
      </c>
      <c r="D51" s="9">
        <v>10.0033907544824</v>
      </c>
      <c r="E51" s="9">
        <v>1625.0019975709699</v>
      </c>
      <c r="F51" s="9">
        <v>5.64191020042548</v>
      </c>
      <c r="G51" s="9">
        <v>2872.724968</v>
      </c>
      <c r="H51" s="9">
        <v>3.10246333</v>
      </c>
      <c r="I51" s="9">
        <v>48</v>
      </c>
    </row>
    <row r="52" spans="1:9">
      <c r="A52" s="9">
        <v>2615.7918650000001</v>
      </c>
      <c r="B52" s="9">
        <v>28.311537730000001</v>
      </c>
      <c r="C52" s="9">
        <v>3359.0911502210101</v>
      </c>
      <c r="D52" s="9">
        <v>9.9062916704838102</v>
      </c>
      <c r="E52" s="9">
        <v>1653.05677185799</v>
      </c>
      <c r="F52" s="9">
        <v>6.0676743925652197</v>
      </c>
      <c r="G52" s="9">
        <v>2978.400693</v>
      </c>
      <c r="H52" s="9">
        <v>3.1028073819999999</v>
      </c>
      <c r="I52" s="9">
        <v>48</v>
      </c>
    </row>
    <row r="53" spans="1:9">
      <c r="A53" s="9">
        <v>2667.489967</v>
      </c>
      <c r="B53" s="9">
        <v>27.793166240000001</v>
      </c>
      <c r="C53" s="9">
        <v>3374.38741871403</v>
      </c>
      <c r="D53" s="9">
        <v>9.4238544893566694</v>
      </c>
      <c r="E53" s="9">
        <v>1690.5923006345499</v>
      </c>
      <c r="F53" s="9">
        <v>6.1969805546224697</v>
      </c>
      <c r="G53" s="9">
        <v>3018.322216</v>
      </c>
      <c r="H53" s="9">
        <v>3.1043556149999998</v>
      </c>
      <c r="I53" s="9">
        <v>48</v>
      </c>
    </row>
    <row r="54" spans="1:9">
      <c r="A54" s="9">
        <v>2719.1888290000002</v>
      </c>
      <c r="B54" s="9">
        <v>27.263326360000001</v>
      </c>
      <c r="C54" s="9">
        <v>3401.35443560058</v>
      </c>
      <c r="D54" s="9">
        <v>10.0125654710807</v>
      </c>
      <c r="E54" s="9">
        <v>1714.0403210444599</v>
      </c>
      <c r="F54" s="9">
        <v>6.3174560519538696</v>
      </c>
      <c r="G54" s="9">
        <v>3119.3013390000001</v>
      </c>
      <c r="H54" s="9">
        <v>3.1043556149999998</v>
      </c>
      <c r="I54" s="9">
        <v>48</v>
      </c>
    </row>
    <row r="55" spans="1:9">
      <c r="A55" s="9">
        <v>2770.8846509999998</v>
      </c>
      <c r="B55" s="9">
        <v>26.779360050000001</v>
      </c>
      <c r="C55" s="9">
        <v>3413.1494390273001</v>
      </c>
      <c r="D55" s="9">
        <v>9.2093954888714702</v>
      </c>
      <c r="E55" s="9">
        <v>1738.3423551082601</v>
      </c>
      <c r="F55" s="9">
        <v>6.4377021813702999</v>
      </c>
      <c r="G55" s="9">
        <v>3159.223876</v>
      </c>
      <c r="H55" s="9">
        <v>3.10246333</v>
      </c>
      <c r="I55" s="9">
        <v>48</v>
      </c>
    </row>
    <row r="56" spans="1:9">
      <c r="A56" s="9">
        <v>2822.5804720000001</v>
      </c>
      <c r="B56" s="9">
        <v>26.295393749999999</v>
      </c>
      <c r="C56" s="9">
        <v>3504.77055909619</v>
      </c>
      <c r="D56" s="9">
        <v>8.6753505268789102</v>
      </c>
      <c r="E56" s="9">
        <v>1770.32029051994</v>
      </c>
      <c r="F56" s="9">
        <v>6.5905758966894297</v>
      </c>
      <c r="G56" s="9">
        <v>3264.8999050000002</v>
      </c>
      <c r="H56" s="9">
        <v>3.101775226</v>
      </c>
      <c r="I56" s="9">
        <v>48</v>
      </c>
    </row>
    <row r="57" spans="1:9">
      <c r="A57" s="9">
        <v>2874.2753809999999</v>
      </c>
      <c r="B57" s="9">
        <v>25.825189529999999</v>
      </c>
      <c r="C57" s="9">
        <v>3542.3572327277998</v>
      </c>
      <c r="D57" s="9">
        <v>8.4785528558454306</v>
      </c>
      <c r="E57" s="9">
        <v>1789.07325238463</v>
      </c>
      <c r="F57" s="9">
        <v>6.70546874280498</v>
      </c>
      <c r="G57" s="9">
        <v>3304.8211240000001</v>
      </c>
      <c r="H57" s="9">
        <v>3.1043556149999998</v>
      </c>
      <c r="I57" s="9">
        <v>48</v>
      </c>
    </row>
    <row r="58" spans="1:9">
      <c r="A58" s="9">
        <v>2894.9110070000002</v>
      </c>
      <c r="B58" s="9">
        <v>25.185782360000001</v>
      </c>
      <c r="C58" s="9">
        <v>3631.6300568484598</v>
      </c>
      <c r="D58" s="9">
        <v>7.9436668781646897</v>
      </c>
      <c r="E58" s="9">
        <v>1840.7269312102601</v>
      </c>
      <c r="F58" s="9">
        <v>6.7396076994330203</v>
      </c>
      <c r="G58" s="9">
        <v>3405.8002470000001</v>
      </c>
      <c r="H58" s="9">
        <v>3.1043556149999998</v>
      </c>
      <c r="I58" s="9">
        <v>48</v>
      </c>
    </row>
    <row r="59" spans="1:9">
      <c r="A59" s="9">
        <v>2944.7711680000002</v>
      </c>
      <c r="B59" s="9">
        <v>25.142819979999999</v>
      </c>
      <c r="C59" s="9">
        <v>3666.8653680706798</v>
      </c>
      <c r="D59" s="9">
        <v>7.7922840542927796</v>
      </c>
      <c r="E59" s="9">
        <v>1892.3947741659699</v>
      </c>
      <c r="F59" s="9">
        <v>6.7256735985993599</v>
      </c>
      <c r="G59" s="9">
        <v>3445.7227830000002</v>
      </c>
      <c r="H59" s="9">
        <v>3.10246333</v>
      </c>
      <c r="I59" s="9">
        <v>48</v>
      </c>
    </row>
    <row r="60" spans="1:9">
      <c r="A60" s="9">
        <v>3000.8656820000001</v>
      </c>
      <c r="B60" s="9">
        <v>24.72624257</v>
      </c>
      <c r="C60" s="9">
        <v>3753.7898100780699</v>
      </c>
      <c r="D60" s="9">
        <v>7.2578568124419602</v>
      </c>
      <c r="E60" s="9">
        <v>1944.0600321709501</v>
      </c>
      <c r="F60" s="9">
        <v>6.7205128205128197</v>
      </c>
      <c r="G60" s="9">
        <v>3551.3982040000001</v>
      </c>
      <c r="H60" s="9">
        <v>3.1038395369999998</v>
      </c>
      <c r="I60" s="9">
        <v>48</v>
      </c>
    </row>
    <row r="61" spans="1:9">
      <c r="A61" s="9">
        <v>3048.1563489999999</v>
      </c>
      <c r="B61" s="9">
        <v>24.272368740000001</v>
      </c>
      <c r="C61" s="9">
        <v>3793.7259808997201</v>
      </c>
      <c r="D61" s="9">
        <v>7.0437800918150204</v>
      </c>
      <c r="E61" s="9">
        <v>1995.72468195223</v>
      </c>
      <c r="F61" s="9">
        <v>6.71741635366089</v>
      </c>
      <c r="G61" s="9">
        <v>3591.3200310000002</v>
      </c>
      <c r="H61" s="9">
        <v>3.1043556149999998</v>
      </c>
      <c r="I61" s="9">
        <v>48</v>
      </c>
    </row>
    <row r="62" spans="1:9">
      <c r="A62" s="9">
        <v>3099.8489770000001</v>
      </c>
      <c r="B62" s="9">
        <v>23.836569709999999</v>
      </c>
      <c r="C62" s="9">
        <v>3885.35026880038</v>
      </c>
      <c r="D62" s="9">
        <v>6.4619501475396603</v>
      </c>
      <c r="E62" s="9">
        <v>2047.3891796775999</v>
      </c>
      <c r="F62" s="9">
        <v>6.7148359646176203</v>
      </c>
      <c r="G62" s="9">
        <v>3692.299458</v>
      </c>
      <c r="H62" s="9">
        <v>3.1033234599999999</v>
      </c>
      <c r="I62" s="9">
        <v>48</v>
      </c>
    </row>
    <row r="63" spans="1:9">
      <c r="A63" s="9">
        <v>3151.5399320000001</v>
      </c>
      <c r="B63" s="9">
        <v>23.42600114</v>
      </c>
      <c r="C63" s="9">
        <v>3920.5893814207202</v>
      </c>
      <c r="D63" s="9">
        <v>6.2532253449284001</v>
      </c>
      <c r="E63" s="9">
        <v>2099.0529171233302</v>
      </c>
      <c r="F63" s="9">
        <v>6.7148359646176203</v>
      </c>
      <c r="G63" s="9">
        <v>3732.2214119999999</v>
      </c>
      <c r="H63" s="9">
        <v>3.1034094730000001</v>
      </c>
      <c r="I63" s="9">
        <v>48</v>
      </c>
    </row>
    <row r="64" spans="1:9">
      <c r="A64" s="9">
        <v>3203.2322559999998</v>
      </c>
      <c r="B64" s="9">
        <v>22.99478946</v>
      </c>
      <c r="C64" s="9">
        <v>3998.1214810112701</v>
      </c>
      <c r="D64" s="9">
        <v>5.7027423490305598</v>
      </c>
      <c r="E64" s="9">
        <v>2150.7166545690702</v>
      </c>
      <c r="F64" s="9">
        <v>6.7148359646176203</v>
      </c>
      <c r="G64" s="9">
        <v>3837.8971120000001</v>
      </c>
      <c r="H64" s="9">
        <v>3.1038395369999998</v>
      </c>
      <c r="I64" s="9">
        <v>48</v>
      </c>
    </row>
    <row r="65" spans="1:9">
      <c r="A65" s="9">
        <v>3254.9233640000002</v>
      </c>
      <c r="B65" s="9">
        <v>22.58192721</v>
      </c>
      <c r="C65" s="9">
        <v>4046.5646367641102</v>
      </c>
      <c r="D65" s="9">
        <v>5.2353930397598498</v>
      </c>
      <c r="E65" s="9">
        <v>2202.3803920148098</v>
      </c>
      <c r="F65" s="9">
        <v>6.7148359646176203</v>
      </c>
      <c r="G65" s="9">
        <v>3877.8192180000001</v>
      </c>
      <c r="H65" s="9">
        <v>3.1034094730000001</v>
      </c>
      <c r="I65" s="9">
        <v>48</v>
      </c>
    </row>
    <row r="66" spans="1:9">
      <c r="A66" s="9">
        <v>3306.6120380000002</v>
      </c>
      <c r="B66" s="9">
        <v>22.205763829999999</v>
      </c>
      <c r="C66" s="9">
        <v>4101.4939644564702</v>
      </c>
      <c r="D66" s="9">
        <v>5.0238133207565498</v>
      </c>
      <c r="E66" s="9">
        <v>2254.0436732927701</v>
      </c>
      <c r="F66" s="9">
        <v>6.7163841980435803</v>
      </c>
      <c r="G66" s="9">
        <v>3978.7980619999998</v>
      </c>
      <c r="H66" s="9">
        <v>3.1043556149999998</v>
      </c>
      <c r="I66" s="9">
        <v>48</v>
      </c>
    </row>
    <row r="67" spans="1:9">
      <c r="A67" s="9">
        <v>3358.2998010000001</v>
      </c>
      <c r="B67" s="9">
        <v>21.843362519999999</v>
      </c>
      <c r="C67" s="9">
        <v>4154.6422459498299</v>
      </c>
      <c r="D67" s="9">
        <v>4.7700291002328798</v>
      </c>
      <c r="E67" s="9">
        <v>2305.70619429111</v>
      </c>
      <c r="F67" s="9">
        <v>6.7205128205128197</v>
      </c>
      <c r="G67" s="9">
        <v>4018.7203199999999</v>
      </c>
      <c r="H67" s="9">
        <v>3.1034094730000001</v>
      </c>
      <c r="I67" s="9">
        <v>48</v>
      </c>
    </row>
    <row r="68" spans="1:9">
      <c r="A68" s="9">
        <v>3409.9877150000002</v>
      </c>
      <c r="B68" s="9">
        <v>21.47866754</v>
      </c>
      <c r="C68" s="9">
        <v>4202.46852596812</v>
      </c>
      <c r="D68" s="9">
        <v>5.0926236952437796</v>
      </c>
      <c r="E68" s="9">
        <v>2357.36993173684</v>
      </c>
      <c r="F68" s="9">
        <v>6.7205128205128197</v>
      </c>
      <c r="G68" s="9">
        <v>4124.3963240000003</v>
      </c>
      <c r="H68" s="9">
        <v>3.1028073819999999</v>
      </c>
      <c r="I68" s="9">
        <v>48</v>
      </c>
    </row>
    <row r="69" spans="1:9">
      <c r="A69" s="9">
        <v>3461.6762370000001</v>
      </c>
      <c r="B69" s="9">
        <v>21.10479784</v>
      </c>
      <c r="C69" s="9">
        <v>4242.4618191321797</v>
      </c>
      <c r="D69" s="9">
        <v>4.0168881740934097</v>
      </c>
      <c r="E69" s="9">
        <v>2409.0336691825801</v>
      </c>
      <c r="F69" s="9">
        <v>6.7205128205128197</v>
      </c>
      <c r="G69" s="9">
        <v>4164.3178470000003</v>
      </c>
      <c r="H69" s="9">
        <v>3.1043556149999998</v>
      </c>
      <c r="I69" s="9">
        <v>48</v>
      </c>
    </row>
    <row r="70" spans="1:9">
      <c r="A70" s="9">
        <v>3513.3647599999999</v>
      </c>
      <c r="B70" s="9">
        <v>20.73092814</v>
      </c>
      <c r="C70" s="9">
        <v>4280.04977003355</v>
      </c>
      <c r="D70" s="9">
        <v>3.8008235982035101</v>
      </c>
      <c r="E70" s="9">
        <v>2460.6980148520101</v>
      </c>
      <c r="F70" s="9">
        <v>6.7184485092781996</v>
      </c>
      <c r="G70" s="9">
        <v>4265.2969700000003</v>
      </c>
      <c r="H70" s="9">
        <v>3.1043556149999998</v>
      </c>
      <c r="I70" s="9">
        <v>48</v>
      </c>
    </row>
    <row r="71" spans="1:9">
      <c r="A71" s="9">
        <v>3557.345343</v>
      </c>
      <c r="B71" s="9">
        <v>20.2352828</v>
      </c>
      <c r="C71" s="9">
        <v>4364.6340409476197</v>
      </c>
      <c r="D71" s="9">
        <v>3.1429964181055801</v>
      </c>
      <c r="E71" s="9">
        <v>2512.3619043536801</v>
      </c>
      <c r="F71" s="9">
        <v>6.7179324314695501</v>
      </c>
      <c r="G71" s="9">
        <v>4305.2192269999996</v>
      </c>
      <c r="H71" s="9">
        <v>3.1034094730000001</v>
      </c>
      <c r="I71" s="9">
        <v>48</v>
      </c>
    </row>
    <row r="72" spans="1:9">
      <c r="A72" s="9">
        <v>3612.0420610000001</v>
      </c>
      <c r="B72" s="9">
        <v>20.029062320000001</v>
      </c>
      <c r="C72" s="9">
        <v>4399.8730775399899</v>
      </c>
      <c r="D72" s="9">
        <v>2.9354184550691098</v>
      </c>
      <c r="E72" s="9">
        <v>2564.0248815197901</v>
      </c>
      <c r="F72" s="9">
        <v>6.7205128205128197</v>
      </c>
      <c r="G72" s="9">
        <v>4410.8952310000004</v>
      </c>
      <c r="H72" s="9">
        <v>3.1028073819999999</v>
      </c>
      <c r="I72" s="9">
        <v>48</v>
      </c>
    </row>
    <row r="73" spans="1:9">
      <c r="A73" s="9">
        <v>3667.7515870000002</v>
      </c>
      <c r="B73" s="9">
        <v>19.72672004</v>
      </c>
      <c r="C73" s="9">
        <v>4483.0482715419103</v>
      </c>
      <c r="D73" s="9">
        <v>2.2785852026026698</v>
      </c>
      <c r="E73" s="9">
        <v>2615.6886189655202</v>
      </c>
      <c r="F73" s="9">
        <v>6.7205128205128197</v>
      </c>
      <c r="G73" s="9">
        <v>4450.8173120000001</v>
      </c>
      <c r="H73" s="9">
        <v>3.10246333</v>
      </c>
      <c r="I73" s="9">
        <v>48</v>
      </c>
    </row>
    <row r="74" spans="1:9">
      <c r="A74" s="9">
        <v>3711.7346950000001</v>
      </c>
      <c r="B74" s="9">
        <v>19.755264990000001</v>
      </c>
      <c r="E74" s="9">
        <v>2667.3523564112602</v>
      </c>
      <c r="F74" s="9">
        <v>6.7205128205128197</v>
      </c>
      <c r="I74" s="9">
        <v>48</v>
      </c>
    </row>
    <row r="75" spans="1:9">
      <c r="A75" s="9">
        <v>3748.306673</v>
      </c>
      <c r="B75" s="9">
        <v>19.120765370000001</v>
      </c>
      <c r="E75" s="9">
        <v>2719.0160938570002</v>
      </c>
      <c r="F75" s="9">
        <v>6.7205128205128197</v>
      </c>
      <c r="I75" s="9">
        <v>48</v>
      </c>
    </row>
    <row r="76" spans="1:9">
      <c r="A76" s="9">
        <v>3752.9431629999999</v>
      </c>
      <c r="B76" s="9">
        <v>20.029062320000001</v>
      </c>
      <c r="E76" s="9">
        <v>2770.6798313027298</v>
      </c>
      <c r="F76" s="9">
        <v>6.7205128205128197</v>
      </c>
      <c r="I76" s="9">
        <v>48</v>
      </c>
    </row>
    <row r="77" spans="1:9">
      <c r="A77" s="9">
        <v>3799.9898739999999</v>
      </c>
      <c r="B77" s="9">
        <v>18.82717444</v>
      </c>
      <c r="E77" s="9">
        <v>2822.3435687484698</v>
      </c>
      <c r="F77" s="9">
        <v>6.7205128205128197</v>
      </c>
      <c r="I77" s="9">
        <v>48</v>
      </c>
    </row>
    <row r="78" spans="1:9">
      <c r="A78" s="9">
        <v>3851.6748990000001</v>
      </c>
      <c r="B78" s="9">
        <v>18.506059359999998</v>
      </c>
      <c r="E78" s="9">
        <v>2874.0073061942098</v>
      </c>
      <c r="F78" s="9">
        <v>6.7205128205128197</v>
      </c>
      <c r="I78" s="9">
        <v>48</v>
      </c>
    </row>
    <row r="79" spans="1:9">
      <c r="A79" s="9">
        <v>3903.3590119999999</v>
      </c>
      <c r="B79" s="9">
        <v>18.198706359999999</v>
      </c>
      <c r="E79" s="9">
        <v>2925.6710436399399</v>
      </c>
      <c r="F79" s="9">
        <v>6.7205128205128197</v>
      </c>
      <c r="I79" s="9">
        <v>48</v>
      </c>
    </row>
    <row r="80" spans="1:9">
      <c r="A80" s="9">
        <v>3955.0425169999999</v>
      </c>
      <c r="B80" s="9">
        <v>17.90052807</v>
      </c>
      <c r="E80" s="9">
        <v>2977.3347810856799</v>
      </c>
      <c r="F80" s="9">
        <v>6.7205128205128197</v>
      </c>
      <c r="I80" s="9">
        <v>48</v>
      </c>
    </row>
    <row r="81" spans="1:9">
      <c r="A81" s="9">
        <v>4006.725261</v>
      </c>
      <c r="B81" s="9">
        <v>17.613818169999998</v>
      </c>
      <c r="E81" s="9">
        <v>3028.9985185314199</v>
      </c>
      <c r="F81" s="9">
        <v>6.7205128205128197</v>
      </c>
      <c r="I81" s="9">
        <v>48</v>
      </c>
    </row>
    <row r="82" spans="1:9">
      <c r="A82" s="9">
        <v>4058.4083099999998</v>
      </c>
      <c r="B82" s="9">
        <v>17.322520919999999</v>
      </c>
      <c r="E82" s="9">
        <v>3080.6622559771499</v>
      </c>
      <c r="F82" s="9">
        <v>6.7205128205128197</v>
      </c>
      <c r="I82" s="9">
        <v>48</v>
      </c>
    </row>
    <row r="83" spans="1:9">
      <c r="A83" s="9">
        <v>4110.0904460000002</v>
      </c>
      <c r="B83" s="9">
        <v>17.044985740000001</v>
      </c>
      <c r="E83" s="9">
        <v>3132.32599342289</v>
      </c>
      <c r="F83" s="9">
        <v>6.7205128205128197</v>
      </c>
      <c r="I83" s="9">
        <v>48</v>
      </c>
    </row>
    <row r="84" spans="1:9">
      <c r="A84" s="9">
        <v>4161.7728859999997</v>
      </c>
      <c r="B84" s="9">
        <v>16.762863209999999</v>
      </c>
      <c r="E84" s="9">
        <v>3183.98973086863</v>
      </c>
      <c r="F84" s="9">
        <v>6.7205128205128197</v>
      </c>
      <c r="I84" s="9">
        <v>48</v>
      </c>
    </row>
    <row r="85" spans="1:9">
      <c r="A85" s="9">
        <v>4213.4541099999997</v>
      </c>
      <c r="B85" s="9">
        <v>16.499090110000001</v>
      </c>
      <c r="E85" s="9">
        <v>3235.65346831436</v>
      </c>
      <c r="F85" s="9">
        <v>6.7205128205128197</v>
      </c>
      <c r="I85" s="9">
        <v>48</v>
      </c>
    </row>
    <row r="86" spans="1:9">
      <c r="A86" s="9">
        <v>4265.1353339999996</v>
      </c>
      <c r="B86" s="9">
        <v>16.235316999999998</v>
      </c>
      <c r="E86" s="9">
        <v>3287.3172057601</v>
      </c>
      <c r="F86" s="9">
        <v>6.7205128205128197</v>
      </c>
      <c r="I86" s="9">
        <v>48</v>
      </c>
    </row>
    <row r="87" spans="1:9">
      <c r="A87" s="9">
        <v>4316.815646</v>
      </c>
      <c r="B87" s="9">
        <v>15.98530598</v>
      </c>
      <c r="E87" s="9">
        <v>3338.98094320584</v>
      </c>
      <c r="F87" s="9">
        <v>6.7205128205128197</v>
      </c>
      <c r="I87" s="9">
        <v>48</v>
      </c>
    </row>
    <row r="88" spans="1:9">
      <c r="A88" s="9">
        <v>4363.8410690000001</v>
      </c>
      <c r="B88" s="9">
        <v>15.104533180000001</v>
      </c>
      <c r="E88" s="9">
        <v>3390.6446806515701</v>
      </c>
      <c r="F88" s="9">
        <v>6.7205128205128197</v>
      </c>
      <c r="I88" s="9">
        <v>48</v>
      </c>
    </row>
    <row r="89" spans="1:9">
      <c r="A89" s="9">
        <v>4368.4962610000002</v>
      </c>
      <c r="B89" s="9">
        <v>15.73070759</v>
      </c>
      <c r="E89" s="9">
        <v>3442.3084180973101</v>
      </c>
      <c r="F89" s="9">
        <v>6.7205128205128197</v>
      </c>
      <c r="I89" s="9">
        <v>48</v>
      </c>
    </row>
    <row r="90" spans="1:9">
      <c r="A90" s="9">
        <v>4412.3597900000004</v>
      </c>
      <c r="B90" s="9">
        <v>15.31392789</v>
      </c>
      <c r="E90" s="9">
        <v>3493.9721555430401</v>
      </c>
      <c r="F90" s="9">
        <v>6.7205128205128197</v>
      </c>
      <c r="I90" s="9">
        <v>48</v>
      </c>
    </row>
    <row r="91" spans="1:9">
      <c r="A91" s="9">
        <v>4467.1609850000004</v>
      </c>
      <c r="B91" s="9">
        <v>15.2185618</v>
      </c>
      <c r="E91" s="9">
        <v>3545.6358929887801</v>
      </c>
      <c r="F91" s="9">
        <v>6.7205128205128197</v>
      </c>
      <c r="I91" s="9">
        <v>48</v>
      </c>
    </row>
    <row r="92" spans="1:9">
      <c r="A92" s="9">
        <v>4497.6700499999997</v>
      </c>
      <c r="B92" s="9">
        <v>15.51280807</v>
      </c>
      <c r="E92" s="9">
        <v>3597.2996304345202</v>
      </c>
      <c r="F92" s="9">
        <v>6.7205128205128197</v>
      </c>
      <c r="I92" s="9">
        <v>48</v>
      </c>
    </row>
    <row r="93" spans="1:9">
      <c r="A93" s="9">
        <v>4497.7168840000004</v>
      </c>
      <c r="B93" s="9">
        <v>14.80635489</v>
      </c>
      <c r="E93" s="9">
        <v>3648.9633678802502</v>
      </c>
      <c r="F93" s="9">
        <v>6.7205128205128197</v>
      </c>
      <c r="I93" s="9">
        <v>48</v>
      </c>
    </row>
    <row r="94" spans="1:9">
      <c r="E94" s="9">
        <v>3700.6275614937699</v>
      </c>
      <c r="F94" s="9">
        <v>6.71896458708685</v>
      </c>
      <c r="I94" s="9">
        <v>48</v>
      </c>
    </row>
    <row r="95" spans="1:9">
      <c r="E95" s="9">
        <v>3752.2925153869</v>
      </c>
      <c r="F95" s="9">
        <v>6.7148359646176203</v>
      </c>
      <c r="I95" s="9">
        <v>48</v>
      </c>
    </row>
    <row r="96" spans="1:9">
      <c r="E96" s="9">
        <v>3803.9562528326401</v>
      </c>
      <c r="F96" s="9">
        <v>6.7148359646176203</v>
      </c>
      <c r="I96" s="9">
        <v>48</v>
      </c>
    </row>
    <row r="97" spans="5:9">
      <c r="E97" s="9">
        <v>3855.6199902783701</v>
      </c>
      <c r="F97" s="9">
        <v>6.7148359646176203</v>
      </c>
      <c r="I97" s="9">
        <v>48</v>
      </c>
    </row>
    <row r="98" spans="5:9">
      <c r="E98" s="9">
        <v>3907.2837277241101</v>
      </c>
      <c r="F98" s="9">
        <v>6.7148359646176203</v>
      </c>
      <c r="I98" s="9">
        <v>48</v>
      </c>
    </row>
    <row r="99" spans="5:9">
      <c r="E99" s="9">
        <v>3958.9489857290901</v>
      </c>
      <c r="F99" s="9">
        <v>6.7096751865310802</v>
      </c>
      <c r="I99" s="9">
        <v>48</v>
      </c>
    </row>
    <row r="100" spans="5:9">
      <c r="E100" s="9">
        <v>4010.61287523076</v>
      </c>
      <c r="F100" s="9">
        <v>6.7091591087224201</v>
      </c>
      <c r="I100" s="9">
        <v>48</v>
      </c>
    </row>
    <row r="101" spans="5:9">
      <c r="E101" s="9">
        <v>4062.27661267649</v>
      </c>
      <c r="F101" s="9">
        <v>6.7091591087224201</v>
      </c>
      <c r="I101" s="9">
        <v>48</v>
      </c>
    </row>
    <row r="102" spans="5:9">
      <c r="E102" s="9">
        <v>4113.9403501222296</v>
      </c>
      <c r="F102" s="9">
        <v>6.7091591087224201</v>
      </c>
      <c r="I102" s="9">
        <v>48</v>
      </c>
    </row>
    <row r="103" spans="5:9">
      <c r="E103" s="9">
        <v>4165.6040875679601</v>
      </c>
      <c r="F103" s="9">
        <v>6.7091591087224201</v>
      </c>
      <c r="I103" s="9">
        <v>48</v>
      </c>
    </row>
    <row r="104" spans="5:9">
      <c r="E104" s="9">
        <v>4217.2664565103796</v>
      </c>
      <c r="F104" s="9">
        <v>6.7138038090003098</v>
      </c>
      <c r="I104" s="9">
        <v>48</v>
      </c>
    </row>
    <row r="105" spans="5:9">
      <c r="E105" s="9">
        <v>4268.9292816205698</v>
      </c>
      <c r="F105" s="9">
        <v>6.7169002758522396</v>
      </c>
      <c r="I105" s="9">
        <v>48</v>
      </c>
    </row>
    <row r="106" spans="5:9">
      <c r="E106" s="9">
        <v>4320.59195467483</v>
      </c>
      <c r="F106" s="9">
        <v>6.7205128205128197</v>
      </c>
      <c r="I106" s="9">
        <v>48</v>
      </c>
    </row>
    <row r="107" spans="5:9">
      <c r="E107" s="9">
        <v>4372.2556921205696</v>
      </c>
      <c r="F107" s="9">
        <v>6.7205128205128197</v>
      </c>
      <c r="I107" s="9">
        <v>48</v>
      </c>
    </row>
    <row r="108" spans="5:9">
      <c r="E108" s="9">
        <v>4423.9194295663001</v>
      </c>
      <c r="F108" s="9">
        <v>6.7205128205128197</v>
      </c>
      <c r="I108" s="9">
        <v>48</v>
      </c>
    </row>
    <row r="109" spans="5:9">
      <c r="E109" s="9">
        <v>4477.1529163513596</v>
      </c>
      <c r="F109" s="9">
        <v>6.7063206807748301</v>
      </c>
      <c r="I109" s="9">
        <v>48</v>
      </c>
    </row>
    <row r="110" spans="5:9">
      <c r="E110" s="9">
        <v>4499.1118446424798</v>
      </c>
      <c r="F110" s="9">
        <v>6.5672377113425098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workbookViewId="0">
      <selection activeCell="E37" sqref="E37"/>
    </sheetView>
  </sheetViews>
  <sheetFormatPr defaultRowHeight="14.25"/>
  <cols>
    <col min="1" max="4" width="9" style="9"/>
    <col min="5" max="5" width="10.875" style="9" bestFit="1" customWidth="1"/>
    <col min="6" max="16384" width="9" style="9"/>
  </cols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0</v>
      </c>
      <c r="B2" s="9">
        <v>50.4</v>
      </c>
      <c r="C2" s="9">
        <v>0</v>
      </c>
      <c r="D2" s="9">
        <v>18</v>
      </c>
      <c r="E2" s="9">
        <v>0</v>
      </c>
      <c r="F2" s="9">
        <v>0</v>
      </c>
      <c r="G2" s="9">
        <v>0</v>
      </c>
      <c r="H2" s="9">
        <v>0</v>
      </c>
      <c r="I2" s="9">
        <v>48</v>
      </c>
    </row>
    <row r="3" spans="1:9">
      <c r="A3" s="9">
        <v>250</v>
      </c>
      <c r="B3" s="9">
        <v>50.4</v>
      </c>
      <c r="C3" s="9">
        <v>250</v>
      </c>
      <c r="D3" s="9">
        <v>18</v>
      </c>
      <c r="E3" s="9">
        <v>250</v>
      </c>
      <c r="F3" s="9">
        <v>1.3194689145077132</v>
      </c>
      <c r="G3" s="9">
        <v>250</v>
      </c>
      <c r="H3" s="9">
        <v>0.47123889803846902</v>
      </c>
      <c r="I3" s="9">
        <v>48</v>
      </c>
    </row>
    <row r="4" spans="1:9">
      <c r="A4" s="9">
        <v>500</v>
      </c>
      <c r="B4" s="9">
        <v>50.4</v>
      </c>
      <c r="C4" s="9">
        <v>500</v>
      </c>
      <c r="D4" s="9">
        <v>18</v>
      </c>
      <c r="E4" s="9">
        <v>500</v>
      </c>
      <c r="F4" s="9">
        <v>2.6389378290154264</v>
      </c>
      <c r="G4" s="9">
        <v>500</v>
      </c>
      <c r="H4" s="9">
        <v>0.94247779607693805</v>
      </c>
      <c r="I4" s="9">
        <v>48</v>
      </c>
    </row>
    <row r="5" spans="1:9">
      <c r="A5" s="9">
        <v>750</v>
      </c>
      <c r="B5" s="9">
        <v>50.4</v>
      </c>
      <c r="C5" s="9">
        <v>750</v>
      </c>
      <c r="D5" s="9">
        <v>18</v>
      </c>
      <c r="E5" s="9">
        <v>750</v>
      </c>
      <c r="F5" s="9">
        <v>3.9584067435231396</v>
      </c>
      <c r="G5" s="9">
        <v>750</v>
      </c>
      <c r="H5" s="9">
        <v>1.4137166941154069</v>
      </c>
      <c r="I5" s="9">
        <v>48</v>
      </c>
    </row>
    <row r="6" spans="1:9">
      <c r="A6" s="9">
        <v>1000</v>
      </c>
      <c r="B6" s="9">
        <v>50.4</v>
      </c>
      <c r="C6" s="9">
        <v>1000</v>
      </c>
      <c r="D6" s="9">
        <v>18</v>
      </c>
      <c r="E6" s="9">
        <v>1000</v>
      </c>
      <c r="F6" s="9">
        <v>5.2778756580308528</v>
      </c>
      <c r="G6" s="9">
        <v>1000</v>
      </c>
      <c r="H6" s="9">
        <v>1.8849555921538761</v>
      </c>
      <c r="I6" s="9">
        <v>48</v>
      </c>
    </row>
    <row r="7" spans="1:9">
      <c r="A7" s="9">
        <v>1250</v>
      </c>
      <c r="B7" s="9">
        <v>50.4</v>
      </c>
      <c r="C7" s="9">
        <v>1250</v>
      </c>
      <c r="D7" s="9">
        <v>18</v>
      </c>
      <c r="E7" s="9">
        <v>1250</v>
      </c>
      <c r="F7" s="9">
        <v>6.5973445725385655</v>
      </c>
      <c r="G7" s="9">
        <v>1250</v>
      </c>
      <c r="H7" s="9">
        <v>2.3561944901923448</v>
      </c>
      <c r="I7" s="9">
        <v>48</v>
      </c>
    </row>
    <row r="8" spans="1:9">
      <c r="A8" s="9">
        <v>1500</v>
      </c>
      <c r="B8" s="9">
        <v>50.4</v>
      </c>
      <c r="C8" s="9">
        <v>1500</v>
      </c>
      <c r="D8" s="9">
        <v>18</v>
      </c>
      <c r="E8" s="9">
        <v>1500</v>
      </c>
      <c r="F8" s="9">
        <v>7.9168134870462792</v>
      </c>
      <c r="G8" s="9">
        <v>1500</v>
      </c>
      <c r="H8" s="9">
        <v>2.8274333882308138</v>
      </c>
      <c r="I8" s="9">
        <v>48</v>
      </c>
    </row>
    <row r="9" spans="1:9">
      <c r="A9" s="9">
        <v>1750</v>
      </c>
      <c r="B9" s="9">
        <v>50.4</v>
      </c>
      <c r="C9" s="9">
        <v>1750</v>
      </c>
      <c r="D9" s="9">
        <v>18</v>
      </c>
      <c r="E9" s="9">
        <v>1750</v>
      </c>
      <c r="F9" s="9">
        <v>9.2362824015539911</v>
      </c>
      <c r="G9" s="9">
        <v>1750</v>
      </c>
      <c r="H9" s="9">
        <v>3.2986722862692828</v>
      </c>
      <c r="I9" s="9">
        <v>48</v>
      </c>
    </row>
    <row r="10" spans="1:9">
      <c r="A10" s="9">
        <v>2000</v>
      </c>
      <c r="B10" s="9">
        <v>50.4</v>
      </c>
      <c r="C10" s="9">
        <v>2000</v>
      </c>
      <c r="D10" s="9">
        <v>18</v>
      </c>
      <c r="E10" s="9">
        <v>2000</v>
      </c>
      <c r="F10" s="9">
        <v>10.555751316061706</v>
      </c>
      <c r="G10" s="9">
        <v>2000</v>
      </c>
      <c r="H10" s="9">
        <v>3.7699111843077522</v>
      </c>
      <c r="I10" s="9">
        <v>48</v>
      </c>
    </row>
    <row r="11" spans="1:9">
      <c r="A11" s="9">
        <v>2250</v>
      </c>
      <c r="B11" s="9">
        <v>50.4</v>
      </c>
      <c r="C11" s="9">
        <v>2250</v>
      </c>
      <c r="D11" s="9">
        <v>18</v>
      </c>
      <c r="E11" s="9">
        <v>2250</v>
      </c>
      <c r="F11" s="9">
        <v>11.875220230569418</v>
      </c>
      <c r="G11" s="9">
        <v>2250</v>
      </c>
      <c r="H11" s="9">
        <v>4.2411500823462207</v>
      </c>
      <c r="I11" s="9">
        <v>48</v>
      </c>
    </row>
    <row r="12" spans="1:9">
      <c r="A12" s="9">
        <v>2500</v>
      </c>
      <c r="B12" s="9">
        <v>50.4</v>
      </c>
      <c r="C12" s="9">
        <v>2500</v>
      </c>
      <c r="D12" s="9">
        <v>18</v>
      </c>
      <c r="E12" s="9">
        <v>2500</v>
      </c>
      <c r="F12" s="9">
        <v>13.194689145077131</v>
      </c>
      <c r="G12" s="9">
        <v>2500</v>
      </c>
      <c r="H12" s="9">
        <v>4.7123889803846897</v>
      </c>
      <c r="I12" s="9">
        <v>48</v>
      </c>
    </row>
    <row r="13" spans="1:9">
      <c r="A13" s="9">
        <v>2750</v>
      </c>
      <c r="B13" s="9">
        <v>50.003589393235494</v>
      </c>
      <c r="C13" s="9">
        <v>2750</v>
      </c>
      <c r="D13" s="9">
        <v>18</v>
      </c>
      <c r="E13" s="9">
        <v>2750</v>
      </c>
      <c r="F13" s="9">
        <v>14.4</v>
      </c>
      <c r="G13" s="9">
        <v>2750</v>
      </c>
      <c r="H13" s="9">
        <v>5.1836278784231578</v>
      </c>
      <c r="I13" s="9">
        <v>48</v>
      </c>
    </row>
    <row r="14" spans="1:9">
      <c r="A14" s="9">
        <v>3000</v>
      </c>
      <c r="B14" s="9">
        <v>45.836623610465857</v>
      </c>
      <c r="C14" s="9">
        <v>3000</v>
      </c>
      <c r="D14" s="9">
        <v>18</v>
      </c>
      <c r="E14" s="9">
        <v>3000</v>
      </c>
      <c r="F14" s="9">
        <v>14.4</v>
      </c>
      <c r="G14" s="9">
        <v>3000</v>
      </c>
      <c r="H14" s="9">
        <v>5.6548667764616276</v>
      </c>
      <c r="I14" s="9">
        <v>48</v>
      </c>
    </row>
    <row r="15" spans="1:9">
      <c r="A15" s="9">
        <v>3250</v>
      </c>
      <c r="B15" s="9">
        <v>42.310729486583867</v>
      </c>
      <c r="C15" s="9">
        <v>3250</v>
      </c>
      <c r="D15" s="9">
        <v>17.923295129733443</v>
      </c>
      <c r="E15" s="9">
        <v>3250</v>
      </c>
      <c r="F15" s="9">
        <v>14.4</v>
      </c>
      <c r="G15" s="9">
        <v>3250</v>
      </c>
      <c r="H15" s="9">
        <v>6.1</v>
      </c>
      <c r="I15" s="9">
        <v>48</v>
      </c>
    </row>
    <row r="16" spans="1:9">
      <c r="A16" s="9">
        <v>3500</v>
      </c>
      <c r="B16" s="9">
        <v>39.288534523256452</v>
      </c>
      <c r="C16" s="9">
        <v>3500</v>
      </c>
      <c r="D16" s="9">
        <v>16.643059763323915</v>
      </c>
      <c r="E16" s="9">
        <v>3500</v>
      </c>
      <c r="F16" s="9">
        <v>14.4</v>
      </c>
      <c r="G16" s="9">
        <v>3500</v>
      </c>
      <c r="H16" s="9">
        <v>6.1</v>
      </c>
      <c r="I16" s="9">
        <v>48</v>
      </c>
    </row>
    <row r="17" spans="1:9">
      <c r="A17" s="9">
        <v>3750</v>
      </c>
      <c r="B17" s="9">
        <v>36.669298888372687</v>
      </c>
      <c r="C17" s="9">
        <v>3750</v>
      </c>
      <c r="D17" s="9">
        <v>15.533522445768984</v>
      </c>
      <c r="E17" s="9">
        <v>3750</v>
      </c>
      <c r="F17" s="9">
        <v>14.4</v>
      </c>
      <c r="G17" s="9">
        <v>3750</v>
      </c>
      <c r="H17" s="9">
        <v>6.1</v>
      </c>
      <c r="I17" s="9">
        <v>48</v>
      </c>
    </row>
    <row r="18" spans="1:9">
      <c r="A18" s="9">
        <v>4000</v>
      </c>
      <c r="B18" s="9">
        <v>34.377467707849398</v>
      </c>
      <c r="C18" s="9">
        <v>4000</v>
      </c>
      <c r="D18" s="9">
        <v>14.562677292908424</v>
      </c>
      <c r="E18" s="9">
        <v>4000</v>
      </c>
      <c r="F18" s="9">
        <v>14.4</v>
      </c>
      <c r="G18" s="9">
        <v>4000</v>
      </c>
      <c r="H18" s="9">
        <v>6.1</v>
      </c>
      <c r="I18" s="9">
        <v>48</v>
      </c>
    </row>
    <row r="19" spans="1:9">
      <c r="A19" s="9">
        <v>4250</v>
      </c>
      <c r="B19" s="9">
        <v>32.355263725034725</v>
      </c>
      <c r="C19" s="9">
        <v>4250</v>
      </c>
      <c r="D19" s="9">
        <v>13.706049216854987</v>
      </c>
      <c r="E19" s="9">
        <v>4250</v>
      </c>
      <c r="F19" s="9">
        <v>14.4</v>
      </c>
      <c r="G19" s="9">
        <v>4250</v>
      </c>
      <c r="H19" s="9">
        <v>6.1</v>
      </c>
      <c r="I19" s="9">
        <v>48</v>
      </c>
    </row>
    <row r="20" spans="1:9">
      <c r="A20" s="9">
        <v>4500</v>
      </c>
      <c r="B20" s="9">
        <v>30.557749073643901</v>
      </c>
      <c r="C20" s="9">
        <v>4500</v>
      </c>
      <c r="D20" s="9">
        <v>12.94460203814082</v>
      </c>
      <c r="E20" s="9">
        <v>4500</v>
      </c>
      <c r="F20" s="9">
        <v>14.4</v>
      </c>
      <c r="G20" s="9">
        <v>4500</v>
      </c>
      <c r="H20" s="9">
        <v>6.1</v>
      </c>
      <c r="I20" s="9">
        <v>48</v>
      </c>
    </row>
    <row r="21" spans="1:9">
      <c r="A21" s="9">
        <v>4750</v>
      </c>
      <c r="B21" s="9">
        <v>28.949446490820542</v>
      </c>
      <c r="C21" s="9">
        <v>4750</v>
      </c>
      <c r="D21" s="9">
        <v>12.263307194028146</v>
      </c>
      <c r="E21" s="9">
        <v>4750</v>
      </c>
      <c r="F21" s="9">
        <v>14.4</v>
      </c>
      <c r="G21" s="9">
        <v>4750</v>
      </c>
      <c r="H21" s="9">
        <v>6.1</v>
      </c>
      <c r="I21" s="9">
        <v>48</v>
      </c>
    </row>
    <row r="22" spans="1:9">
      <c r="A22" s="9">
        <v>5000</v>
      </c>
      <c r="B22" s="9">
        <v>27.501974166279513</v>
      </c>
      <c r="C22" s="9">
        <v>5000</v>
      </c>
      <c r="D22" s="9">
        <v>11.650141834326739</v>
      </c>
      <c r="E22" s="9">
        <v>5000</v>
      </c>
      <c r="F22" s="9">
        <v>14.4</v>
      </c>
      <c r="G22" s="9">
        <v>5000</v>
      </c>
      <c r="H22" s="9">
        <v>6.1</v>
      </c>
      <c r="I22" s="9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1"/>
  <sheetViews>
    <sheetView workbookViewId="0">
      <selection activeCell="I44" sqref="I44"/>
    </sheetView>
  </sheetViews>
  <sheetFormatPr defaultRowHeight="14.25"/>
  <sheetData>
    <row r="1" spans="1:9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</row>
    <row r="2" spans="1:9">
      <c r="A2" s="9">
        <v>33.624341384032</v>
      </c>
      <c r="B2" s="9">
        <v>83.087471953916904</v>
      </c>
      <c r="C2" s="9">
        <v>35.051078037639002</v>
      </c>
      <c r="D2" s="9">
        <v>30.491287812485002</v>
      </c>
      <c r="E2" s="9">
        <v>40.608877738231897</v>
      </c>
      <c r="F2" s="9">
        <v>0.33082443549798701</v>
      </c>
      <c r="G2" s="9">
        <v>22.874984062772398</v>
      </c>
      <c r="H2" s="9">
        <v>0.15565741875255401</v>
      </c>
      <c r="I2" s="9">
        <v>48</v>
      </c>
    </row>
    <row r="3" spans="1:9">
      <c r="A3" s="9">
        <v>96.935946390407196</v>
      </c>
      <c r="B3" s="9">
        <v>83.082093471030902</v>
      </c>
      <c r="C3" s="9">
        <v>83.968711890216497</v>
      </c>
      <c r="D3" s="9">
        <v>30.426746017854001</v>
      </c>
      <c r="E3" s="9">
        <v>89.877177097357304</v>
      </c>
      <c r="F3" s="9">
        <v>0.74926580702880496</v>
      </c>
      <c r="G3" s="9">
        <v>71.893550427752004</v>
      </c>
      <c r="H3" s="9">
        <v>7.3682885233541301E-2</v>
      </c>
      <c r="I3" s="9">
        <v>48</v>
      </c>
    </row>
    <row r="4" spans="1:9">
      <c r="A4" s="9">
        <v>160.24799407027101</v>
      </c>
      <c r="B4" s="9">
        <v>83.082093471030902</v>
      </c>
      <c r="C4" s="9">
        <v>173.17671597695701</v>
      </c>
      <c r="D4" s="9">
        <v>30.372961188994701</v>
      </c>
      <c r="E4" s="9">
        <v>135.91020407575201</v>
      </c>
      <c r="F4" s="9">
        <v>1.1567088706069899</v>
      </c>
      <c r="G4" s="9">
        <v>124.076811315467</v>
      </c>
      <c r="H4" s="9">
        <v>0.55521520119804502</v>
      </c>
      <c r="I4" s="9">
        <v>48</v>
      </c>
    </row>
    <row r="5" spans="1:9">
      <c r="A5" s="9">
        <v>223.56004175013399</v>
      </c>
      <c r="B5" s="9">
        <v>83.082093471030902</v>
      </c>
      <c r="C5" s="9">
        <v>233.61634392429599</v>
      </c>
      <c r="D5" s="9">
        <v>30.438578680203001</v>
      </c>
      <c r="E5" s="9">
        <v>174.72231046223999</v>
      </c>
      <c r="F5" s="9">
        <v>1.5125104537409699</v>
      </c>
      <c r="G5" s="9">
        <v>182.367502946299</v>
      </c>
      <c r="H5" s="9">
        <v>0.60526497249759703</v>
      </c>
      <c r="I5" s="9">
        <v>48</v>
      </c>
    </row>
    <row r="6" spans="1:9">
      <c r="A6" s="9">
        <v>286.87208942999803</v>
      </c>
      <c r="B6" s="9">
        <v>83.082093471030902</v>
      </c>
      <c r="C6" s="9">
        <v>334.33465552570101</v>
      </c>
      <c r="D6" s="9">
        <v>30.372961188994701</v>
      </c>
      <c r="E6" s="9">
        <v>217.280669129063</v>
      </c>
      <c r="F6" s="9">
        <v>1.88547670139361</v>
      </c>
      <c r="G6" s="9">
        <v>249.20039848472001</v>
      </c>
      <c r="H6" s="9">
        <v>0.83295408133496796</v>
      </c>
      <c r="I6" s="9">
        <v>48</v>
      </c>
    </row>
    <row r="7" spans="1:9">
      <c r="A7" s="9">
        <v>350.18413710986198</v>
      </c>
      <c r="B7" s="9">
        <v>83.082093471030902</v>
      </c>
      <c r="C7" s="9">
        <v>394.77428347303999</v>
      </c>
      <c r="D7" s="9">
        <v>30.438578680203001</v>
      </c>
      <c r="E7" s="9">
        <v>269.20543317532599</v>
      </c>
      <c r="F7" s="9">
        <v>2.30396915063465</v>
      </c>
      <c r="G7" s="9">
        <v>309.11687490328802</v>
      </c>
      <c r="H7" s="9">
        <v>1.0280734882520199</v>
      </c>
      <c r="I7" s="9">
        <v>48</v>
      </c>
    </row>
    <row r="8" spans="1:9">
      <c r="A8" s="9">
        <v>413.49618478972599</v>
      </c>
      <c r="B8" s="9">
        <v>83.082093471030902</v>
      </c>
      <c r="C8" s="9">
        <v>495.49281641118898</v>
      </c>
      <c r="D8" s="9">
        <v>30.375650430437702</v>
      </c>
      <c r="E8" s="9">
        <v>304.42369607464298</v>
      </c>
      <c r="F8" s="9">
        <v>2.6713535622675502</v>
      </c>
      <c r="G8" s="9">
        <v>362.88436571753999</v>
      </c>
      <c r="H8" s="9">
        <v>1.1906729940162399</v>
      </c>
      <c r="I8" s="9">
        <v>48</v>
      </c>
    </row>
    <row r="9" spans="1:9">
      <c r="A9" s="9">
        <v>476.80823246958897</v>
      </c>
      <c r="B9" s="9">
        <v>83.082093471030902</v>
      </c>
      <c r="C9" s="9">
        <v>555.93222302178503</v>
      </c>
      <c r="D9" s="9">
        <v>30.438578680203001</v>
      </c>
      <c r="E9" s="9">
        <v>355.77598861726699</v>
      </c>
      <c r="F9" s="9">
        <v>3.1002834223558802</v>
      </c>
      <c r="G9" s="9">
        <v>435.86004943143598</v>
      </c>
      <c r="H9" s="9">
        <v>1.4299656816723101</v>
      </c>
      <c r="I9" s="9">
        <v>48</v>
      </c>
    </row>
    <row r="10" spans="1:9">
      <c r="A10" s="9">
        <v>540.12028014945304</v>
      </c>
      <c r="B10" s="9">
        <v>83.082093471030902</v>
      </c>
      <c r="C10" s="9">
        <v>656.65186264365502</v>
      </c>
      <c r="D10" s="9">
        <v>30.3890966376525</v>
      </c>
      <c r="E10" s="9">
        <v>406.26024394583402</v>
      </c>
      <c r="F10" s="9">
        <v>3.51338078845518</v>
      </c>
      <c r="G10" s="9">
        <v>487.70388152149002</v>
      </c>
      <c r="H10" s="9">
        <v>1.5753127787085399</v>
      </c>
      <c r="I10" s="9">
        <v>48</v>
      </c>
    </row>
    <row r="11" spans="1:9">
      <c r="A11" s="9">
        <v>603.43232782931705</v>
      </c>
      <c r="B11" s="9">
        <v>83.082093471030902</v>
      </c>
      <c r="C11" s="9">
        <v>717.08967562969099</v>
      </c>
      <c r="D11" s="9">
        <v>30.432662349028501</v>
      </c>
      <c r="E11" s="9">
        <v>455.59222018369701</v>
      </c>
      <c r="F11" s="9">
        <v>3.9225936946924098</v>
      </c>
      <c r="G11" s="9">
        <v>574.12291615220602</v>
      </c>
      <c r="H11" s="9">
        <v>1.8602443125460799</v>
      </c>
      <c r="I11" s="9">
        <v>48</v>
      </c>
    </row>
    <row r="12" spans="1:9">
      <c r="A12" s="9">
        <v>666.74437550918105</v>
      </c>
      <c r="B12" s="9">
        <v>83.082093471030902</v>
      </c>
      <c r="C12" s="9">
        <v>823.56500021707996</v>
      </c>
      <c r="D12" s="9">
        <v>30.383718154766601</v>
      </c>
      <c r="E12" s="9">
        <v>491.38521222144601</v>
      </c>
      <c r="F12" s="9">
        <v>4.2871602128997504</v>
      </c>
      <c r="G12" s="9">
        <v>628.84577013367095</v>
      </c>
      <c r="H12" s="9">
        <v>2.0096466149327998</v>
      </c>
      <c r="I12" s="9">
        <v>48</v>
      </c>
    </row>
    <row r="13" spans="1:9">
      <c r="A13" s="9">
        <v>730.05642318904495</v>
      </c>
      <c r="B13" s="9">
        <v>83.082093471030902</v>
      </c>
      <c r="C13" s="9">
        <v>881.12467806399502</v>
      </c>
      <c r="D13" s="9">
        <v>30.4234591672015</v>
      </c>
      <c r="E13" s="9">
        <v>539.15343206450996</v>
      </c>
      <c r="F13" s="9">
        <v>4.7066901781295796</v>
      </c>
      <c r="G13" s="9">
        <v>723.90768843303999</v>
      </c>
      <c r="H13" s="9">
        <v>2.3263794959926498</v>
      </c>
      <c r="I13" s="9">
        <v>48</v>
      </c>
    </row>
    <row r="14" spans="1:9">
      <c r="A14" s="9">
        <v>793.36847086890805</v>
      </c>
      <c r="B14" s="9">
        <v>83.082093471030902</v>
      </c>
      <c r="C14" s="9">
        <v>1013.50158593016</v>
      </c>
      <c r="D14" s="9">
        <v>30.3890966376525</v>
      </c>
      <c r="E14" s="9">
        <v>584.49962539738306</v>
      </c>
      <c r="F14" s="9">
        <v>5.0948041592186497</v>
      </c>
      <c r="G14" s="9">
        <v>772.87426721766803</v>
      </c>
      <c r="H14" s="9">
        <v>2.4736403653785</v>
      </c>
      <c r="I14" s="9">
        <v>48</v>
      </c>
    </row>
    <row r="15" spans="1:9">
      <c r="A15" s="9">
        <v>856.68051854877206</v>
      </c>
      <c r="B15" s="9">
        <v>83.082093471030902</v>
      </c>
      <c r="C15" s="9">
        <v>1056.6707725287499</v>
      </c>
      <c r="D15" s="9">
        <v>30.411955189917698</v>
      </c>
      <c r="E15" s="9">
        <v>635.23269484605203</v>
      </c>
      <c r="F15" s="9">
        <v>5.5277506883493199</v>
      </c>
      <c r="G15" s="9">
        <v>821.87885689918096</v>
      </c>
      <c r="H15" s="9">
        <v>2.7491880117470799</v>
      </c>
      <c r="I15" s="9">
        <v>48</v>
      </c>
    </row>
    <row r="16" spans="1:9">
      <c r="A16" s="9">
        <v>919.99256622863595</v>
      </c>
      <c r="B16" s="9">
        <v>83.082093471030902</v>
      </c>
      <c r="C16" s="9">
        <v>1145.8808793145599</v>
      </c>
      <c r="D16" s="9">
        <v>30.383718154766601</v>
      </c>
      <c r="E16" s="9">
        <v>685.14512061510095</v>
      </c>
      <c r="F16" s="9">
        <v>5.9854717311394996</v>
      </c>
      <c r="G16" s="9">
        <v>885.21126755951798</v>
      </c>
      <c r="H16" s="9">
        <v>2.81791307084498</v>
      </c>
      <c r="I16" s="9">
        <v>48</v>
      </c>
    </row>
    <row r="17" spans="1:9">
      <c r="A17" s="9">
        <v>983.30461390849996</v>
      </c>
      <c r="B17" s="9">
        <v>83.082093471030902</v>
      </c>
      <c r="C17" s="9">
        <v>1203.44028663879</v>
      </c>
      <c r="D17" s="9">
        <v>30.420172316548999</v>
      </c>
      <c r="E17" s="9">
        <v>730.29064173183804</v>
      </c>
      <c r="F17" s="9">
        <v>6.3860882587471002</v>
      </c>
      <c r="G17" s="9">
        <v>953.47670509815305</v>
      </c>
      <c r="H17" s="9">
        <v>2.8853575387795498</v>
      </c>
      <c r="I17" s="9">
        <v>48</v>
      </c>
    </row>
    <row r="18" spans="1:9">
      <c r="A18" s="9">
        <v>1046.6166615883601</v>
      </c>
      <c r="B18" s="9">
        <v>83.082093471030902</v>
      </c>
      <c r="C18" s="9">
        <v>1307.0388188633101</v>
      </c>
      <c r="D18" s="9">
        <v>30.383718154766601</v>
      </c>
      <c r="E18" s="9">
        <v>770.54494514352098</v>
      </c>
      <c r="F18" s="9">
        <v>6.7529829628332996</v>
      </c>
      <c r="G18" s="9">
        <v>1011.95798347557</v>
      </c>
      <c r="H18" s="9">
        <v>3.2317574484562002</v>
      </c>
      <c r="I18" s="9">
        <v>48</v>
      </c>
    </row>
    <row r="19" spans="1:9">
      <c r="A19" s="9">
        <v>1109.92870926822</v>
      </c>
      <c r="B19" s="9">
        <v>83.082093471030902</v>
      </c>
      <c r="C19" s="9">
        <v>1364.5982261875399</v>
      </c>
      <c r="D19" s="9">
        <v>30.420172316548999</v>
      </c>
      <c r="E19" s="9">
        <v>811.65650789946199</v>
      </c>
      <c r="F19" s="9">
        <v>7.0993348503413198</v>
      </c>
      <c r="G19" s="9">
        <v>1011.82473875552</v>
      </c>
      <c r="H19" s="9">
        <v>2.7820565182721602</v>
      </c>
      <c r="I19" s="9">
        <v>48</v>
      </c>
    </row>
    <row r="20" spans="1:9">
      <c r="A20" s="9">
        <v>1173.2407569480899</v>
      </c>
      <c r="B20" s="9">
        <v>83.082093471030902</v>
      </c>
      <c r="C20" s="9">
        <v>1468.19675841205</v>
      </c>
      <c r="D20" s="9">
        <v>30.383718154766601</v>
      </c>
      <c r="E20" s="9">
        <v>860.38397413995199</v>
      </c>
      <c r="F20" s="9">
        <v>7.5187735141641401</v>
      </c>
      <c r="G20" s="9">
        <v>1058.0441891606599</v>
      </c>
      <c r="H20" s="9">
        <v>3.37040278507108</v>
      </c>
      <c r="I20" s="9">
        <v>48</v>
      </c>
    </row>
    <row r="21" spans="1:9">
      <c r="A21" s="9">
        <v>1236.5528046279501</v>
      </c>
      <c r="B21" s="9">
        <v>83.082093471030902</v>
      </c>
      <c r="C21" s="9">
        <v>1525.7561657362801</v>
      </c>
      <c r="D21" s="9">
        <v>30.420172316548999</v>
      </c>
      <c r="E21" s="9">
        <v>898.225769751097</v>
      </c>
      <c r="F21" s="9">
        <v>7.8912832547817002</v>
      </c>
      <c r="G21" s="9">
        <v>1054.99326134388</v>
      </c>
      <c r="H21" s="9">
        <v>2.7861650815878001</v>
      </c>
      <c r="I21" s="9">
        <v>48</v>
      </c>
    </row>
    <row r="22" spans="1:9">
      <c r="A22" s="9">
        <v>1299.86485230781</v>
      </c>
      <c r="B22" s="9">
        <v>83.082093471030902</v>
      </c>
      <c r="C22" s="9">
        <v>1629.3546979608</v>
      </c>
      <c r="D22" s="9">
        <v>30.383718154766601</v>
      </c>
      <c r="E22" s="9">
        <v>952.60821133314596</v>
      </c>
      <c r="F22" s="9">
        <v>8.2793142345916699</v>
      </c>
      <c r="G22" s="9">
        <v>1144.46520949817</v>
      </c>
      <c r="H22" s="9">
        <v>3.66203607932996</v>
      </c>
      <c r="I22" s="9">
        <v>48</v>
      </c>
    </row>
    <row r="23" spans="1:9">
      <c r="A23" s="9">
        <v>1363.1768999876799</v>
      </c>
      <c r="B23" s="9">
        <v>83.082093471030902</v>
      </c>
      <c r="C23" s="9">
        <v>1689.7919797386501</v>
      </c>
      <c r="D23" s="9">
        <v>30.4208296866795</v>
      </c>
      <c r="E23" s="9">
        <v>1001.55294312713</v>
      </c>
      <c r="F23" s="9">
        <v>8.7312561993115096</v>
      </c>
      <c r="G23" s="9">
        <v>1196.3106225649699</v>
      </c>
      <c r="H23" s="9">
        <v>3.8127189728799999</v>
      </c>
      <c r="I23" s="9">
        <v>48</v>
      </c>
    </row>
    <row r="24" spans="1:9">
      <c r="A24" s="9">
        <v>1426.4889476675401</v>
      </c>
      <c r="B24" s="9">
        <v>83.082093471030902</v>
      </c>
      <c r="C24" s="9">
        <v>1790.5126375095399</v>
      </c>
      <c r="D24" s="9">
        <v>30.383718154766601</v>
      </c>
      <c r="E24" s="9">
        <v>1051.6944806408601</v>
      </c>
      <c r="F24" s="9">
        <v>9.1355388295699793</v>
      </c>
      <c r="G24" s="9">
        <v>1276.9728781942599</v>
      </c>
      <c r="H24" s="9">
        <v>4.0938087332275996</v>
      </c>
      <c r="I24" s="9">
        <v>48</v>
      </c>
    </row>
    <row r="25" spans="1:9">
      <c r="A25" s="9">
        <v>1489.80099534741</v>
      </c>
      <c r="B25" s="9">
        <v>83.082093471030902</v>
      </c>
      <c r="C25" s="9">
        <v>1850.94991928739</v>
      </c>
      <c r="D25" s="9">
        <v>30.4208296866795</v>
      </c>
      <c r="E25" s="9">
        <v>1093.6813195520399</v>
      </c>
      <c r="F25" s="9">
        <v>9.52215463757123</v>
      </c>
      <c r="G25" s="9">
        <v>1331.69313146898</v>
      </c>
      <c r="H25" s="9">
        <v>4.2344336503491</v>
      </c>
      <c r="I25" s="9">
        <v>48</v>
      </c>
    </row>
    <row r="26" spans="1:9">
      <c r="A26" s="9">
        <v>1553.1130430272699</v>
      </c>
      <c r="B26" s="9">
        <v>83.082093471030902</v>
      </c>
      <c r="C26" s="9">
        <v>1951.6705770582801</v>
      </c>
      <c r="D26" s="9">
        <v>30.383718154766601</v>
      </c>
      <c r="E26" s="9">
        <v>1135.3645508510999</v>
      </c>
      <c r="F26" s="9">
        <v>9.8553591224692205</v>
      </c>
      <c r="G26" s="9">
        <v>1426.7554371076501</v>
      </c>
      <c r="H26" s="9">
        <v>4.5524738015548403</v>
      </c>
      <c r="I26" s="9">
        <v>48</v>
      </c>
    </row>
    <row r="27" spans="1:9">
      <c r="A27" s="9">
        <v>1616.42509070713</v>
      </c>
      <c r="B27" s="9">
        <v>83.082093471030902</v>
      </c>
      <c r="C27" s="9">
        <v>2012.1083457769701</v>
      </c>
      <c r="D27" s="9">
        <v>30.426746017854001</v>
      </c>
      <c r="E27" s="9">
        <v>1176.6231697399401</v>
      </c>
      <c r="F27" s="9">
        <v>10.212393274597799</v>
      </c>
      <c r="G27" s="9">
        <v>1478.5985735679401</v>
      </c>
      <c r="H27" s="9">
        <v>4.6954731481249903</v>
      </c>
      <c r="I27" s="9">
        <v>48</v>
      </c>
    </row>
    <row r="28" spans="1:9">
      <c r="A28" s="9">
        <v>1679.737138387</v>
      </c>
      <c r="B28" s="9">
        <v>83.082093471030902</v>
      </c>
      <c r="C28" s="9">
        <v>2112.82851660703</v>
      </c>
      <c r="D28" s="9">
        <v>30.383718154766601</v>
      </c>
      <c r="E28" s="9">
        <v>1225.66399593543</v>
      </c>
      <c r="F28" s="9">
        <v>10.6102391556618</v>
      </c>
      <c r="G28" s="9">
        <v>1565.0183038284199</v>
      </c>
      <c r="H28" s="9">
        <v>4.9827524324286099</v>
      </c>
      <c r="I28" s="9">
        <v>48</v>
      </c>
    </row>
    <row r="29" spans="1:9">
      <c r="A29" s="9">
        <v>1743.0491860668601</v>
      </c>
      <c r="B29" s="9">
        <v>83.082093471030902</v>
      </c>
      <c r="C29" s="9">
        <v>2173.2662853257202</v>
      </c>
      <c r="D29" s="9">
        <v>30.426746017854001</v>
      </c>
      <c r="E29" s="9">
        <v>1275.33451199359</v>
      </c>
      <c r="F29" s="9">
        <v>11.0520075350287</v>
      </c>
      <c r="G29" s="9">
        <v>1616.8633374608</v>
      </c>
      <c r="H29" s="9">
        <v>5.1321547348153302</v>
      </c>
      <c r="I29" s="9">
        <v>48</v>
      </c>
    </row>
    <row r="30" spans="1:9">
      <c r="A30" s="9">
        <v>1806.36123374672</v>
      </c>
      <c r="B30" s="9">
        <v>83.082093471030902</v>
      </c>
      <c r="C30" s="9">
        <v>2273.9855708087998</v>
      </c>
      <c r="D30" s="9">
        <v>30.372961188994701</v>
      </c>
      <c r="E30" s="9">
        <v>1322.5863971282799</v>
      </c>
      <c r="F30" s="9">
        <v>11.466812356012399</v>
      </c>
      <c r="G30" s="9">
        <v>1709.0442945372899</v>
      </c>
      <c r="H30" s="9">
        <v>5.4382871668010697</v>
      </c>
      <c r="I30" s="9">
        <v>48</v>
      </c>
    </row>
    <row r="31" spans="1:9">
      <c r="A31" s="9">
        <v>1869.6732814265899</v>
      </c>
      <c r="B31" s="9">
        <v>83.082093471030902</v>
      </c>
      <c r="C31" s="9">
        <v>2334.4251987561402</v>
      </c>
      <c r="D31" s="9">
        <v>30.438578680203001</v>
      </c>
      <c r="E31" s="9">
        <v>1368.22559112463</v>
      </c>
      <c r="F31" s="9">
        <v>11.8627284573372</v>
      </c>
      <c r="G31" s="9">
        <v>1772.39312627608</v>
      </c>
      <c r="H31" s="9">
        <v>5.5624333656890901</v>
      </c>
      <c r="I31" s="9">
        <v>48</v>
      </c>
    </row>
    <row r="32" spans="1:9">
      <c r="A32" s="9">
        <v>1932.9853291064501</v>
      </c>
      <c r="B32" s="9">
        <v>83.082093471030902</v>
      </c>
      <c r="C32" s="9">
        <v>2435.14351035754</v>
      </c>
      <c r="D32" s="9">
        <v>30.372961188994701</v>
      </c>
      <c r="E32" s="9">
        <v>1406.00821604614</v>
      </c>
      <c r="F32" s="9">
        <v>12.2317521442324</v>
      </c>
      <c r="G32" s="9">
        <v>1836.4949723198399</v>
      </c>
      <c r="H32" s="9">
        <v>5.6379645296734902</v>
      </c>
      <c r="I32" s="9">
        <v>48</v>
      </c>
    </row>
    <row r="33" spans="1:9">
      <c r="A33" s="9">
        <v>1996.29737678632</v>
      </c>
      <c r="B33" s="9">
        <v>83.082093471030902</v>
      </c>
      <c r="C33" s="9">
        <v>2495.5831383048799</v>
      </c>
      <c r="D33" s="9">
        <v>30.438578680203001</v>
      </c>
      <c r="E33" s="9">
        <v>1450.5880923843799</v>
      </c>
      <c r="F33" s="9">
        <v>12.5843415778651</v>
      </c>
      <c r="G33" s="9">
        <v>1881.87424811809</v>
      </c>
      <c r="H33" s="9">
        <v>5.9807598123719199</v>
      </c>
      <c r="I33" s="9">
        <v>48</v>
      </c>
    </row>
    <row r="34" spans="1:9">
      <c r="A34" s="9">
        <v>2059.6094244661799</v>
      </c>
      <c r="B34" s="9">
        <v>83.082093471030902</v>
      </c>
      <c r="C34" s="9">
        <v>2596.30233525326</v>
      </c>
      <c r="D34" s="9">
        <v>30.383718154766601</v>
      </c>
      <c r="E34" s="9">
        <v>1499.15199850007</v>
      </c>
      <c r="F34" s="9">
        <v>13.012379174203</v>
      </c>
      <c r="G34" s="9">
        <v>1899.0114668804499</v>
      </c>
      <c r="H34" s="9">
        <v>5.5430110663788197</v>
      </c>
      <c r="I34" s="9">
        <v>48</v>
      </c>
    </row>
    <row r="35" spans="1:9">
      <c r="A35" s="9">
        <v>2122.9214721460398</v>
      </c>
      <c r="B35" s="9">
        <v>83.082093471030902</v>
      </c>
      <c r="C35" s="9">
        <v>2650.98446327378</v>
      </c>
      <c r="D35" s="9">
        <v>30.426746017854001</v>
      </c>
      <c r="E35" s="9">
        <v>1549.78683132374</v>
      </c>
      <c r="F35" s="9">
        <v>13.471168744448899</v>
      </c>
      <c r="G35" s="9">
        <v>1955.3371308956</v>
      </c>
      <c r="H35" s="9">
        <v>6.2455753933523903</v>
      </c>
      <c r="I35" s="9">
        <v>48</v>
      </c>
    </row>
    <row r="36" spans="1:9">
      <c r="A36" s="9">
        <v>2186.2335198259102</v>
      </c>
      <c r="B36" s="9">
        <v>83.082093471030902</v>
      </c>
      <c r="C36" s="9">
        <v>2757.4611601489801</v>
      </c>
      <c r="D36" s="9">
        <v>30.394475120538399</v>
      </c>
      <c r="E36" s="9">
        <v>1600.6282872681099</v>
      </c>
      <c r="F36" s="9">
        <v>13.912528046083001</v>
      </c>
      <c r="G36" s="9">
        <v>1933.5501804778501</v>
      </c>
      <c r="H36" s="9">
        <v>5.5594453196413598</v>
      </c>
      <c r="I36" s="9">
        <v>48</v>
      </c>
    </row>
    <row r="37" spans="1:9">
      <c r="A37" s="9">
        <v>2249.5455675057701</v>
      </c>
      <c r="B37" s="9">
        <v>83.082093471030902</v>
      </c>
      <c r="C37" s="9">
        <v>2817.8943914644101</v>
      </c>
      <c r="D37" s="9">
        <v>30.382373534045101</v>
      </c>
      <c r="E37" s="9">
        <v>1639.7130362562</v>
      </c>
      <c r="F37" s="9">
        <v>14.261382422156</v>
      </c>
      <c r="G37" s="9">
        <v>2008.6245054220601</v>
      </c>
      <c r="H37" s="9">
        <v>6.4065563741740803</v>
      </c>
      <c r="I37" s="9">
        <v>48</v>
      </c>
    </row>
    <row r="38" spans="1:9">
      <c r="A38" s="9">
        <v>2312.85761518563</v>
      </c>
      <c r="B38" s="9">
        <v>83.082093471030902</v>
      </c>
      <c r="C38" s="9">
        <v>2924.3636735586801</v>
      </c>
      <c r="D38" s="9">
        <v>30.260013048390402</v>
      </c>
      <c r="E38" s="9">
        <v>1678.8048680201</v>
      </c>
      <c r="F38" s="9">
        <v>14.634141166610901</v>
      </c>
      <c r="G38" s="9">
        <v>2067.1992089852502</v>
      </c>
      <c r="H38" s="9">
        <v>6.6057594440230503</v>
      </c>
      <c r="I38" s="9">
        <v>48</v>
      </c>
    </row>
    <row r="39" spans="1:9">
      <c r="A39" s="9">
        <v>2376.1670068245699</v>
      </c>
      <c r="B39" s="9">
        <v>83.049822573715403</v>
      </c>
      <c r="C39" s="9">
        <v>2979.0365054359399</v>
      </c>
      <c r="D39" s="9">
        <v>30.190092770873399</v>
      </c>
      <c r="E39" s="9">
        <v>1727.4213068310701</v>
      </c>
      <c r="F39" s="9">
        <v>15.0124277962541</v>
      </c>
      <c r="G39" s="9">
        <v>2135.3721066850899</v>
      </c>
      <c r="H39" s="9">
        <v>6.8233887978330401</v>
      </c>
      <c r="I39" s="9">
        <v>48</v>
      </c>
    </row>
    <row r="40" spans="1:9">
      <c r="A40" s="9">
        <v>2432.19504669757</v>
      </c>
      <c r="B40" s="9">
        <v>81.962920823852002</v>
      </c>
      <c r="C40" s="9">
        <v>3085.5061195353301</v>
      </c>
      <c r="D40" s="9">
        <v>30.071766147383101</v>
      </c>
      <c r="E40" s="9">
        <v>1764.3659951060999</v>
      </c>
      <c r="F40" s="9">
        <v>15.378911644008699</v>
      </c>
      <c r="G40" s="9">
        <v>2184.3312042877601</v>
      </c>
      <c r="H40" s="9">
        <v>6.9454006781155302</v>
      </c>
      <c r="I40" s="9">
        <v>48</v>
      </c>
    </row>
    <row r="41" spans="1:9">
      <c r="A41" s="9">
        <v>2478.3103729203199</v>
      </c>
      <c r="B41" s="9">
        <v>80.873329832545593</v>
      </c>
      <c r="C41" s="9">
        <v>3140.18470616794</v>
      </c>
      <c r="D41" s="9">
        <v>30.071766147383101</v>
      </c>
      <c r="E41" s="9">
        <v>1811.8604189371899</v>
      </c>
      <c r="F41" s="9">
        <v>15.737726173574201</v>
      </c>
      <c r="G41" s="9">
        <v>2273.6318746914399</v>
      </c>
      <c r="H41" s="9">
        <v>7.2432092675397399</v>
      </c>
      <c r="I41" s="9">
        <v>48</v>
      </c>
    </row>
    <row r="42" spans="1:9">
      <c r="A42" s="9">
        <v>2528.42328052618</v>
      </c>
      <c r="B42" s="9">
        <v>79.791134255207396</v>
      </c>
      <c r="C42" s="9">
        <v>3246.68309404408</v>
      </c>
      <c r="D42" s="9">
        <v>30.303040911477801</v>
      </c>
      <c r="E42" s="9">
        <v>1850.98178685997</v>
      </c>
      <c r="F42" s="9">
        <v>16.112061942332002</v>
      </c>
      <c r="G42" s="9">
        <v>2328.3496379277899</v>
      </c>
      <c r="H42" s="9">
        <v>7.3754303051519896</v>
      </c>
      <c r="I42" s="9">
        <v>48</v>
      </c>
    </row>
    <row r="43" spans="1:9">
      <c r="A43" s="9">
        <v>2565.7152793534901</v>
      </c>
      <c r="B43" s="9">
        <v>78.337195869070499</v>
      </c>
      <c r="C43" s="9">
        <v>3301.3572539418001</v>
      </c>
      <c r="D43" s="9">
        <v>30.249256082618501</v>
      </c>
      <c r="E43" s="9">
        <v>1891.8821660799599</v>
      </c>
      <c r="F43" s="9">
        <v>16.447138106073801</v>
      </c>
      <c r="G43" s="9">
        <v>2411.89075735081</v>
      </c>
      <c r="H43" s="9">
        <v>7.6600416911986997</v>
      </c>
      <c r="I43" s="9">
        <v>48</v>
      </c>
    </row>
    <row r="44" spans="1:9">
      <c r="A44" s="9">
        <v>2600.1561874055401</v>
      </c>
      <c r="B44" s="9">
        <v>77.208021804906096</v>
      </c>
      <c r="C44" s="9">
        <v>3402.0153029256298</v>
      </c>
      <c r="D44" s="9">
        <v>29.451447787873398</v>
      </c>
      <c r="E44" s="9">
        <v>1934.96230890633</v>
      </c>
      <c r="F44" s="9">
        <v>16.8004745512184</v>
      </c>
      <c r="G44" s="9">
        <v>2466.61161930158</v>
      </c>
      <c r="H44" s="9">
        <v>7.80272088997802</v>
      </c>
      <c r="I44" s="9">
        <v>48</v>
      </c>
    </row>
    <row r="45" spans="1:9">
      <c r="A45" s="9">
        <v>2640.9707954751598</v>
      </c>
      <c r="B45" s="9">
        <v>75.818153528988404</v>
      </c>
      <c r="C45" s="9">
        <v>3456.6481650758201</v>
      </c>
      <c r="D45" s="9">
        <v>28.8958953264484</v>
      </c>
      <c r="E45" s="9">
        <v>1980.83063751072</v>
      </c>
      <c r="F45" s="9">
        <v>17.199953322830901</v>
      </c>
      <c r="G45" s="9">
        <v>2554.5907163816901</v>
      </c>
      <c r="H45" s="9">
        <v>8.1229781330428903</v>
      </c>
      <c r="I45" s="9">
        <v>48</v>
      </c>
    </row>
    <row r="46" spans="1:9">
      <c r="A46" s="9">
        <v>2697.7170607868602</v>
      </c>
      <c r="B46" s="9">
        <v>73.745047181070206</v>
      </c>
      <c r="C46" s="9">
        <v>3540.0366174794799</v>
      </c>
      <c r="D46" s="9">
        <v>28.065592030934202</v>
      </c>
      <c r="E46" s="9">
        <v>2028.6477782603899</v>
      </c>
      <c r="F46" s="9">
        <v>17.651768870218</v>
      </c>
      <c r="G46" s="9">
        <v>2619.2695638598698</v>
      </c>
      <c r="H46" s="9">
        <v>8.2531688316739906</v>
      </c>
      <c r="I46" s="9">
        <v>48</v>
      </c>
    </row>
    <row r="47" spans="1:9">
      <c r="A47" s="9">
        <v>2758.0359716738699</v>
      </c>
      <c r="B47" s="9">
        <v>72.343952389287494</v>
      </c>
      <c r="C47" s="9">
        <v>3594.6861536644101</v>
      </c>
      <c r="D47" s="9">
        <v>27.712629091545502</v>
      </c>
      <c r="E47" s="9">
        <v>2078.2744754401001</v>
      </c>
      <c r="F47" s="9">
        <v>18.084400587354299</v>
      </c>
      <c r="G47" s="9">
        <v>2687.9960518094099</v>
      </c>
      <c r="H47" s="9">
        <v>8.3966365426047993</v>
      </c>
      <c r="I47" s="9">
        <v>48</v>
      </c>
    </row>
    <row r="48" spans="1:9">
      <c r="A48" s="9">
        <v>2812.6022913911902</v>
      </c>
      <c r="B48" s="9">
        <v>70.979909368496706</v>
      </c>
      <c r="C48" s="9">
        <v>3701.1002675751602</v>
      </c>
      <c r="D48" s="9">
        <v>26.9199751762328</v>
      </c>
      <c r="E48" s="9">
        <v>2122.1888967084301</v>
      </c>
      <c r="F48" s="9">
        <v>18.447551933752901</v>
      </c>
      <c r="G48" s="9">
        <v>2744.5904917083699</v>
      </c>
      <c r="H48" s="9">
        <v>8.4800468994412608</v>
      </c>
      <c r="I48" s="9">
        <v>48</v>
      </c>
    </row>
    <row r="49" spans="1:9">
      <c r="A49" s="9">
        <v>2843.2124745214401</v>
      </c>
      <c r="B49" s="9">
        <v>69.928117159694196</v>
      </c>
      <c r="C49" s="9">
        <v>3755.7558351863699</v>
      </c>
      <c r="D49" s="9">
        <v>26.640294066164799</v>
      </c>
      <c r="E49" s="9">
        <v>2167.7140776885099</v>
      </c>
      <c r="F49" s="9">
        <v>18.851104152755301</v>
      </c>
      <c r="G49" s="9">
        <v>2838.2110018899398</v>
      </c>
      <c r="H49" s="9">
        <v>9.0196026429178797</v>
      </c>
      <c r="I49" s="9">
        <v>48</v>
      </c>
    </row>
    <row r="50" spans="1:9">
      <c r="A50" s="9">
        <v>2893.58764034665</v>
      </c>
      <c r="B50" s="9">
        <v>68.924312970418299</v>
      </c>
      <c r="C50" s="9">
        <v>3862.1754271815498</v>
      </c>
      <c r="D50" s="9">
        <v>25.914198876565401</v>
      </c>
      <c r="E50" s="9">
        <v>2219.6333329091399</v>
      </c>
      <c r="F50" s="9">
        <v>19.2510043154771</v>
      </c>
      <c r="G50" s="9">
        <v>2892.9319745090702</v>
      </c>
      <c r="H50" s="9">
        <v>9.1626553474531693</v>
      </c>
      <c r="I50" s="9">
        <v>48</v>
      </c>
    </row>
    <row r="51" spans="1:9">
      <c r="A51" s="9">
        <v>2941.0431679338799</v>
      </c>
      <c r="B51" s="9">
        <v>67.624333656890897</v>
      </c>
      <c r="C51" s="9">
        <v>3916.8261253843798</v>
      </c>
      <c r="D51" s="9">
        <v>25.575354454752301</v>
      </c>
      <c r="E51" s="9">
        <v>2271.5363567685199</v>
      </c>
      <c r="F51" s="9">
        <v>19.596123633990398</v>
      </c>
      <c r="G51" s="9">
        <v>2976.4844927744298</v>
      </c>
      <c r="H51" s="9">
        <v>9.4857378263644598</v>
      </c>
      <c r="I51" s="9">
        <v>48</v>
      </c>
    </row>
    <row r="52" spans="1:9">
      <c r="A52" s="9">
        <v>2999.2771752244998</v>
      </c>
      <c r="B52" s="9">
        <v>66.321127253632</v>
      </c>
      <c r="C52" s="9">
        <v>4011.73797737113</v>
      </c>
      <c r="D52" s="9">
        <v>24.892287128240199</v>
      </c>
      <c r="E52" s="9">
        <v>2314.80700167139</v>
      </c>
      <c r="F52" s="9">
        <v>19.9448950087843</v>
      </c>
      <c r="G52" s="9">
        <v>3031.2055207277599</v>
      </c>
      <c r="H52" s="9">
        <v>9.6289772837777292</v>
      </c>
      <c r="I52" s="9">
        <v>48</v>
      </c>
    </row>
    <row r="53" spans="1:9">
      <c r="A53" s="9">
        <v>3059.6052937200802</v>
      </c>
      <c r="B53" s="9">
        <v>65.031904905876502</v>
      </c>
      <c r="C53" s="9">
        <v>4063.5170526537199</v>
      </c>
      <c r="D53" s="9">
        <v>24.62874146683</v>
      </c>
      <c r="E53" s="9">
        <v>2367.97653546121</v>
      </c>
      <c r="F53" s="9">
        <v>20.401923766180701</v>
      </c>
      <c r="G53" s="9">
        <v>3120.5087549487198</v>
      </c>
      <c r="H53" s="9">
        <v>9.9354387565484998</v>
      </c>
      <c r="I53" s="9">
        <v>48</v>
      </c>
    </row>
    <row r="54" spans="1:9">
      <c r="A54" s="9">
        <v>3119.9381930893301</v>
      </c>
      <c r="B54" s="9">
        <v>63.800770173288903</v>
      </c>
      <c r="C54" s="9">
        <v>4161.3080530100196</v>
      </c>
      <c r="D54" s="9">
        <v>23.961809588975601</v>
      </c>
      <c r="E54" s="9">
        <v>2421.5290872170899</v>
      </c>
      <c r="F54" s="9">
        <v>20.764117633538199</v>
      </c>
      <c r="G54" s="9">
        <v>3175.2267948560002</v>
      </c>
      <c r="H54" s="9">
        <v>10.068593558550599</v>
      </c>
      <c r="I54" s="9">
        <v>48</v>
      </c>
    </row>
    <row r="55" spans="1:9">
      <c r="A55" s="9">
        <v>3180.2687905564298</v>
      </c>
      <c r="B55" s="9">
        <v>62.541667329694597</v>
      </c>
      <c r="C55" s="9">
        <v>4215.9630119451704</v>
      </c>
      <c r="D55" s="9">
        <v>23.674733064939598</v>
      </c>
      <c r="E55" s="9">
        <v>2484.8645965918399</v>
      </c>
      <c r="F55" s="9">
        <v>20.8433008538032</v>
      </c>
      <c r="G55" s="9">
        <v>3258.7733923634501</v>
      </c>
      <c r="H55" s="9">
        <v>10.371693479517701</v>
      </c>
      <c r="I55" s="9">
        <v>48</v>
      </c>
    </row>
    <row r="56" spans="1:9">
      <c r="A56" s="9">
        <v>3240.6004553585099</v>
      </c>
      <c r="B56" s="9">
        <v>61.2955326059474</v>
      </c>
      <c r="C56" s="9">
        <v>4322.3889673717504</v>
      </c>
      <c r="D56" s="9">
        <v>23.025953566825201</v>
      </c>
      <c r="E56" s="9">
        <v>2548.1766442717098</v>
      </c>
      <c r="F56" s="9">
        <v>20.8433008538032</v>
      </c>
      <c r="G56" s="9">
        <v>3319.2318782013999</v>
      </c>
      <c r="H56" s="9">
        <v>10.4535659412256</v>
      </c>
      <c r="I56" s="9">
        <v>48</v>
      </c>
    </row>
    <row r="57" spans="1:9">
      <c r="A57" s="9">
        <v>3272.1673641066</v>
      </c>
      <c r="B57" s="9">
        <v>60.212784240090301</v>
      </c>
      <c r="C57" s="9">
        <v>4374.1700030655002</v>
      </c>
      <c r="D57" s="9">
        <v>22.7862269010527</v>
      </c>
      <c r="E57" s="9">
        <v>2611.4886919515702</v>
      </c>
      <c r="F57" s="9">
        <v>20.8433008538032</v>
      </c>
      <c r="G57" s="9">
        <v>3419.9565643010401</v>
      </c>
      <c r="H57" s="9">
        <v>10.4568527918781</v>
      </c>
      <c r="I57" s="9">
        <v>48</v>
      </c>
    </row>
    <row r="58" spans="1:9">
      <c r="A58" s="9">
        <v>3335.4289470087701</v>
      </c>
      <c r="B58" s="9">
        <v>59.599637191095198</v>
      </c>
      <c r="C58" s="9">
        <v>4483.4743084683696</v>
      </c>
      <c r="D58" s="9">
        <v>22.143882373534002</v>
      </c>
      <c r="E58" s="9">
        <v>2674.8095931011999</v>
      </c>
      <c r="F58" s="9">
        <v>20.873181314280501</v>
      </c>
      <c r="G58" s="9">
        <v>3480.3907916318199</v>
      </c>
      <c r="H58" s="9">
        <v>10.4568527918781</v>
      </c>
      <c r="I58" s="9">
        <v>48</v>
      </c>
    </row>
    <row r="59" spans="1:9">
      <c r="A59" s="9">
        <v>3398.6564440523198</v>
      </c>
      <c r="B59" s="9">
        <v>58.572346959884101</v>
      </c>
      <c r="C59" s="9">
        <v>4535.2639446756102</v>
      </c>
      <c r="D59" s="9">
        <v>22.008651946688001</v>
      </c>
      <c r="E59" s="9">
        <v>2738.1127873113001</v>
      </c>
      <c r="F59" s="9">
        <v>20.8433008538032</v>
      </c>
      <c r="G59" s="9">
        <v>3581.1136185027999</v>
      </c>
      <c r="H59" s="9">
        <v>10.453864745830399</v>
      </c>
      <c r="I59" s="9">
        <v>48</v>
      </c>
    </row>
    <row r="60" spans="1:9">
      <c r="A60" s="9">
        <v>3461.8817277284302</v>
      </c>
      <c r="B60" s="9">
        <v>57.5181643142434</v>
      </c>
      <c r="C60" s="9">
        <v>4633.0598776793604</v>
      </c>
      <c r="D60" s="9">
        <v>21.401651735276801</v>
      </c>
      <c r="E60" s="9">
        <v>2801.42483499116</v>
      </c>
      <c r="F60" s="9">
        <v>20.8433008538032</v>
      </c>
      <c r="G60" s="9">
        <v>3641.54873118056</v>
      </c>
      <c r="H60" s="9">
        <v>10.4568527918781</v>
      </c>
      <c r="I60" s="9">
        <v>48</v>
      </c>
    </row>
    <row r="61" spans="1:9">
      <c r="A61" s="9">
        <v>3525.1127661598898</v>
      </c>
      <c r="B61" s="9">
        <v>56.533901946119599</v>
      </c>
      <c r="C61" s="9">
        <v>4687.7234687475402</v>
      </c>
      <c r="D61" s="9">
        <v>21.219455627516101</v>
      </c>
      <c r="E61" s="9">
        <v>2864.7368826710199</v>
      </c>
      <c r="F61" s="9">
        <v>20.8433008538032</v>
      </c>
      <c r="G61" s="9">
        <v>3742.2715580515501</v>
      </c>
      <c r="H61" s="9">
        <v>10.453864745830399</v>
      </c>
      <c r="I61" s="9">
        <v>48</v>
      </c>
    </row>
    <row r="62" spans="1:9">
      <c r="A62" s="9">
        <v>3588.3407058769199</v>
      </c>
      <c r="B62" s="9">
        <v>55.511990197794397</v>
      </c>
      <c r="C62" s="9">
        <v>4788.4077276908401</v>
      </c>
      <c r="D62" s="9">
        <v>20.7400983403083</v>
      </c>
      <c r="E62" s="9">
        <v>2928.0489303508898</v>
      </c>
      <c r="F62" s="9">
        <v>20.8433008538032</v>
      </c>
      <c r="G62" s="9">
        <v>3802.7066707293102</v>
      </c>
      <c r="H62" s="9">
        <v>10.4568527918781</v>
      </c>
      <c r="I62" s="9">
        <v>48</v>
      </c>
    </row>
    <row r="63" spans="1:9">
      <c r="A63" s="9">
        <v>3651.5774990637301</v>
      </c>
      <c r="B63" s="9">
        <v>54.597648107187702</v>
      </c>
      <c r="C63" s="9">
        <v>4845.9444111093198</v>
      </c>
      <c r="D63" s="9">
        <v>20.500457047280001</v>
      </c>
      <c r="E63" s="9">
        <v>2991.3609780307502</v>
      </c>
      <c r="F63" s="9">
        <v>20.8433008538032</v>
      </c>
      <c r="G63" s="9">
        <v>3903.4263988858702</v>
      </c>
      <c r="H63" s="9">
        <v>10.4434065846633</v>
      </c>
      <c r="I63" s="9">
        <v>48</v>
      </c>
    </row>
    <row r="64" spans="1:9">
      <c r="A64" s="9">
        <v>3714.8165056179901</v>
      </c>
      <c r="B64" s="9">
        <v>53.710198431010603</v>
      </c>
      <c r="C64" s="9">
        <v>4943.7626604781399</v>
      </c>
      <c r="D64" s="9">
        <v>20.164600671514702</v>
      </c>
      <c r="E64" s="9">
        <v>3054.6730257106201</v>
      </c>
      <c r="F64" s="9">
        <v>20.8433008538032</v>
      </c>
      <c r="G64" s="9">
        <v>3963.8607147513499</v>
      </c>
      <c r="H64" s="9">
        <v>10.4437053892681</v>
      </c>
      <c r="I64" s="9">
        <v>48</v>
      </c>
    </row>
    <row r="65" spans="1:9">
      <c r="A65" s="9">
        <v>3778.05551217224</v>
      </c>
      <c r="B65" s="9">
        <v>52.822748754833398</v>
      </c>
      <c r="C65" s="9">
        <v>5007.0543451775302</v>
      </c>
      <c r="D65" s="9">
        <v>19.917190458762299</v>
      </c>
      <c r="E65" s="9">
        <v>3117.98507339048</v>
      </c>
      <c r="F65" s="9">
        <v>20.8433008538032</v>
      </c>
      <c r="G65" s="9">
        <v>4064.5830104141501</v>
      </c>
      <c r="H65" s="9">
        <v>10.438924515591699</v>
      </c>
      <c r="I65" s="9">
        <v>48</v>
      </c>
    </row>
    <row r="66" spans="1:9">
      <c r="A66" s="9">
        <v>3841.294076053</v>
      </c>
      <c r="B66" s="9">
        <v>51.929920595770398</v>
      </c>
      <c r="C66" s="9">
        <v>5078.5758359416805</v>
      </c>
      <c r="D66" s="9">
        <v>19.760446100372501</v>
      </c>
      <c r="E66" s="9">
        <v>3181.2971210703399</v>
      </c>
      <c r="F66" s="9">
        <v>20.8433008538032</v>
      </c>
      <c r="G66" s="9">
        <v>4125.01865430009</v>
      </c>
      <c r="H66" s="9">
        <v>10.4437053892681</v>
      </c>
      <c r="I66" s="9">
        <v>48</v>
      </c>
    </row>
    <row r="67" spans="1:9">
      <c r="A67" s="9">
        <v>3904.53008226472</v>
      </c>
      <c r="B67" s="9">
        <v>51.006016757810897</v>
      </c>
      <c r="C67" s="9">
        <v>5133.6467893828203</v>
      </c>
      <c r="D67" s="9">
        <v>19.532628932418799</v>
      </c>
      <c r="E67" s="9">
        <v>3244.6091687502098</v>
      </c>
      <c r="F67" s="9">
        <v>20.8433008538032</v>
      </c>
      <c r="G67" s="9">
        <v>4225.7418353098701</v>
      </c>
      <c r="H67" s="9">
        <v>10.4419125616395</v>
      </c>
      <c r="I67" s="9">
        <v>48</v>
      </c>
    </row>
    <row r="68" spans="1:9">
      <c r="A68" s="9">
        <v>3967.77828659035</v>
      </c>
      <c r="B68" s="9">
        <v>50.230320003819003</v>
      </c>
      <c r="C68" s="9">
        <v>5176.8031937844398</v>
      </c>
      <c r="D68" s="9">
        <v>19.400183791353001</v>
      </c>
      <c r="E68" s="9">
        <v>3307.9212164300702</v>
      </c>
      <c r="F68" s="9">
        <v>20.8433008538032</v>
      </c>
      <c r="G68" s="9">
        <v>4286.1765938488397</v>
      </c>
      <c r="H68" s="9">
        <v>10.4437053892681</v>
      </c>
      <c r="I68" s="9">
        <v>48</v>
      </c>
    </row>
    <row r="69" spans="1:9">
      <c r="A69" s="9">
        <v>4031.02437592042</v>
      </c>
      <c r="B69" s="9">
        <v>49.428926053816603</v>
      </c>
      <c r="C69" s="9">
        <v>5265.9802660611704</v>
      </c>
      <c r="D69" s="9">
        <v>18.970577470839999</v>
      </c>
      <c r="E69" s="9">
        <v>3371.2332641099301</v>
      </c>
      <c r="F69" s="9">
        <v>20.8433008538032</v>
      </c>
      <c r="G69" s="9">
        <v>4386.8997748586198</v>
      </c>
      <c r="H69" s="9">
        <v>10.4419125616395</v>
      </c>
      <c r="I69" s="9">
        <v>48</v>
      </c>
    </row>
    <row r="70" spans="1:9">
      <c r="A70" s="9">
        <v>4094.2655958421101</v>
      </c>
      <c r="B70" s="9">
        <v>48.568368792069101</v>
      </c>
      <c r="C70" s="9">
        <v>5320.6406477465598</v>
      </c>
      <c r="D70" s="9">
        <v>18.749387362156401</v>
      </c>
      <c r="E70" s="9">
        <v>3434.5453117898001</v>
      </c>
      <c r="F70" s="9">
        <v>20.8433008538032</v>
      </c>
      <c r="G70" s="9">
        <v>4447.3345333975803</v>
      </c>
      <c r="H70" s="9">
        <v>10.4437053892681</v>
      </c>
      <c r="I70" s="9">
        <v>48</v>
      </c>
    </row>
    <row r="71" spans="1:9">
      <c r="A71" s="9">
        <v>4157.5103571517202</v>
      </c>
      <c r="B71" s="9">
        <v>47.750839393408903</v>
      </c>
      <c r="C71" s="9">
        <v>5427.0895115261701</v>
      </c>
      <c r="D71" s="9">
        <v>18.378944353388501</v>
      </c>
      <c r="E71" s="9">
        <v>3497.85735946966</v>
      </c>
      <c r="F71" s="9">
        <v>20.8433008538032</v>
      </c>
      <c r="G71" s="9">
        <v>4548.0563863868902</v>
      </c>
      <c r="H71" s="9">
        <v>10.437430492567801</v>
      </c>
      <c r="I71" s="9">
        <v>48</v>
      </c>
    </row>
    <row r="72" spans="1:9">
      <c r="A72" s="9">
        <v>4220.7591025227202</v>
      </c>
      <c r="B72" s="9">
        <v>46.981716340722102</v>
      </c>
      <c r="C72" s="9">
        <v>5481.7547626199403</v>
      </c>
      <c r="D72" s="9">
        <v>18.216917556450198</v>
      </c>
      <c r="E72" s="9">
        <v>3561.1694071495299</v>
      </c>
      <c r="F72" s="9">
        <v>20.8433008538032</v>
      </c>
      <c r="G72" s="9">
        <v>4608.48857741963</v>
      </c>
      <c r="H72" s="9">
        <v>10.4305579866581</v>
      </c>
      <c r="I72" s="9">
        <v>48</v>
      </c>
    </row>
    <row r="73" spans="1:9">
      <c r="A73" s="9">
        <v>4284.0175867104699</v>
      </c>
      <c r="B73" s="9">
        <v>46.330919911525498</v>
      </c>
      <c r="C73" s="9">
        <v>5588.2138078897897</v>
      </c>
      <c r="D73" s="9">
        <v>17.970179654058501</v>
      </c>
      <c r="E73" s="9">
        <v>3624.4814548293898</v>
      </c>
      <c r="F73" s="9">
        <v>20.8433008538032</v>
      </c>
      <c r="G73" s="9">
        <v>4709.2112272212198</v>
      </c>
      <c r="H73" s="9">
        <v>10.426972331400799</v>
      </c>
      <c r="I73" s="9">
        <v>48</v>
      </c>
    </row>
    <row r="74" spans="1:9">
      <c r="A74" s="9">
        <v>4347.2751855512397</v>
      </c>
      <c r="B74" s="9">
        <v>45.669366516557098</v>
      </c>
      <c r="C74" s="9">
        <v>5640.0019263593504</v>
      </c>
      <c r="D74" s="9">
        <v>17.816508714460699</v>
      </c>
      <c r="E74" s="9">
        <v>3687.7935025092502</v>
      </c>
      <c r="F74" s="9">
        <v>20.8433008538032</v>
      </c>
      <c r="G74" s="9">
        <v>4769.6465169683697</v>
      </c>
      <c r="H74" s="9">
        <v>10.4305579866581</v>
      </c>
      <c r="I74" s="9">
        <v>48</v>
      </c>
    </row>
    <row r="75" spans="1:9">
      <c r="A75" s="9">
        <v>4410.5349977594497</v>
      </c>
      <c r="B75" s="9">
        <v>45.034705536018301</v>
      </c>
      <c r="C75" s="9">
        <v>5749.3265947426999</v>
      </c>
      <c r="D75" s="9">
        <v>17.4215743996944</v>
      </c>
      <c r="E75" s="9">
        <v>3751.1055501891201</v>
      </c>
      <c r="F75" s="9">
        <v>20.8433008538032</v>
      </c>
      <c r="G75" s="9">
        <v>4876.1239221211599</v>
      </c>
      <c r="H75" s="9">
        <v>10.423984285353001</v>
      </c>
      <c r="I75" s="9">
        <v>48</v>
      </c>
    </row>
    <row r="76" spans="1:9">
      <c r="A76" s="9">
        <v>4473.7925966002203</v>
      </c>
      <c r="B76" s="9">
        <v>44.3731521410499</v>
      </c>
      <c r="C76" s="9">
        <v>5801.1111718243601</v>
      </c>
      <c r="D76" s="9">
        <v>17.224875597009301</v>
      </c>
      <c r="E76" s="9">
        <v>3814.41759786898</v>
      </c>
      <c r="F76" s="9">
        <v>20.8433008538032</v>
      </c>
      <c r="G76" s="9">
        <v>4933.6824932843501</v>
      </c>
      <c r="H76" s="9">
        <v>10.4312883979142</v>
      </c>
      <c r="I76" s="9">
        <v>48</v>
      </c>
    </row>
    <row r="77" spans="1:9">
      <c r="A77" s="9">
        <v>4537.0586062372804</v>
      </c>
      <c r="B77" s="9">
        <v>43.813789920913997</v>
      </c>
      <c r="C77" s="9">
        <v>5910.43938159561</v>
      </c>
      <c r="D77" s="9">
        <v>16.872969145330401</v>
      </c>
      <c r="E77" s="9">
        <v>3877.7296455488399</v>
      </c>
      <c r="F77" s="9">
        <v>20.8433008538032</v>
      </c>
      <c r="G77" s="9">
        <v>5037.2818616698996</v>
      </c>
      <c r="H77" s="9">
        <v>10.423984285353001</v>
      </c>
      <c r="I77" s="9">
        <v>48</v>
      </c>
    </row>
    <row r="78" spans="1:9">
      <c r="A78" s="9">
        <v>4600.3224025068903</v>
      </c>
      <c r="B78" s="9">
        <v>43.227535286348498</v>
      </c>
      <c r="C78" s="9">
        <v>5950.7147009311602</v>
      </c>
      <c r="D78" s="9">
        <v>16.7008576929809</v>
      </c>
      <c r="E78" s="9">
        <v>3941.0416932287098</v>
      </c>
      <c r="F78" s="9">
        <v>20.8433008538032</v>
      </c>
      <c r="G78" s="9">
        <v>5094.8393507423398</v>
      </c>
      <c r="H78" s="9">
        <v>10.427636341633599</v>
      </c>
      <c r="I78" s="9">
        <v>48</v>
      </c>
    </row>
    <row r="79" spans="1:9">
      <c r="A79" s="9">
        <v>4663.5884121439403</v>
      </c>
      <c r="B79" s="9">
        <v>42.668173066212603</v>
      </c>
      <c r="C79" s="9"/>
      <c r="D79" s="9"/>
      <c r="E79" s="9">
        <v>4004.3537409085702</v>
      </c>
      <c r="F79" s="9">
        <v>20.8433008538032</v>
      </c>
      <c r="G79" s="9">
        <v>5198.4398012186402</v>
      </c>
      <c r="H79" s="9">
        <v>10.423984285353001</v>
      </c>
      <c r="I79" s="9">
        <v>48</v>
      </c>
    </row>
    <row r="80" spans="1:9">
      <c r="A80" s="9">
        <v>4726.8544217810004</v>
      </c>
      <c r="B80" s="9">
        <v>42.1088108460767</v>
      </c>
      <c r="C80" s="9"/>
      <c r="D80" s="9"/>
      <c r="E80" s="9">
        <v>4067.6657885884401</v>
      </c>
      <c r="F80" s="9">
        <v>20.8433008538032</v>
      </c>
      <c r="G80" s="9">
        <v>5261.7503733202102</v>
      </c>
      <c r="H80" s="9">
        <v>10.4190042086068</v>
      </c>
      <c r="I80" s="9">
        <v>48</v>
      </c>
    </row>
    <row r="81" spans="1:9">
      <c r="A81" s="9">
        <v>4790.1208740915399</v>
      </c>
      <c r="B81" s="9">
        <v>41.5548271088267</v>
      </c>
      <c r="C81" s="9"/>
      <c r="D81" s="9"/>
      <c r="E81" s="9">
        <v>4130.9778362683001</v>
      </c>
      <c r="F81" s="9">
        <v>20.8433008538032</v>
      </c>
      <c r="G81" s="9">
        <v>5327.4500419430196</v>
      </c>
      <c r="H81" s="9">
        <v>10.383355159231799</v>
      </c>
      <c r="I81" s="9">
        <v>48</v>
      </c>
    </row>
    <row r="82" spans="1:9">
      <c r="A82" s="9">
        <v>4853.3825413124696</v>
      </c>
      <c r="B82" s="9">
        <v>40.9427045327622</v>
      </c>
      <c r="C82" s="9"/>
      <c r="D82" s="9"/>
      <c r="E82" s="9">
        <v>4194.2898839481604</v>
      </c>
      <c r="F82" s="9">
        <v>20.8433008538032</v>
      </c>
      <c r="G82" s="9">
        <v>5388.3401860775502</v>
      </c>
      <c r="H82" s="9">
        <v>10.3033004255362</v>
      </c>
      <c r="I82" s="9">
        <v>48</v>
      </c>
    </row>
    <row r="83" spans="1:9">
      <c r="A83" s="9">
        <v>4916.6524506921596</v>
      </c>
      <c r="B83" s="9">
        <v>40.430724185669</v>
      </c>
      <c r="C83" s="9"/>
      <c r="D83" s="9"/>
      <c r="E83" s="9">
        <v>4257.6019316280299</v>
      </c>
      <c r="F83" s="9">
        <v>20.8433008538032</v>
      </c>
      <c r="G83" s="9">
        <v>5431.9193919683503</v>
      </c>
      <c r="H83" s="9">
        <v>10.3059446091419</v>
      </c>
      <c r="I83" s="9">
        <v>48</v>
      </c>
    </row>
    <row r="84" spans="1:9">
      <c r="A84" s="9">
        <v>4979.9264284520104</v>
      </c>
      <c r="B84" s="9">
        <v>39.9681746574797</v>
      </c>
      <c r="C84" s="9"/>
      <c r="D84" s="9"/>
      <c r="E84" s="9">
        <v>4320.9139793078903</v>
      </c>
      <c r="F84" s="9">
        <v>20.8433008538032</v>
      </c>
      <c r="G84" s="9">
        <v>5468.8371628846498</v>
      </c>
      <c r="H84" s="9">
        <v>10.026574161004399</v>
      </c>
      <c r="I84" s="9">
        <v>48</v>
      </c>
    </row>
    <row r="85" spans="1:9">
      <c r="A85" s="9">
        <v>5043.1956351753697</v>
      </c>
      <c r="B85" s="9">
        <v>39.447657035964397</v>
      </c>
      <c r="C85" s="9"/>
      <c r="D85" s="9"/>
      <c r="E85" s="9">
        <v>4384.2260269877497</v>
      </c>
      <c r="F85" s="9">
        <v>20.8433008538032</v>
      </c>
      <c r="G85" s="9">
        <v>5520.7654191328802</v>
      </c>
      <c r="H85" s="9">
        <v>10.4568527918781</v>
      </c>
      <c r="I85" s="9">
        <v>48</v>
      </c>
    </row>
    <row r="86" spans="1:9">
      <c r="A86" s="9">
        <v>5106.4619891140301</v>
      </c>
      <c r="B86" s="9">
        <v>38.892478080295298</v>
      </c>
      <c r="C86" s="9"/>
      <c r="D86" s="9"/>
      <c r="E86" s="9">
        <v>4447.5380746676201</v>
      </c>
      <c r="F86" s="9">
        <v>20.8433008538032</v>
      </c>
      <c r="G86" s="9">
        <v>5523.5227216247104</v>
      </c>
      <c r="H86" s="9">
        <v>10.0501050236303</v>
      </c>
      <c r="I86" s="9">
        <v>48</v>
      </c>
    </row>
    <row r="87" spans="1:9">
      <c r="A87" s="9">
        <v>5169.7302121185203</v>
      </c>
      <c r="B87" s="9">
        <v>38.360008274588999</v>
      </c>
      <c r="C87" s="9"/>
      <c r="D87" s="9"/>
      <c r="E87" s="9">
        <v>4510.8501223474796</v>
      </c>
      <c r="F87" s="9">
        <v>20.8433008538032</v>
      </c>
      <c r="G87" s="9">
        <v>5581.1996464636604</v>
      </c>
      <c r="H87" s="9">
        <v>10.4568527918781</v>
      </c>
      <c r="I87" s="9">
        <v>48</v>
      </c>
    </row>
    <row r="88" spans="1:9">
      <c r="A88" s="9">
        <v>5233.0112726541902</v>
      </c>
      <c r="B88" s="9">
        <v>37.983514472574498</v>
      </c>
      <c r="C88" s="9"/>
      <c r="D88" s="9"/>
      <c r="E88" s="9">
        <v>4574.1621700273499</v>
      </c>
      <c r="F88" s="9">
        <v>20.8433008538032</v>
      </c>
      <c r="G88" s="9">
        <v>5681.92247333465</v>
      </c>
      <c r="H88" s="9">
        <v>10.453864745830399</v>
      </c>
      <c r="I88" s="9">
        <v>48</v>
      </c>
    </row>
    <row r="89" spans="1:9">
      <c r="A89" s="9">
        <v>5296.2812663526402</v>
      </c>
      <c r="B89" s="9">
        <v>37.472558598411901</v>
      </c>
      <c r="C89" s="9"/>
      <c r="D89" s="9"/>
      <c r="E89" s="9">
        <v>4637.4742177072103</v>
      </c>
      <c r="F89" s="9">
        <v>20.8433008538032</v>
      </c>
      <c r="G89" s="9">
        <v>5742.3575860124001</v>
      </c>
      <c r="H89" s="9">
        <v>10.4568527918781</v>
      </c>
      <c r="I89" s="9">
        <v>48</v>
      </c>
    </row>
    <row r="90" spans="1:9">
      <c r="A90" s="9">
        <v>5359.5517027245796</v>
      </c>
      <c r="B90" s="9">
        <v>36.966981207135198</v>
      </c>
      <c r="C90" s="9"/>
      <c r="D90" s="9"/>
      <c r="E90" s="9">
        <v>4700.7862653870698</v>
      </c>
      <c r="F90" s="9">
        <v>20.8433008538032</v>
      </c>
      <c r="G90" s="9">
        <v>5843.0804128833897</v>
      </c>
      <c r="H90" s="9">
        <v>10.453864745830399</v>
      </c>
      <c r="I90" s="9">
        <v>48</v>
      </c>
    </row>
    <row r="91" spans="1:9">
      <c r="A91" s="9">
        <v>5422.8332059337299</v>
      </c>
      <c r="B91" s="9">
        <v>36.5958658880066</v>
      </c>
      <c r="C91" s="9"/>
      <c r="D91" s="9"/>
      <c r="E91" s="9">
        <v>4764.0983130669401</v>
      </c>
      <c r="F91" s="9">
        <v>20.8433008538032</v>
      </c>
      <c r="G91" s="9">
        <v>5903.5155255611498</v>
      </c>
      <c r="H91" s="9">
        <v>10.4568527918781</v>
      </c>
      <c r="I91" s="9">
        <v>48</v>
      </c>
    </row>
    <row r="92" spans="1:9">
      <c r="A92" s="9">
        <v>5486.1062983465999</v>
      </c>
      <c r="B92" s="9">
        <v>36.122559394045403</v>
      </c>
      <c r="C92" s="9"/>
      <c r="D92" s="9"/>
      <c r="E92" s="9">
        <v>4827.4103607467996</v>
      </c>
      <c r="F92" s="9">
        <v>20.8433008538032</v>
      </c>
      <c r="G92" s="9">
        <v>5981.2134287141898</v>
      </c>
      <c r="H92" s="9">
        <v>10.445896623036401</v>
      </c>
      <c r="I92" s="9">
        <v>48</v>
      </c>
    </row>
    <row r="93" spans="1:9">
      <c r="A93" s="9">
        <v>5549.3860308617996</v>
      </c>
      <c r="B93" s="9">
        <v>35.729930143373103</v>
      </c>
      <c r="C93" s="9"/>
      <c r="D93" s="9"/>
      <c r="E93" s="9">
        <v>4890.72240842666</v>
      </c>
      <c r="F93" s="9">
        <v>20.8433008538032</v>
      </c>
      <c r="G93" s="9"/>
      <c r="H93" s="9"/>
      <c r="I93" s="9">
        <v>48</v>
      </c>
    </row>
    <row r="94" spans="1:9">
      <c r="A94" s="9">
        <v>5612.6622219890896</v>
      </c>
      <c r="B94" s="9">
        <v>35.2942730296134</v>
      </c>
      <c r="C94" s="9"/>
      <c r="D94" s="9"/>
      <c r="E94" s="9">
        <v>4954.0344561065303</v>
      </c>
      <c r="F94" s="9">
        <v>20.8433008538032</v>
      </c>
      <c r="G94" s="9"/>
      <c r="H94" s="9"/>
      <c r="I94" s="9">
        <v>48</v>
      </c>
    </row>
    <row r="95" spans="1:9">
      <c r="A95" s="9">
        <v>5675.9454958921997</v>
      </c>
      <c r="B95" s="9">
        <v>34.944671642028503</v>
      </c>
      <c r="C95" s="9"/>
      <c r="D95" s="9"/>
      <c r="E95" s="9">
        <v>5017.3465037863898</v>
      </c>
      <c r="F95" s="9">
        <v>20.8433008538032</v>
      </c>
      <c r="G95" s="9"/>
      <c r="H95" s="9"/>
      <c r="I95" s="9">
        <v>48</v>
      </c>
    </row>
    <row r="96" spans="1:9">
      <c r="A96" s="9">
        <v>5739.2234577134504</v>
      </c>
      <c r="B96" s="9">
        <v>34.530528459812501</v>
      </c>
      <c r="C96" s="9"/>
      <c r="D96" s="9"/>
      <c r="E96" s="9">
        <v>5080.6585514662602</v>
      </c>
      <c r="F96" s="9">
        <v>20.8433008538032</v>
      </c>
      <c r="G96" s="9"/>
      <c r="H96" s="9"/>
      <c r="I96" s="9">
        <v>48</v>
      </c>
    </row>
    <row r="97" spans="1:9">
      <c r="A97" s="9">
        <v>5802.51027300446</v>
      </c>
      <c r="B97" s="9">
        <v>34.2239549353149</v>
      </c>
      <c r="C97" s="9"/>
      <c r="D97" s="9"/>
      <c r="E97" s="9">
        <v>5143.9705991461196</v>
      </c>
      <c r="F97" s="9">
        <v>20.8433008538032</v>
      </c>
      <c r="G97" s="9"/>
      <c r="H97" s="9"/>
      <c r="I97" s="9">
        <v>48</v>
      </c>
    </row>
    <row r="98" spans="1:9">
      <c r="A98" s="9">
        <v>5865.7926615605902</v>
      </c>
      <c r="B98" s="9">
        <v>33.863596581958198</v>
      </c>
      <c r="C98" s="9"/>
      <c r="D98" s="9"/>
      <c r="E98" s="9">
        <v>5207.28264682598</v>
      </c>
      <c r="F98" s="9">
        <v>20.8433008538032</v>
      </c>
      <c r="G98" s="9"/>
      <c r="H98" s="9"/>
      <c r="I98" s="9">
        <v>48</v>
      </c>
    </row>
    <row r="99" spans="1:9">
      <c r="A99" s="9">
        <v>5929.0785915046299</v>
      </c>
      <c r="B99" s="9">
        <v>33.5462660916888</v>
      </c>
      <c r="C99" s="9"/>
      <c r="D99" s="9"/>
      <c r="E99" s="9">
        <v>5270.5946945058504</v>
      </c>
      <c r="F99" s="9">
        <v>20.8433008538032</v>
      </c>
      <c r="G99" s="9"/>
      <c r="H99" s="9"/>
      <c r="I99" s="9">
        <v>48</v>
      </c>
    </row>
    <row r="100" spans="1:9">
      <c r="A100" s="9">
        <v>5975.1006980685797</v>
      </c>
      <c r="B100" s="9">
        <v>33.266584981620802</v>
      </c>
      <c r="C100" s="9"/>
      <c r="D100" s="9"/>
      <c r="E100" s="9">
        <v>5333.9067421857098</v>
      </c>
      <c r="F100" s="9">
        <v>20.8433008538032</v>
      </c>
      <c r="G100" s="9"/>
      <c r="H100" s="9"/>
      <c r="I100" s="9">
        <v>48</v>
      </c>
    </row>
    <row r="101" spans="1:9">
      <c r="A101" s="9"/>
      <c r="B101" s="9"/>
      <c r="C101" s="9"/>
      <c r="D101" s="9"/>
      <c r="E101" s="9">
        <v>5397.2187898655702</v>
      </c>
      <c r="F101" s="9">
        <v>20.8433008538032</v>
      </c>
      <c r="G101" s="9"/>
      <c r="H101" s="9"/>
      <c r="I101" s="9">
        <v>48</v>
      </c>
    </row>
    <row r="102" spans="1:9">
      <c r="A102" s="9"/>
      <c r="B102" s="9"/>
      <c r="C102" s="9"/>
      <c r="D102" s="9"/>
      <c r="E102" s="9">
        <v>5460.5308375454397</v>
      </c>
      <c r="F102" s="9">
        <v>20.8433008538032</v>
      </c>
      <c r="G102" s="9"/>
      <c r="H102" s="9"/>
      <c r="I102" s="9">
        <v>48</v>
      </c>
    </row>
    <row r="103" spans="1:9">
      <c r="A103" s="9"/>
      <c r="B103" s="9"/>
      <c r="C103" s="9"/>
      <c r="D103" s="9"/>
      <c r="E103" s="9">
        <v>5523.8428852253001</v>
      </c>
      <c r="F103" s="9">
        <v>20.8433008538032</v>
      </c>
      <c r="G103" s="9"/>
      <c r="H103" s="9"/>
      <c r="I103" s="9">
        <v>48</v>
      </c>
    </row>
    <row r="104" spans="1:9">
      <c r="A104" s="9"/>
      <c r="B104" s="9"/>
      <c r="C104" s="9"/>
      <c r="D104" s="9"/>
      <c r="E104" s="9">
        <v>5587.1549329051704</v>
      </c>
      <c r="F104" s="9">
        <v>20.8433008538032</v>
      </c>
      <c r="G104" s="9"/>
      <c r="H104" s="9"/>
      <c r="I104" s="9">
        <v>48</v>
      </c>
    </row>
    <row r="105" spans="1:9">
      <c r="A105" s="9"/>
      <c r="B105" s="9"/>
      <c r="C105" s="9"/>
      <c r="D105" s="9"/>
      <c r="E105" s="9">
        <v>5650.4669805850299</v>
      </c>
      <c r="F105" s="9">
        <v>20.8433008538032</v>
      </c>
      <c r="G105" s="9"/>
      <c r="H105" s="9"/>
      <c r="I105" s="9">
        <v>48</v>
      </c>
    </row>
    <row r="106" spans="1:9">
      <c r="A106" s="9"/>
      <c r="B106" s="9"/>
      <c r="C106" s="9"/>
      <c r="D106" s="9"/>
      <c r="E106" s="9">
        <v>5713.7790282648903</v>
      </c>
      <c r="F106" s="9">
        <v>20.8433008538032</v>
      </c>
      <c r="G106" s="9"/>
      <c r="H106" s="9"/>
      <c r="I106" s="9">
        <v>48</v>
      </c>
    </row>
    <row r="107" spans="1:9">
      <c r="A107" s="9"/>
      <c r="B107" s="9"/>
      <c r="C107" s="9"/>
      <c r="D107" s="9"/>
      <c r="E107" s="9">
        <v>5777.0910759447597</v>
      </c>
      <c r="F107" s="9">
        <v>20.8433008538032</v>
      </c>
      <c r="G107" s="9"/>
      <c r="H107" s="9"/>
      <c r="I107" s="9">
        <v>48</v>
      </c>
    </row>
    <row r="108" spans="1:9">
      <c r="A108" s="9"/>
      <c r="B108" s="9"/>
      <c r="C108" s="9"/>
      <c r="D108" s="9"/>
      <c r="E108" s="9">
        <v>5840.4031236246201</v>
      </c>
      <c r="F108" s="9">
        <v>20.8433008538032</v>
      </c>
      <c r="G108" s="9"/>
      <c r="H108" s="9"/>
      <c r="I108" s="9">
        <v>48</v>
      </c>
    </row>
    <row r="109" spans="1:9">
      <c r="A109" s="9"/>
      <c r="B109" s="9"/>
      <c r="C109" s="9"/>
      <c r="D109" s="9"/>
      <c r="E109" s="9">
        <v>5903.7151713044896</v>
      </c>
      <c r="F109" s="9">
        <v>20.8433008538032</v>
      </c>
      <c r="G109" s="9"/>
      <c r="H109" s="9"/>
      <c r="I109" s="9">
        <v>48</v>
      </c>
    </row>
    <row r="110" spans="1:9">
      <c r="A110" s="9"/>
      <c r="B110" s="9"/>
      <c r="C110" s="9"/>
      <c r="D110" s="9"/>
      <c r="E110" s="9">
        <v>5967.0289896782997</v>
      </c>
      <c r="F110" s="9">
        <v>20.849276945898598</v>
      </c>
      <c r="G110" s="9"/>
      <c r="H110" s="9"/>
      <c r="I110" s="9">
        <v>48</v>
      </c>
    </row>
    <row r="111" spans="1:9">
      <c r="A111" s="9"/>
      <c r="B111" s="9"/>
      <c r="C111" s="9"/>
      <c r="D111" s="9"/>
      <c r="E111" s="9">
        <v>6001.5708019901103</v>
      </c>
      <c r="F111" s="9">
        <v>20.876169360328198</v>
      </c>
      <c r="G111" s="9"/>
      <c r="H111" s="9"/>
      <c r="I111" s="9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0"/>
  <sheetViews>
    <sheetView workbookViewId="0">
      <selection activeCell="A17" sqref="A17"/>
    </sheetView>
  </sheetViews>
  <sheetFormatPr defaultRowHeight="14.25"/>
  <sheetData>
    <row r="1" spans="1:24" ht="51">
      <c r="A1" s="2"/>
      <c r="B1" s="3" t="str">
        <f>CONCATENATE(B2," ",B3,"VDC ",B4," Turns"," (Torque)")</f>
        <v>M19SP 360VDC 3 Turns (Torque)</v>
      </c>
      <c r="C1" s="3" t="str">
        <f t="shared" ref="C1:M1" si="0">CONCATENATE(C2," ",C3,"VDC ",C4," Turns"," (Torque)")</f>
        <v>M19SP 480VDC 3 Turns (Torque)</v>
      </c>
      <c r="D1" s="3" t="str">
        <f t="shared" si="0"/>
        <v>M19SP 600VDC 3 Turns (Torque)</v>
      </c>
      <c r="E1" s="3" t="str">
        <f t="shared" si="0"/>
        <v>M19SP 360VDC 4 Turns (Torque)</v>
      </c>
      <c r="F1" s="3" t="str">
        <f t="shared" si="0"/>
        <v>M19SP 480VDC 4 Turns (Torque)</v>
      </c>
      <c r="G1" s="3" t="str">
        <f t="shared" si="0"/>
        <v>M19SP 600VDC 4 Turns (Torque)</v>
      </c>
      <c r="H1" s="3" t="str">
        <f t="shared" si="0"/>
        <v>M19SP 360VDC 5 Turns (Torque)</v>
      </c>
      <c r="I1" s="3" t="str">
        <f t="shared" si="0"/>
        <v>M19SP 480VDC 5 Turns (Torque)</v>
      </c>
      <c r="J1" s="3" t="str">
        <f t="shared" si="0"/>
        <v>M19SP 600VDC 5 Turns (Torque)</v>
      </c>
      <c r="K1" s="3" t="str">
        <f t="shared" si="0"/>
        <v>M19SP 360VDC 6 Turns (Torque)</v>
      </c>
      <c r="L1" s="3" t="str">
        <f t="shared" si="0"/>
        <v>M19SP 480VDC 6 Turns (Torque)</v>
      </c>
      <c r="M1" s="3" t="str">
        <f t="shared" si="0"/>
        <v>M19SP 600VDC 6 Turns (Torque)</v>
      </c>
    </row>
    <row r="2" spans="1:24" ht="15">
      <c r="A2" s="4" t="s">
        <v>8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</row>
    <row r="3" spans="1:24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24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24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24">
      <c r="A6" s="1">
        <v>750</v>
      </c>
      <c r="B6" s="5">
        <v>125.47466091488806</v>
      </c>
      <c r="C6" s="5">
        <v>125.47466091488806</v>
      </c>
      <c r="D6" s="5">
        <v>125.47466091488806</v>
      </c>
      <c r="E6" s="5">
        <v>125.47466091488806</v>
      </c>
      <c r="F6" s="5">
        <v>125.47466091488806</v>
      </c>
      <c r="G6" s="5">
        <v>125.47466091488806</v>
      </c>
      <c r="H6" s="5">
        <v>125.45157450073627</v>
      </c>
      <c r="I6" s="5">
        <v>125.45157450073627</v>
      </c>
      <c r="J6" s="5">
        <v>125.45157450073627</v>
      </c>
      <c r="K6" s="1">
        <v>125.47466091488806</v>
      </c>
      <c r="L6" s="1">
        <v>125.47466091488806</v>
      </c>
      <c r="M6" s="1">
        <v>125.47466091488806</v>
      </c>
      <c r="O6">
        <v>0.34615384615384615</v>
      </c>
    </row>
    <row r="7" spans="1:24">
      <c r="A7" s="1">
        <v>1500</v>
      </c>
      <c r="B7" s="5">
        <v>125.47466091488806</v>
      </c>
      <c r="C7" s="5">
        <v>125.47466091488806</v>
      </c>
      <c r="D7" s="5">
        <v>125.47466091488806</v>
      </c>
      <c r="E7" s="5">
        <v>125.47466091488806</v>
      </c>
      <c r="F7" s="5">
        <v>125.47466091488806</v>
      </c>
      <c r="G7" s="5">
        <v>125.47466091488806</v>
      </c>
      <c r="H7" s="5">
        <v>125.45157450073627</v>
      </c>
      <c r="I7" s="5">
        <v>125.45157450073627</v>
      </c>
      <c r="J7" s="5">
        <v>125.45157450073627</v>
      </c>
      <c r="K7" s="1">
        <v>125.47466091488806</v>
      </c>
      <c r="L7" s="1">
        <v>125.47466091488806</v>
      </c>
      <c r="M7" s="1">
        <v>125.47466091488806</v>
      </c>
      <c r="O7">
        <v>0.34615384615384615</v>
      </c>
    </row>
    <row r="8" spans="1:24">
      <c r="A8" s="1">
        <v>2250</v>
      </c>
      <c r="B8" s="5">
        <v>125.47466091488806</v>
      </c>
      <c r="C8" s="5">
        <v>125.47466091488806</v>
      </c>
      <c r="D8" s="5">
        <v>125.47466091488806</v>
      </c>
      <c r="E8" s="5">
        <v>125.47466091488806</v>
      </c>
      <c r="F8" s="5">
        <v>125.47466091488806</v>
      </c>
      <c r="G8" s="5">
        <v>125.47466091488806</v>
      </c>
      <c r="H8" s="5">
        <v>125.45157450073627</v>
      </c>
      <c r="I8" s="5">
        <v>125.45157450073627</v>
      </c>
      <c r="J8" s="5">
        <v>125.45157450073627</v>
      </c>
      <c r="K8" s="1">
        <v>125.47466091488806</v>
      </c>
      <c r="L8" s="1">
        <v>125.47466091488806</v>
      </c>
      <c r="M8" s="1">
        <v>125.47466091488806</v>
      </c>
      <c r="O8">
        <v>0.34615384615384615</v>
      </c>
    </row>
    <row r="9" spans="1:24">
      <c r="A9" s="1">
        <v>3000</v>
      </c>
      <c r="B9" s="5">
        <v>125.47466091488806</v>
      </c>
      <c r="C9" s="5">
        <v>125.47466091488806</v>
      </c>
      <c r="D9" s="5">
        <v>125.47466091488806</v>
      </c>
      <c r="E9" s="5">
        <v>125.47466091488806</v>
      </c>
      <c r="F9" s="5">
        <v>125.47466091488806</v>
      </c>
      <c r="G9" s="5">
        <v>125.47466091488806</v>
      </c>
      <c r="H9" s="5">
        <v>125.45157450073627</v>
      </c>
      <c r="I9" s="5">
        <v>125.45157450073627</v>
      </c>
      <c r="J9" s="5">
        <v>125.45157450073627</v>
      </c>
      <c r="K9" s="1">
        <v>125.47466091488806</v>
      </c>
      <c r="L9" s="1">
        <v>125.47466091488806</v>
      </c>
      <c r="M9" s="1">
        <v>125.47466091488806</v>
      </c>
      <c r="O9">
        <v>0.34615384615384615</v>
      </c>
    </row>
    <row r="10" spans="1:24">
      <c r="A10" s="1">
        <v>3750</v>
      </c>
      <c r="B10" s="5">
        <v>125.47466091488806</v>
      </c>
      <c r="C10" s="5">
        <v>125.47466091488806</v>
      </c>
      <c r="D10" s="5">
        <v>125.47466091488806</v>
      </c>
      <c r="E10" s="5">
        <v>125.47466091488806</v>
      </c>
      <c r="F10" s="5">
        <v>125.47466091488806</v>
      </c>
      <c r="G10" s="5">
        <v>125.47466091488806</v>
      </c>
      <c r="H10" s="5">
        <v>125.45157450073627</v>
      </c>
      <c r="I10" s="5">
        <v>125.45157450073627</v>
      </c>
      <c r="J10" s="5">
        <v>125.45157450073627</v>
      </c>
      <c r="K10" s="1">
        <v>125.47466091488806</v>
      </c>
      <c r="L10" s="1">
        <v>125.47466091488806</v>
      </c>
      <c r="M10" s="1">
        <v>125.47466091488806</v>
      </c>
      <c r="O10">
        <v>0.34615384615384615</v>
      </c>
    </row>
    <row r="11" spans="1:24">
      <c r="A11" s="1">
        <v>4500</v>
      </c>
      <c r="B11" s="5">
        <v>125.47466091488806</v>
      </c>
      <c r="C11" s="5">
        <v>125.47466091488806</v>
      </c>
      <c r="D11" s="5">
        <v>125.47466091488806</v>
      </c>
      <c r="E11" s="5">
        <v>125.47466091488806</v>
      </c>
      <c r="F11" s="5">
        <v>125.47466091488806</v>
      </c>
      <c r="G11" s="5">
        <v>125.47466091488806</v>
      </c>
      <c r="H11" s="5">
        <v>125.45157450073627</v>
      </c>
      <c r="I11" s="5">
        <v>125.45157450073627</v>
      </c>
      <c r="J11" s="5">
        <v>125.45157450073627</v>
      </c>
      <c r="K11" s="1">
        <v>121.989132</v>
      </c>
      <c r="L11" s="1">
        <v>125.47466091488806</v>
      </c>
      <c r="M11" s="1">
        <v>125.47466091488806</v>
      </c>
      <c r="O11">
        <v>0.34615384615384615</v>
      </c>
      <c r="X11" s="5"/>
    </row>
    <row r="12" spans="1:24">
      <c r="A12" s="1">
        <v>5250</v>
      </c>
      <c r="B12" s="5">
        <v>125.47466091488806</v>
      </c>
      <c r="C12" s="5">
        <v>125.47466091488806</v>
      </c>
      <c r="D12" s="5">
        <v>125.47466091488806</v>
      </c>
      <c r="E12" s="5">
        <v>125.47466091488806</v>
      </c>
      <c r="F12" s="5">
        <v>125.47466091488806</v>
      </c>
      <c r="G12" s="5">
        <v>125.47466091488806</v>
      </c>
      <c r="H12" s="5">
        <v>125.45157450073627</v>
      </c>
      <c r="I12" s="5">
        <v>125.45157450073627</v>
      </c>
      <c r="J12" s="5">
        <v>125.45157450073627</v>
      </c>
      <c r="K12" s="1">
        <v>104.51049</v>
      </c>
      <c r="L12" s="1">
        <v>125.47466091488806</v>
      </c>
      <c r="M12" s="1">
        <v>125.47466091488806</v>
      </c>
      <c r="O12">
        <v>0.34615384615384615</v>
      </c>
      <c r="X12" s="5"/>
    </row>
    <row r="13" spans="1:24">
      <c r="A13" s="1">
        <v>6000</v>
      </c>
      <c r="B13" s="5">
        <v>125.47466091488806</v>
      </c>
      <c r="C13" s="5">
        <v>125.47466091488806</v>
      </c>
      <c r="D13" s="5">
        <v>125.47466091488806</v>
      </c>
      <c r="E13" s="5">
        <v>125.47466091488806</v>
      </c>
      <c r="F13" s="5">
        <v>125.47466091488806</v>
      </c>
      <c r="G13" s="5">
        <v>125.47466091488806</v>
      </c>
      <c r="H13" s="5">
        <v>110.596808</v>
      </c>
      <c r="I13" s="5">
        <v>125.45157450073627</v>
      </c>
      <c r="J13" s="5">
        <v>125.45157450073627</v>
      </c>
      <c r="K13" s="1">
        <v>91.379084000000006</v>
      </c>
      <c r="L13" s="1">
        <v>123.47302999999999</v>
      </c>
      <c r="M13" s="1">
        <v>125.47466091488806</v>
      </c>
      <c r="O13">
        <v>0.34615384615384615</v>
      </c>
      <c r="X13" s="5"/>
    </row>
    <row r="14" spans="1:24">
      <c r="A14" s="1">
        <v>6750</v>
      </c>
      <c r="B14" s="5">
        <v>125.47466091488806</v>
      </c>
      <c r="C14" s="5">
        <v>125.47466091488806</v>
      </c>
      <c r="D14" s="5">
        <v>125.47466091488806</v>
      </c>
      <c r="E14" s="5">
        <v>123.88276999999999</v>
      </c>
      <c r="F14" s="5">
        <v>125.47466091488806</v>
      </c>
      <c r="G14" s="5">
        <v>125.47466091488806</v>
      </c>
      <c r="H14" s="5">
        <v>98.241395999999995</v>
      </c>
      <c r="I14" s="5">
        <v>125.45157450073627</v>
      </c>
      <c r="J14" s="5">
        <v>125.45157450073627</v>
      </c>
      <c r="K14" s="1">
        <v>81.154893999999999</v>
      </c>
      <c r="L14" s="1">
        <v>109.68892200000001</v>
      </c>
      <c r="M14" s="1">
        <v>125.47466091488806</v>
      </c>
      <c r="O14">
        <v>0.34615384615384615</v>
      </c>
    </row>
    <row r="15" spans="1:24">
      <c r="A15" s="1">
        <v>7500</v>
      </c>
      <c r="B15" s="5">
        <v>125.47466091488806</v>
      </c>
      <c r="C15" s="5">
        <v>125.47466091488806</v>
      </c>
      <c r="D15" s="5">
        <v>125.47466091488806</v>
      </c>
      <c r="E15" s="5">
        <v>111.43579800000001</v>
      </c>
      <c r="F15" s="5">
        <v>125.47466091488806</v>
      </c>
      <c r="G15" s="5">
        <v>125.47466091488806</v>
      </c>
      <c r="H15" s="5">
        <v>88.354798000000002</v>
      </c>
      <c r="I15" s="5">
        <v>119.17466</v>
      </c>
      <c r="J15" s="5">
        <v>125.45157450073627</v>
      </c>
      <c r="K15" s="1">
        <v>72.974441999999996</v>
      </c>
      <c r="L15" s="1">
        <v>98.660032000000001</v>
      </c>
      <c r="M15" s="1">
        <v>124.345624</v>
      </c>
      <c r="O15">
        <v>0.34615384615384615</v>
      </c>
    </row>
    <row r="16" spans="1:24">
      <c r="A16" s="1">
        <v>8250</v>
      </c>
      <c r="B16" s="5">
        <v>125.47466091488806</v>
      </c>
      <c r="C16" s="5">
        <v>125.47466091488806</v>
      </c>
      <c r="D16" s="5">
        <v>125.47466091488806</v>
      </c>
      <c r="E16" s="5">
        <v>101.253514</v>
      </c>
      <c r="F16" s="5">
        <v>125.47466091488806</v>
      </c>
      <c r="G16" s="5">
        <v>125.47466091488806</v>
      </c>
      <c r="H16" s="5">
        <v>80.266452000000001</v>
      </c>
      <c r="I16" s="5">
        <v>108.289886</v>
      </c>
      <c r="J16" s="5">
        <v>125.45157450073627</v>
      </c>
      <c r="K16" s="1">
        <v>66.28143</v>
      </c>
      <c r="L16" s="1">
        <v>89.636377999999993</v>
      </c>
      <c r="M16" s="1">
        <v>112.991328</v>
      </c>
      <c r="O16">
        <v>0.34615384615384598</v>
      </c>
    </row>
    <row r="17" spans="1:15">
      <c r="A17" s="1">
        <v>9000</v>
      </c>
      <c r="B17" s="5">
        <v>124.93612</v>
      </c>
      <c r="C17" s="5">
        <v>125.47466091488806</v>
      </c>
      <c r="D17" s="5">
        <v>125.47466091488806</v>
      </c>
      <c r="E17" s="5">
        <v>92.763661999999997</v>
      </c>
      <c r="F17" s="5">
        <v>124.875514</v>
      </c>
      <c r="G17" s="5">
        <v>125.47466091488806</v>
      </c>
      <c r="H17" s="5">
        <v>73.522564000000003</v>
      </c>
      <c r="I17" s="5">
        <v>99.214374000000007</v>
      </c>
      <c r="J17" s="5">
        <v>124.90618600000001</v>
      </c>
      <c r="K17" s="1">
        <v>60.700994000000001</v>
      </c>
      <c r="L17" s="1">
        <v>82.112703999999994</v>
      </c>
      <c r="M17" s="1">
        <v>103.524412</v>
      </c>
      <c r="O17">
        <v>0.34615384615384598</v>
      </c>
    </row>
    <row r="18" spans="1:15">
      <c r="A18" s="1">
        <v>9750</v>
      </c>
      <c r="B18" s="5">
        <v>115.277502</v>
      </c>
      <c r="C18" s="5">
        <v>125.47466091488806</v>
      </c>
      <c r="D18" s="5">
        <v>125.47466091488806</v>
      </c>
      <c r="E18" s="5">
        <v>85.576982000000001</v>
      </c>
      <c r="F18" s="5">
        <v>115.22195600000001</v>
      </c>
      <c r="G18" s="5">
        <v>125.47466091488806</v>
      </c>
      <c r="H18" s="5">
        <v>67.813894000000005</v>
      </c>
      <c r="I18" s="5">
        <v>91.531980000000004</v>
      </c>
      <c r="J18" s="5">
        <v>115.250066</v>
      </c>
      <c r="K18" s="1">
        <v>55.977218000000001</v>
      </c>
      <c r="L18" s="1">
        <v>75.743979999999993</v>
      </c>
      <c r="M18" s="1">
        <v>95.510739999999998</v>
      </c>
      <c r="O18">
        <v>0.37995475113122201</v>
      </c>
    </row>
    <row r="19" spans="1:15">
      <c r="A19" s="1">
        <v>10500</v>
      </c>
      <c r="B19" s="5">
        <v>106.99612</v>
      </c>
      <c r="C19" s="5">
        <v>125.47466091488806</v>
      </c>
      <c r="D19" s="5">
        <v>125.47466091488806</v>
      </c>
      <c r="E19" s="5">
        <v>79.415013999999999</v>
      </c>
      <c r="F19" s="5">
        <v>106.944834</v>
      </c>
      <c r="G19" s="5">
        <v>125.47466091488806</v>
      </c>
      <c r="H19" s="5">
        <v>62.919221999999998</v>
      </c>
      <c r="I19" s="5">
        <v>84.945006000000006</v>
      </c>
      <c r="J19" s="5">
        <v>106.970788</v>
      </c>
      <c r="K19" s="1">
        <v>51.927030000000002</v>
      </c>
      <c r="L19" s="1">
        <v>70.283392000000006</v>
      </c>
      <c r="M19" s="1">
        <v>88.639756000000006</v>
      </c>
      <c r="O19">
        <v>0.37995475113122174</v>
      </c>
    </row>
    <row r="20" spans="1:15">
      <c r="A20" s="1">
        <v>11250</v>
      </c>
      <c r="B20" s="5">
        <v>99.817176000000003</v>
      </c>
      <c r="C20" s="5">
        <v>125.47466091488806</v>
      </c>
      <c r="D20" s="5">
        <v>125.47466091488806</v>
      </c>
      <c r="E20" s="5">
        <v>74.073306000000002</v>
      </c>
      <c r="F20" s="5">
        <v>99.769527999999994</v>
      </c>
      <c r="G20" s="5">
        <v>125.46575</v>
      </c>
      <c r="H20" s="5">
        <v>58.676132000000003</v>
      </c>
      <c r="I20" s="5">
        <v>79.234886000000003</v>
      </c>
      <c r="J20" s="5">
        <v>99.793639999999996</v>
      </c>
      <c r="K20" s="1">
        <v>48.416021999999998</v>
      </c>
      <c r="L20" s="1">
        <v>65.54974</v>
      </c>
      <c r="M20" s="1">
        <v>82.683458000000002</v>
      </c>
      <c r="O20">
        <v>0.37995475113122174</v>
      </c>
    </row>
    <row r="21" spans="1:15">
      <c r="A21" s="1">
        <v>12000</v>
      </c>
      <c r="B21" s="5">
        <v>93.534375999999995</v>
      </c>
      <c r="C21" s="5">
        <v>125.47466091488806</v>
      </c>
      <c r="D21" s="5">
        <v>125.47466091488806</v>
      </c>
      <c r="E21" s="5">
        <v>69.398375999999999</v>
      </c>
      <c r="F21" s="5">
        <v>93.489874</v>
      </c>
      <c r="G21" s="5">
        <v>117.58137000000001</v>
      </c>
      <c r="H21" s="5">
        <v>54.962704000000002</v>
      </c>
      <c r="I21" s="5">
        <v>74.237549999999999</v>
      </c>
      <c r="J21" s="5">
        <v>93.512394</v>
      </c>
      <c r="K21" s="1">
        <v>45.343302000000001</v>
      </c>
      <c r="L21" s="1">
        <v>61.406993999999997</v>
      </c>
      <c r="M21" s="1">
        <v>77.470684000000006</v>
      </c>
      <c r="O21">
        <v>0.37995475113122179</v>
      </c>
    </row>
    <row r="22" spans="1:15">
      <c r="A22" s="1">
        <v>12750</v>
      </c>
      <c r="B22" s="5">
        <v>87.989856000000003</v>
      </c>
      <c r="C22" s="5">
        <v>118.22865400000001</v>
      </c>
      <c r="D22" s="5">
        <v>125.47466091488806</v>
      </c>
      <c r="E22" s="5">
        <v>65.272773999999998</v>
      </c>
      <c r="F22" s="5">
        <v>87.948102000000006</v>
      </c>
      <c r="G22" s="5">
        <v>110.62343</v>
      </c>
      <c r="H22" s="5">
        <v>51.685630000000003</v>
      </c>
      <c r="I22" s="5">
        <v>69.827432000000002</v>
      </c>
      <c r="J22" s="5">
        <v>87.969232000000005</v>
      </c>
      <c r="K22" s="1">
        <v>42.631659999999997</v>
      </c>
      <c r="L22" s="1">
        <v>57.751058</v>
      </c>
      <c r="M22" s="1">
        <v>72.870456000000004</v>
      </c>
      <c r="O22">
        <v>0.37995475113122201</v>
      </c>
    </row>
    <row r="23" spans="1:15">
      <c r="A23" s="1">
        <v>13500</v>
      </c>
      <c r="B23" s="5">
        <v>83.060758000000007</v>
      </c>
      <c r="C23" s="5">
        <v>111.620592</v>
      </c>
      <c r="D23" s="5">
        <v>125.47466091488806</v>
      </c>
      <c r="E23" s="5">
        <v>61.605083999999998</v>
      </c>
      <c r="F23" s="5">
        <v>83.021426000000005</v>
      </c>
      <c r="G23" s="5">
        <v>104.43776800000001</v>
      </c>
      <c r="H23" s="5">
        <v>48.772300000000001</v>
      </c>
      <c r="I23" s="5">
        <v>65.906816000000006</v>
      </c>
      <c r="J23" s="5">
        <v>83.041330000000002</v>
      </c>
      <c r="K23" s="1">
        <v>40.221004000000001</v>
      </c>
      <c r="L23" s="1">
        <v>54.500922000000003</v>
      </c>
      <c r="M23" s="1">
        <v>68.780839999999998</v>
      </c>
      <c r="O23">
        <v>0.37995475113122201</v>
      </c>
    </row>
    <row r="24" spans="1:15">
      <c r="A24" s="1">
        <v>14250</v>
      </c>
      <c r="B24" s="5">
        <v>78.650041999999999</v>
      </c>
      <c r="C24" s="5">
        <v>105.70748399999999</v>
      </c>
      <c r="D24" s="5">
        <v>125.47466091488806</v>
      </c>
      <c r="E24" s="5">
        <v>58.32311</v>
      </c>
      <c r="F24" s="5">
        <v>78.612864000000002</v>
      </c>
      <c r="G24" s="5">
        <v>98.902615999999995</v>
      </c>
      <c r="H24" s="5">
        <v>46.165356000000003</v>
      </c>
      <c r="I24" s="5">
        <v>62.398518000000003</v>
      </c>
      <c r="J24" s="5">
        <v>78.631677999999994</v>
      </c>
      <c r="K24" s="1">
        <v>38.063878000000003</v>
      </c>
      <c r="L24" s="1">
        <v>51.592598000000002</v>
      </c>
      <c r="M24" s="1">
        <v>65.121319999999997</v>
      </c>
      <c r="O24">
        <v>0.37995475113122201</v>
      </c>
    </row>
    <row r="25" spans="1:15">
      <c r="A25" s="1">
        <v>15000</v>
      </c>
      <c r="B25" s="5">
        <v>74.680043999999995</v>
      </c>
      <c r="C25" s="5">
        <v>100.38521</v>
      </c>
      <c r="D25" s="5">
        <v>125.47466091488806</v>
      </c>
      <c r="E25" s="5">
        <v>55.369062</v>
      </c>
      <c r="F25" s="5">
        <v>74.644791999999995</v>
      </c>
      <c r="G25" s="5">
        <v>93.920519999999996</v>
      </c>
      <c r="H25" s="5">
        <v>43.818897999999997</v>
      </c>
      <c r="I25" s="5">
        <v>59.240763999999999</v>
      </c>
      <c r="J25" s="5">
        <v>74.662632000000002</v>
      </c>
      <c r="K25" s="1">
        <v>36.122293999999997</v>
      </c>
      <c r="L25" s="1">
        <v>48.974877999999997</v>
      </c>
      <c r="M25" s="1">
        <v>61.827460000000002</v>
      </c>
      <c r="O25">
        <v>0.37995475113122201</v>
      </c>
    </row>
    <row r="30" spans="1:15">
      <c r="A30" t="s">
        <v>14</v>
      </c>
      <c r="B30">
        <v>544.15200000000004</v>
      </c>
      <c r="C30">
        <v>544.15200000000004</v>
      </c>
      <c r="D30">
        <v>544.15200000000004</v>
      </c>
      <c r="E30">
        <v>408.11399999999998</v>
      </c>
      <c r="F30">
        <v>408.11399999999998</v>
      </c>
      <c r="G30">
        <v>408.11399999999998</v>
      </c>
      <c r="H30">
        <v>326.49119999999999</v>
      </c>
      <c r="I30">
        <v>326.49119999999999</v>
      </c>
      <c r="J30">
        <v>326.49119999999999</v>
      </c>
      <c r="K30">
        <v>272.07600000000002</v>
      </c>
      <c r="L30">
        <v>272.07600000000002</v>
      </c>
      <c r="M30">
        <v>272.07600000000002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Q16" sqref="Q16"/>
    </sheetView>
  </sheetViews>
  <sheetFormatPr defaultRowHeight="14.25"/>
  <sheetData>
    <row r="1" spans="1:15" ht="51">
      <c r="A1" s="2"/>
      <c r="B1" s="3" t="str">
        <f>CONCATENATE(B2," ",B3,"VDC ",B4," Turns"," (Torque)")</f>
        <v>M21SP 360VDC 3 Turns (Torque)</v>
      </c>
      <c r="C1" s="3" t="str">
        <f t="shared" ref="C1:M1" si="0">CONCATENATE(C2," ",C3,"VDC ",C4," Turns"," (Torque)")</f>
        <v>M21SP 480VDC 3 Turns (Torque)</v>
      </c>
      <c r="D1" s="3" t="str">
        <f t="shared" si="0"/>
        <v>M21SP 600VDC 3 Turns (Torque)</v>
      </c>
      <c r="E1" s="3" t="str">
        <f t="shared" si="0"/>
        <v>M21SP 360VDC 4 Turns (Torque)</v>
      </c>
      <c r="F1" s="3" t="str">
        <f t="shared" si="0"/>
        <v>M21SP 480VDC 4 Turns (Torque)</v>
      </c>
      <c r="G1" s="3" t="str">
        <f t="shared" si="0"/>
        <v>M21SP 600VDC 4 Turns (Torque)</v>
      </c>
      <c r="H1" s="3" t="str">
        <f t="shared" si="0"/>
        <v>M21SP 360VDC 5 Turns (Torque)</v>
      </c>
      <c r="I1" s="3" t="str">
        <f t="shared" si="0"/>
        <v>M21SP 480VDC 5 Turns (Torque)</v>
      </c>
      <c r="J1" s="3" t="str">
        <f t="shared" si="0"/>
        <v>M21SP 600VDC 5 Turns (Torque)</v>
      </c>
      <c r="K1" s="3" t="str">
        <f t="shared" si="0"/>
        <v>M21SP 360VDC 6 Turns (Torque)</v>
      </c>
      <c r="L1" s="3" t="str">
        <f t="shared" si="0"/>
        <v>M21SP 480VDC 6 Turns (Torque)</v>
      </c>
      <c r="M1" s="3" t="str">
        <f t="shared" si="0"/>
        <v>M21SP 600VDC 6 Turns (Torque)</v>
      </c>
    </row>
    <row r="2" spans="1:15" ht="15">
      <c r="A2" s="4" t="s">
        <v>8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600</v>
      </c>
      <c r="B6" s="1">
        <v>188.31917829517963</v>
      </c>
      <c r="C6" s="1">
        <v>188.31917829517963</v>
      </c>
      <c r="D6" s="1">
        <v>188.31917829517963</v>
      </c>
      <c r="E6" s="1">
        <v>188.31917829517963</v>
      </c>
      <c r="F6" s="1">
        <v>188.31917829517963</v>
      </c>
      <c r="G6" s="1">
        <v>188.31917829517963</v>
      </c>
      <c r="H6" s="1">
        <v>188.31917829517963</v>
      </c>
      <c r="I6" s="1">
        <v>188.31917829517963</v>
      </c>
      <c r="J6" s="1">
        <v>188.31917829517963</v>
      </c>
      <c r="K6" s="1">
        <v>188.3008557442655</v>
      </c>
      <c r="L6" s="1">
        <v>188.3008557442655</v>
      </c>
      <c r="M6" s="1">
        <v>188.3008557442655</v>
      </c>
      <c r="O6">
        <v>0.41262135922330095</v>
      </c>
    </row>
    <row r="7" spans="1:15">
      <c r="A7" s="1">
        <v>1200</v>
      </c>
      <c r="B7" s="1">
        <v>188.31917829517963</v>
      </c>
      <c r="C7" s="1">
        <v>188.31917829517963</v>
      </c>
      <c r="D7" s="1">
        <v>188.31917829517963</v>
      </c>
      <c r="E7" s="1">
        <v>188.31917829517963</v>
      </c>
      <c r="F7" s="1">
        <v>188.31917829517963</v>
      </c>
      <c r="G7" s="1">
        <v>188.31917829517963</v>
      </c>
      <c r="H7" s="1">
        <v>188.31917829517963</v>
      </c>
      <c r="I7" s="1">
        <v>188.31917829517963</v>
      </c>
      <c r="J7" s="1">
        <v>188.31917829517963</v>
      </c>
      <c r="K7" s="1">
        <v>188.3008557442655</v>
      </c>
      <c r="L7" s="1">
        <v>188.3008557442655</v>
      </c>
      <c r="M7" s="1">
        <v>188.3008557442655</v>
      </c>
      <c r="O7">
        <v>0.41262135922330095</v>
      </c>
    </row>
    <row r="8" spans="1:15">
      <c r="A8" s="1">
        <v>1800</v>
      </c>
      <c r="B8" s="1">
        <v>188.31917829517963</v>
      </c>
      <c r="C8" s="1">
        <v>188.31917829517963</v>
      </c>
      <c r="D8" s="1">
        <v>188.31917829517963</v>
      </c>
      <c r="E8" s="1">
        <v>188.31917829517963</v>
      </c>
      <c r="F8" s="1">
        <v>188.31917829517963</v>
      </c>
      <c r="G8" s="1">
        <v>188.31917829517963</v>
      </c>
      <c r="H8" s="1">
        <v>188.31917829517963</v>
      </c>
      <c r="I8" s="1">
        <v>188.31917829517963</v>
      </c>
      <c r="J8" s="1">
        <v>188.31917829517963</v>
      </c>
      <c r="K8" s="1">
        <v>188.3008557442655</v>
      </c>
      <c r="L8" s="1">
        <v>188.3008557442655</v>
      </c>
      <c r="M8" s="1">
        <v>188.3008557442655</v>
      </c>
      <c r="O8">
        <v>0.41262135922330095</v>
      </c>
    </row>
    <row r="9" spans="1:15">
      <c r="A9" s="1">
        <v>2400</v>
      </c>
      <c r="B9" s="1">
        <v>188.31917829517963</v>
      </c>
      <c r="C9" s="1">
        <v>188.31917829517963</v>
      </c>
      <c r="D9" s="1">
        <v>188.31917829517963</v>
      </c>
      <c r="E9" s="1">
        <v>188.31917829517963</v>
      </c>
      <c r="F9" s="1">
        <v>188.31917829517963</v>
      </c>
      <c r="G9" s="1">
        <v>188.31917829517963</v>
      </c>
      <c r="H9" s="1">
        <v>188.31917829517963</v>
      </c>
      <c r="I9" s="1">
        <v>188.31917829517963</v>
      </c>
      <c r="J9" s="1">
        <v>188.31917829517963</v>
      </c>
      <c r="K9" s="1">
        <v>188.3008557442655</v>
      </c>
      <c r="L9" s="1">
        <v>188.3008557442655</v>
      </c>
      <c r="M9" s="1">
        <v>188.3008557442655</v>
      </c>
      <c r="O9">
        <v>0.41262135922330095</v>
      </c>
    </row>
    <row r="10" spans="1:15">
      <c r="A10" s="1">
        <v>3000</v>
      </c>
      <c r="B10" s="1">
        <v>188.31917829517963</v>
      </c>
      <c r="C10" s="1">
        <v>188.31917829517963</v>
      </c>
      <c r="D10" s="1">
        <v>188.31917829517963</v>
      </c>
      <c r="E10" s="1">
        <v>188.31917829517963</v>
      </c>
      <c r="F10" s="1">
        <v>188.31917829517963</v>
      </c>
      <c r="G10" s="1">
        <v>188.31917829517963</v>
      </c>
      <c r="H10" s="1">
        <v>188.31917829517963</v>
      </c>
      <c r="I10" s="1">
        <v>188.31917829517963</v>
      </c>
      <c r="J10" s="1">
        <v>188.31917829517963</v>
      </c>
      <c r="K10" s="1">
        <v>172.35055399999999</v>
      </c>
      <c r="L10" s="1">
        <v>188.3008557442655</v>
      </c>
      <c r="M10" s="1">
        <v>188.3008557442655</v>
      </c>
      <c r="O10">
        <v>0.41262135922330095</v>
      </c>
    </row>
    <row r="11" spans="1:15">
      <c r="A11" s="1">
        <v>3600</v>
      </c>
      <c r="B11" s="1">
        <v>188.31917829517963</v>
      </c>
      <c r="C11" s="1">
        <v>188.31917829517963</v>
      </c>
      <c r="D11" s="1">
        <v>188.31917829517963</v>
      </c>
      <c r="E11" s="1">
        <v>188.31917829517963</v>
      </c>
      <c r="F11" s="1">
        <v>188.31917829517963</v>
      </c>
      <c r="G11" s="1">
        <v>188.31917829517963</v>
      </c>
      <c r="H11" s="1">
        <v>174.108904</v>
      </c>
      <c r="I11" s="1">
        <v>188.31917829517963</v>
      </c>
      <c r="J11" s="1">
        <v>188.31917829517963</v>
      </c>
      <c r="K11" s="1">
        <v>143.56216000000001</v>
      </c>
      <c r="L11" s="1">
        <v>188.3008557442655</v>
      </c>
      <c r="M11" s="1">
        <v>188.3008557442655</v>
      </c>
      <c r="O11">
        <v>0.41262135922330095</v>
      </c>
    </row>
    <row r="12" spans="1:15">
      <c r="A12" s="1">
        <v>4200</v>
      </c>
      <c r="B12" s="1">
        <v>188.31917829517963</v>
      </c>
      <c r="C12" s="1">
        <v>188.31917829517963</v>
      </c>
      <c r="D12" s="1">
        <v>188.31917829517963</v>
      </c>
      <c r="E12" s="1">
        <v>188.31917829517963</v>
      </c>
      <c r="F12" s="1">
        <v>188.31917829517963</v>
      </c>
      <c r="G12" s="1">
        <v>188.31917829517963</v>
      </c>
      <c r="H12" s="1">
        <v>149.14769000000001</v>
      </c>
      <c r="I12" s="1">
        <v>188.31917829517963</v>
      </c>
      <c r="J12" s="1">
        <v>188.31917829517963</v>
      </c>
      <c r="K12" s="1">
        <v>122.950188</v>
      </c>
      <c r="L12" s="1">
        <v>166.61268999999999</v>
      </c>
      <c r="M12" s="1">
        <v>188.3008557442655</v>
      </c>
      <c r="O12">
        <v>0.41262135922330095</v>
      </c>
    </row>
    <row r="13" spans="1:15">
      <c r="A13" s="1">
        <v>4800</v>
      </c>
      <c r="B13" s="1">
        <v>188.31917829517963</v>
      </c>
      <c r="C13" s="1">
        <v>188.31917829517963</v>
      </c>
      <c r="D13" s="1">
        <v>188.31917829517963</v>
      </c>
      <c r="E13" s="1">
        <v>164.79226600000001</v>
      </c>
      <c r="F13" s="1">
        <v>188.31917829517963</v>
      </c>
      <c r="G13" s="1">
        <v>188.31917829517963</v>
      </c>
      <c r="H13" s="1">
        <v>130.39694800000001</v>
      </c>
      <c r="I13" s="1">
        <v>176.257372</v>
      </c>
      <c r="J13" s="1">
        <v>188.31917829517963</v>
      </c>
      <c r="K13" s="1">
        <v>107.46673800000001</v>
      </c>
      <c r="L13" s="1">
        <v>145.68375599999999</v>
      </c>
      <c r="M13" s="1">
        <v>183.90077600000001</v>
      </c>
      <c r="O13">
        <v>0.41262135922330095</v>
      </c>
    </row>
    <row r="14" spans="1:15">
      <c r="A14" s="1">
        <v>5400</v>
      </c>
      <c r="B14" s="1">
        <v>188.31917829517963</v>
      </c>
      <c r="C14" s="1">
        <v>188.31917829517963</v>
      </c>
      <c r="D14" s="1">
        <v>188.31917829517963</v>
      </c>
      <c r="E14" s="1">
        <v>146.378196</v>
      </c>
      <c r="F14" s="1">
        <v>188.31917829517963</v>
      </c>
      <c r="G14" s="1">
        <v>188.31917829517963</v>
      </c>
      <c r="H14" s="1">
        <v>115.798626</v>
      </c>
      <c r="I14" s="1">
        <v>156.57138599999999</v>
      </c>
      <c r="J14" s="1">
        <v>188.31917829517963</v>
      </c>
      <c r="K14" s="1">
        <v>95.412244000000001</v>
      </c>
      <c r="L14" s="1">
        <v>129.389546</v>
      </c>
      <c r="M14" s="1">
        <v>163.36684600000001</v>
      </c>
      <c r="O14">
        <v>0.41262135922330095</v>
      </c>
    </row>
    <row r="15" spans="1:15">
      <c r="A15" s="1">
        <v>6000</v>
      </c>
      <c r="B15" s="1">
        <v>177.52918399999999</v>
      </c>
      <c r="C15" s="1">
        <v>188.31917829517963</v>
      </c>
      <c r="D15" s="1">
        <v>188.31917829517963</v>
      </c>
      <c r="E15" s="1">
        <v>131.65004400000001</v>
      </c>
      <c r="F15" s="1">
        <v>177.52918399999999</v>
      </c>
      <c r="G15" s="1">
        <v>188.31917829517963</v>
      </c>
      <c r="H15" s="1">
        <v>104.12255999999999</v>
      </c>
      <c r="I15" s="1">
        <v>140.825872</v>
      </c>
      <c r="J15" s="1">
        <v>177.52918399999999</v>
      </c>
      <c r="K15" s="1">
        <v>85.770904000000002</v>
      </c>
      <c r="L15" s="1">
        <v>116.356998</v>
      </c>
      <c r="M15" s="1">
        <v>146.94309200000001</v>
      </c>
      <c r="O15">
        <v>0.45013239187996468</v>
      </c>
    </row>
    <row r="16" spans="1:15">
      <c r="A16" s="1">
        <v>6600</v>
      </c>
      <c r="B16" s="1">
        <v>161.31147000000001</v>
      </c>
      <c r="C16" s="1">
        <v>188.31917829517963</v>
      </c>
      <c r="D16" s="1">
        <v>188.31917829517963</v>
      </c>
      <c r="E16" s="1">
        <v>119.595772</v>
      </c>
      <c r="F16" s="1">
        <v>161.31147000000001</v>
      </c>
      <c r="G16" s="1">
        <v>188.31917829517963</v>
      </c>
      <c r="H16" s="1">
        <v>94.566354000000004</v>
      </c>
      <c r="I16" s="1">
        <v>127.938912</v>
      </c>
      <c r="J16" s="1">
        <v>161.31147000000001</v>
      </c>
      <c r="K16" s="1">
        <v>77.880076000000003</v>
      </c>
      <c r="L16" s="1">
        <v>105.69054</v>
      </c>
      <c r="M16" s="1">
        <v>133.50100399999999</v>
      </c>
      <c r="O16">
        <v>0.45013239187996468</v>
      </c>
    </row>
    <row r="17" spans="1:15">
      <c r="A17" s="1">
        <v>7200</v>
      </c>
      <c r="B17" s="1">
        <v>147.789996</v>
      </c>
      <c r="C17" s="1">
        <v>188.31917829517963</v>
      </c>
      <c r="D17" s="1">
        <v>188.31917829517963</v>
      </c>
      <c r="E17" s="1">
        <v>109.54558</v>
      </c>
      <c r="F17" s="1">
        <v>147.789996</v>
      </c>
      <c r="G17" s="1">
        <v>186.034412</v>
      </c>
      <c r="H17" s="1">
        <v>86.598932000000005</v>
      </c>
      <c r="I17" s="1">
        <v>117.194464</v>
      </c>
      <c r="J17" s="1">
        <v>147.789996</v>
      </c>
      <c r="K17" s="1">
        <v>71.301165999999995</v>
      </c>
      <c r="L17" s="1">
        <v>96.797442000000004</v>
      </c>
      <c r="M17" s="1">
        <v>122.29371999999999</v>
      </c>
      <c r="O17">
        <v>0.4876434245366284</v>
      </c>
    </row>
    <row r="18" spans="1:15">
      <c r="A18" s="1">
        <v>7800</v>
      </c>
      <c r="B18" s="1">
        <v>136.34445400000001</v>
      </c>
      <c r="C18" s="1">
        <v>183.41919999999999</v>
      </c>
      <c r="D18" s="1">
        <v>188.31917829517963</v>
      </c>
      <c r="E18" s="1">
        <v>101.03839600000001</v>
      </c>
      <c r="F18" s="1">
        <v>136.34445400000001</v>
      </c>
      <c r="G18" s="1">
        <v>171.65051399999999</v>
      </c>
      <c r="H18" s="1">
        <v>79.854759999999999</v>
      </c>
      <c r="I18" s="1">
        <v>108.099608</v>
      </c>
      <c r="J18" s="1">
        <v>136.34445400000001</v>
      </c>
      <c r="K18" s="1">
        <v>65.732337999999999</v>
      </c>
      <c r="L18" s="1">
        <v>89.269710000000003</v>
      </c>
      <c r="M18" s="1">
        <v>112.80708199999999</v>
      </c>
      <c r="O18">
        <v>0.50564872021182694</v>
      </c>
    </row>
    <row r="19" spans="1:15">
      <c r="A19" s="1">
        <v>8400</v>
      </c>
      <c r="B19" s="1">
        <v>126.53115200000001</v>
      </c>
      <c r="C19" s="1">
        <v>170.24678599999999</v>
      </c>
      <c r="D19" s="1">
        <v>188.31917829517963</v>
      </c>
      <c r="E19" s="1">
        <v>93.744423999999995</v>
      </c>
      <c r="F19" s="1">
        <v>126.53115200000001</v>
      </c>
      <c r="G19" s="1">
        <v>159.31787800000001</v>
      </c>
      <c r="H19" s="1">
        <v>74.072388000000004</v>
      </c>
      <c r="I19" s="1">
        <v>100.30177</v>
      </c>
      <c r="J19" s="1">
        <v>126.53115200000001</v>
      </c>
      <c r="K19" s="1">
        <v>60.957698000000001</v>
      </c>
      <c r="L19" s="1">
        <v>82.815516000000002</v>
      </c>
      <c r="M19" s="1">
        <v>104.673334</v>
      </c>
      <c r="O19">
        <v>0.50564872021182694</v>
      </c>
    </row>
    <row r="20" spans="1:15">
      <c r="A20" s="1">
        <v>9000</v>
      </c>
      <c r="B20" s="1">
        <v>118.024356</v>
      </c>
      <c r="C20" s="1">
        <v>158.828092</v>
      </c>
      <c r="D20" s="1">
        <v>188.31917829517963</v>
      </c>
      <c r="E20" s="1">
        <v>87.421555999999995</v>
      </c>
      <c r="F20" s="1">
        <v>118.024356</v>
      </c>
      <c r="G20" s="1">
        <v>148.62715800000001</v>
      </c>
      <c r="H20" s="1">
        <v>69.059873999999994</v>
      </c>
      <c r="I20" s="1">
        <v>93.542115999999993</v>
      </c>
      <c r="J20" s="1">
        <v>118.024356</v>
      </c>
      <c r="K20" s="1">
        <v>56.818753999999998</v>
      </c>
      <c r="L20" s="1">
        <v>77.220622000000006</v>
      </c>
      <c r="M20" s="1">
        <v>97.622488000000004</v>
      </c>
      <c r="O20">
        <v>0.50564872021182694</v>
      </c>
    </row>
    <row r="21" spans="1:15">
      <c r="A21" s="1">
        <v>9600</v>
      </c>
      <c r="B21" s="1">
        <v>110.579564</v>
      </c>
      <c r="C21" s="1">
        <v>148.834914</v>
      </c>
      <c r="D21" s="1">
        <v>187.09026600000001</v>
      </c>
      <c r="E21" s="1">
        <v>81.888050000000007</v>
      </c>
      <c r="F21" s="1">
        <v>110.579564</v>
      </c>
      <c r="G21" s="1">
        <v>139.27107799999999</v>
      </c>
      <c r="H21" s="1">
        <v>64.673141999999999</v>
      </c>
      <c r="I21" s="1">
        <v>87.626351999999997</v>
      </c>
      <c r="J21" s="1">
        <v>110.579564</v>
      </c>
      <c r="K21" s="1">
        <v>53.196536000000002</v>
      </c>
      <c r="L21" s="1">
        <v>72.324212000000003</v>
      </c>
      <c r="M21" s="1">
        <v>91.451887999999997</v>
      </c>
      <c r="O21">
        <v>0.50564872021182705</v>
      </c>
    </row>
    <row r="22" spans="1:15">
      <c r="A22" s="1">
        <v>10200</v>
      </c>
      <c r="B22" s="1">
        <v>104.009668</v>
      </c>
      <c r="C22" s="1">
        <v>140.01611199999999</v>
      </c>
      <c r="D22" s="1">
        <v>176.02255600000001</v>
      </c>
      <c r="E22" s="1">
        <v>77.004835999999997</v>
      </c>
      <c r="F22" s="1">
        <v>104.009668</v>
      </c>
      <c r="G22" s="1">
        <v>131.01450199999999</v>
      </c>
      <c r="H22" s="1">
        <v>60.801938</v>
      </c>
      <c r="I22" s="1">
        <v>82.405804000000003</v>
      </c>
      <c r="J22" s="1">
        <v>104.009668</v>
      </c>
      <c r="K22" s="1">
        <v>50.000003999999997</v>
      </c>
      <c r="L22" s="1">
        <v>68.003225999999998</v>
      </c>
      <c r="M22" s="1">
        <v>86.006448000000006</v>
      </c>
      <c r="O22">
        <v>0.50564872021182694</v>
      </c>
    </row>
    <row r="23" spans="1:15">
      <c r="A23" s="1">
        <v>10800</v>
      </c>
      <c r="B23" s="1">
        <v>98.169067999999996</v>
      </c>
      <c r="C23" s="1">
        <v>132.17623800000001</v>
      </c>
      <c r="D23" s="1">
        <v>166.18340799999999</v>
      </c>
      <c r="E23" s="1">
        <v>72.663690000000003</v>
      </c>
      <c r="F23" s="1">
        <v>98.169067999999996</v>
      </c>
      <c r="G23" s="1">
        <v>123.67444399999999</v>
      </c>
      <c r="H23" s="1">
        <v>57.360464</v>
      </c>
      <c r="I23" s="1">
        <v>77.764765999999995</v>
      </c>
      <c r="J23" s="1">
        <v>98.169067999999996</v>
      </c>
      <c r="K23" s="1">
        <v>47.158312000000002</v>
      </c>
      <c r="L23" s="1">
        <v>64.161897999999994</v>
      </c>
      <c r="M23" s="1">
        <v>81.165481999999997</v>
      </c>
      <c r="O23">
        <v>0.50564872021182705</v>
      </c>
    </row>
    <row r="24" spans="1:15">
      <c r="A24" s="1">
        <v>11400</v>
      </c>
      <c r="B24" s="1">
        <v>92.942753999999994</v>
      </c>
      <c r="C24" s="1">
        <v>125.16092</v>
      </c>
      <c r="D24" s="1">
        <v>157.379088</v>
      </c>
      <c r="E24" s="1">
        <v>68.779128</v>
      </c>
      <c r="F24" s="1">
        <v>92.942753999999994</v>
      </c>
      <c r="G24" s="1">
        <v>117.10637800000001</v>
      </c>
      <c r="H24" s="1">
        <v>54.280951999999999</v>
      </c>
      <c r="I24" s="1">
        <v>73.611851999999999</v>
      </c>
      <c r="J24" s="1">
        <v>92.942753999999994</v>
      </c>
      <c r="K24" s="1">
        <v>44.615501999999999</v>
      </c>
      <c r="L24" s="1">
        <v>60.724586000000002</v>
      </c>
      <c r="M24" s="1">
        <v>76.833669999999998</v>
      </c>
      <c r="O24">
        <v>0.50564872021182705</v>
      </c>
    </row>
    <row r="25" spans="1:15">
      <c r="A25" s="1">
        <v>12000</v>
      </c>
      <c r="B25" s="1">
        <v>88.238687999999996</v>
      </c>
      <c r="C25" s="1">
        <v>118.84661800000001</v>
      </c>
      <c r="D25" s="1">
        <v>149.45454799999999</v>
      </c>
      <c r="E25" s="1">
        <v>65.282740000000004</v>
      </c>
      <c r="F25" s="1">
        <v>88.238687999999996</v>
      </c>
      <c r="G25" s="1">
        <v>111.19463399999999</v>
      </c>
      <c r="H25" s="1">
        <v>51.509172</v>
      </c>
      <c r="I25" s="1">
        <v>69.873930000000001</v>
      </c>
      <c r="J25" s="1">
        <v>88.238687999999996</v>
      </c>
      <c r="K25" s="1">
        <v>42.326791999999998</v>
      </c>
      <c r="L25" s="1">
        <v>57.630758</v>
      </c>
      <c r="M25" s="1">
        <v>72.934721999999994</v>
      </c>
      <c r="O25">
        <v>0.50564872021182705</v>
      </c>
    </row>
    <row r="30" spans="1:15">
      <c r="A30" t="s">
        <v>14</v>
      </c>
      <c r="B30">
        <v>518.24</v>
      </c>
      <c r="C30">
        <v>518.24</v>
      </c>
      <c r="D30">
        <v>518.24</v>
      </c>
      <c r="E30">
        <v>388.68</v>
      </c>
      <c r="F30">
        <v>388.68</v>
      </c>
      <c r="G30">
        <v>388.68</v>
      </c>
      <c r="H30">
        <v>310.94400000000002</v>
      </c>
      <c r="I30">
        <v>310.94400000000002</v>
      </c>
      <c r="J30">
        <v>310.94400000000002</v>
      </c>
      <c r="K30">
        <v>259.12</v>
      </c>
      <c r="L30">
        <v>259.12</v>
      </c>
      <c r="M30">
        <v>259.12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0"/>
  <sheetViews>
    <sheetView workbookViewId="0">
      <selection activeCell="P19" sqref="P19"/>
    </sheetView>
  </sheetViews>
  <sheetFormatPr defaultRowHeight="14.25"/>
  <sheetData>
    <row r="1" spans="1:15" ht="51">
      <c r="A1" s="2"/>
      <c r="B1" s="3" t="str">
        <f>CONCATENATE(B2," ",B3,"VDC ",B4," Turns"," (Torque)")</f>
        <v>M24SP 360VDC 3 Turns (Torque)</v>
      </c>
      <c r="C1" s="3" t="str">
        <f t="shared" ref="C1:M1" si="0">CONCATENATE(C2," ",C3,"VDC ",C4," Turns"," (Torque)")</f>
        <v>M24SP 480VDC 3 Turns (Torque)</v>
      </c>
      <c r="D1" s="3" t="str">
        <f t="shared" si="0"/>
        <v>M24SP 600VDC 3 Turns (Torque)</v>
      </c>
      <c r="E1" s="3" t="str">
        <f t="shared" si="0"/>
        <v>M24SP 360VDC 4 Turns (Torque)</v>
      </c>
      <c r="F1" s="3" t="str">
        <f t="shared" si="0"/>
        <v>M24SP 480VDC 4 Turns (Torque)</v>
      </c>
      <c r="G1" s="3" t="str">
        <f t="shared" si="0"/>
        <v>M24SP 600VDC 4 Turns (Torque)</v>
      </c>
      <c r="H1" s="3" t="str">
        <f t="shared" si="0"/>
        <v>M24SP 360VDC 5 Turns (Torque)</v>
      </c>
      <c r="I1" s="3" t="str">
        <f t="shared" si="0"/>
        <v>M24SP 480VDC 5 Turns (Torque)</v>
      </c>
      <c r="J1" s="3" t="str">
        <f t="shared" si="0"/>
        <v>M24SP 600VDC 5 Turns (Torque)</v>
      </c>
      <c r="K1" s="3" t="str">
        <f t="shared" si="0"/>
        <v>M24SP 360VDC 6 Turns (Torque)</v>
      </c>
      <c r="L1" s="3" t="str">
        <f t="shared" si="0"/>
        <v>M24SP 480VDC 6 Turns (Torque)</v>
      </c>
      <c r="M1" s="3" t="str">
        <f t="shared" si="0"/>
        <v>M24SP 600VDC 6 Turns (Torque)</v>
      </c>
    </row>
    <row r="2" spans="1:15" ht="15">
      <c r="A2" s="4" t="s">
        <v>8</v>
      </c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450</v>
      </c>
      <c r="B6" s="1">
        <v>396.86645279953206</v>
      </c>
      <c r="C6" s="1">
        <v>396.86645279953206</v>
      </c>
      <c r="D6" s="1">
        <v>396.86645279953206</v>
      </c>
      <c r="E6" s="1">
        <v>395.56097104690201</v>
      </c>
      <c r="F6" s="1">
        <v>395.56097104690201</v>
      </c>
      <c r="G6" s="1">
        <v>395.56097104690201</v>
      </c>
      <c r="H6" s="1">
        <v>394.77768199532397</v>
      </c>
      <c r="I6" s="1">
        <v>394.77768199532397</v>
      </c>
      <c r="J6" s="1">
        <v>394.77768199532397</v>
      </c>
      <c r="K6" s="1">
        <v>396.86645279953206</v>
      </c>
      <c r="L6" s="1">
        <v>396.86645279953206</v>
      </c>
      <c r="M6" s="1">
        <v>396.86645279953206</v>
      </c>
      <c r="O6">
        <v>0.44021739130434784</v>
      </c>
    </row>
    <row r="7" spans="1:15">
      <c r="A7" s="1">
        <v>900</v>
      </c>
      <c r="B7" s="1">
        <v>396.86645279953206</v>
      </c>
      <c r="C7" s="1">
        <v>396.86645279953206</v>
      </c>
      <c r="D7" s="1">
        <v>396.86645279953206</v>
      </c>
      <c r="E7" s="1">
        <v>395.56097104690201</v>
      </c>
      <c r="F7" s="1">
        <v>395.56097104690201</v>
      </c>
      <c r="G7" s="1">
        <v>395.56097104690201</v>
      </c>
      <c r="H7" s="1">
        <v>394.77768199532397</v>
      </c>
      <c r="I7" s="1">
        <v>394.77768199532397</v>
      </c>
      <c r="J7" s="1">
        <v>394.77768199532397</v>
      </c>
      <c r="K7" s="1">
        <v>396.86645279953206</v>
      </c>
      <c r="L7" s="1">
        <v>396.86645279953206</v>
      </c>
      <c r="M7" s="1">
        <v>396.86645279953206</v>
      </c>
      <c r="O7">
        <v>0.44021739130434784</v>
      </c>
    </row>
    <row r="8" spans="1:15">
      <c r="A8" s="1">
        <v>1350</v>
      </c>
      <c r="B8" s="1">
        <v>396.86645279953206</v>
      </c>
      <c r="C8" s="1">
        <v>396.86645279953206</v>
      </c>
      <c r="D8" s="1">
        <v>396.86645279953206</v>
      </c>
      <c r="E8" s="1">
        <v>395.56097104690201</v>
      </c>
      <c r="F8" s="1">
        <v>395.56097104690201</v>
      </c>
      <c r="G8" s="1">
        <v>395.56097104690201</v>
      </c>
      <c r="H8" s="1">
        <v>394.77768199532397</v>
      </c>
      <c r="I8" s="1">
        <v>394.77768199532397</v>
      </c>
      <c r="J8" s="1">
        <v>394.77768199532397</v>
      </c>
      <c r="K8" s="1">
        <v>396.86645279953206</v>
      </c>
      <c r="L8" s="1">
        <v>396.86645279953206</v>
      </c>
      <c r="M8" s="1">
        <v>396.86645279953206</v>
      </c>
      <c r="O8">
        <v>0.44021739130434784</v>
      </c>
    </row>
    <row r="9" spans="1:15">
      <c r="A9" s="1">
        <v>1800</v>
      </c>
      <c r="B9" s="1">
        <v>396.86645279953206</v>
      </c>
      <c r="C9" s="1">
        <v>396.86645279953206</v>
      </c>
      <c r="D9" s="1">
        <v>396.86645279953206</v>
      </c>
      <c r="E9" s="1">
        <v>395.56097104690201</v>
      </c>
      <c r="F9" s="1">
        <v>395.56097104690201</v>
      </c>
      <c r="G9" s="1">
        <v>395.56097104690201</v>
      </c>
      <c r="H9" s="1">
        <v>394.77768199532397</v>
      </c>
      <c r="I9" s="1">
        <v>394.77768199532397</v>
      </c>
      <c r="J9" s="1">
        <v>394.77768199532397</v>
      </c>
      <c r="K9" s="1">
        <v>360.06293399999998</v>
      </c>
      <c r="L9" s="1">
        <v>396.86645279953206</v>
      </c>
      <c r="M9" s="1">
        <v>396.86645279953206</v>
      </c>
      <c r="O9">
        <v>0.44021739130434784</v>
      </c>
    </row>
    <row r="10" spans="1:15">
      <c r="A10" s="1">
        <v>2250</v>
      </c>
      <c r="B10" s="1">
        <v>396.86645279953206</v>
      </c>
      <c r="C10" s="1">
        <v>396.86645279953206</v>
      </c>
      <c r="D10" s="1">
        <v>396.86645279953206</v>
      </c>
      <c r="E10" s="1">
        <v>395.56097104690201</v>
      </c>
      <c r="F10" s="1">
        <v>395.56097104690201</v>
      </c>
      <c r="G10" s="1">
        <v>395.56097104690201</v>
      </c>
      <c r="H10" s="1">
        <v>350.40786600000001</v>
      </c>
      <c r="I10" s="1">
        <v>394.77768199532397</v>
      </c>
      <c r="J10" s="1">
        <v>394.77768199532397</v>
      </c>
      <c r="K10" s="1">
        <v>288.48987599999998</v>
      </c>
      <c r="L10" s="1">
        <v>391.207874</v>
      </c>
      <c r="M10" s="1">
        <v>396.86645279953206</v>
      </c>
      <c r="O10">
        <v>0.44021739130434784</v>
      </c>
    </row>
    <row r="11" spans="1:15">
      <c r="A11" s="1">
        <v>2700</v>
      </c>
      <c r="B11" s="1">
        <v>396.86645279953206</v>
      </c>
      <c r="C11" s="1">
        <v>396.86645279953206</v>
      </c>
      <c r="D11" s="1">
        <v>396.86645279953206</v>
      </c>
      <c r="E11" s="1">
        <v>369.06550399999998</v>
      </c>
      <c r="F11" s="1">
        <v>395.56097104690201</v>
      </c>
      <c r="G11" s="1">
        <v>395.56097104690201</v>
      </c>
      <c r="H11" s="1">
        <v>292.12674199999998</v>
      </c>
      <c r="I11" s="1">
        <v>394.77768199532397</v>
      </c>
      <c r="J11" s="1">
        <v>394.77768199532397</v>
      </c>
      <c r="K11" s="1">
        <v>240.45067</v>
      </c>
      <c r="L11" s="1">
        <v>326.19389200000001</v>
      </c>
      <c r="M11" s="1">
        <v>396.86645279953206</v>
      </c>
      <c r="O11">
        <v>0.44021739130434784</v>
      </c>
    </row>
    <row r="12" spans="1:15">
      <c r="A12" s="1">
        <v>3150</v>
      </c>
      <c r="B12" s="1">
        <v>396.86645279953206</v>
      </c>
      <c r="C12" s="1">
        <v>396.86645279953206</v>
      </c>
      <c r="D12" s="1">
        <v>396.86645279953206</v>
      </c>
      <c r="E12" s="1">
        <v>316.359466</v>
      </c>
      <c r="F12" s="1">
        <v>395.56097104690201</v>
      </c>
      <c r="G12" s="1">
        <v>395.56097104690201</v>
      </c>
      <c r="H12" s="1">
        <v>250.338076</v>
      </c>
      <c r="I12" s="1">
        <v>338.64597600000002</v>
      </c>
      <c r="J12" s="1">
        <v>394.77768199532397</v>
      </c>
      <c r="K12" s="1">
        <v>206.00305399999999</v>
      </c>
      <c r="L12" s="1">
        <v>279.57399600000002</v>
      </c>
      <c r="M12" s="1">
        <v>353.14493599999997</v>
      </c>
      <c r="O12">
        <v>0.44021739130434784</v>
      </c>
    </row>
    <row r="13" spans="1:15">
      <c r="A13" s="1">
        <v>3600</v>
      </c>
      <c r="B13" s="1">
        <v>373.66450200000003</v>
      </c>
      <c r="C13" s="1">
        <v>396.86645279953206</v>
      </c>
      <c r="D13" s="1">
        <v>396.86645279953206</v>
      </c>
      <c r="E13" s="1">
        <v>276.732462</v>
      </c>
      <c r="F13" s="1">
        <v>373.36121800000001</v>
      </c>
      <c r="G13" s="1">
        <v>395.56097104690201</v>
      </c>
      <c r="H13" s="1">
        <v>218.92084800000001</v>
      </c>
      <c r="I13" s="1">
        <v>296.24279999999999</v>
      </c>
      <c r="J13" s="1">
        <v>373.564752</v>
      </c>
      <c r="K13" s="1">
        <v>180.10372599999999</v>
      </c>
      <c r="L13" s="1">
        <v>244.52290600000001</v>
      </c>
      <c r="M13" s="1">
        <v>308.942046</v>
      </c>
      <c r="O13">
        <v>0.44021739130434784</v>
      </c>
    </row>
    <row r="14" spans="1:15">
      <c r="A14" s="1">
        <v>4050</v>
      </c>
      <c r="B14" s="1">
        <v>332.05932799999999</v>
      </c>
      <c r="C14" s="1">
        <v>396.86645279953206</v>
      </c>
      <c r="D14" s="1">
        <v>396.86645279953206</v>
      </c>
      <c r="E14" s="1">
        <v>245.860264</v>
      </c>
      <c r="F14" s="1">
        <v>331.79417999999998</v>
      </c>
      <c r="G14" s="1">
        <v>395.56097104690201</v>
      </c>
      <c r="H14" s="1">
        <v>194.44540799999999</v>
      </c>
      <c r="I14" s="1">
        <v>263.20874600000002</v>
      </c>
      <c r="J14" s="1">
        <v>331.972104</v>
      </c>
      <c r="K14" s="1">
        <v>159.926346</v>
      </c>
      <c r="L14" s="1">
        <v>217.21562399999999</v>
      </c>
      <c r="M14" s="1">
        <v>274.50490200000002</v>
      </c>
      <c r="O14">
        <v>0.44021739130434784</v>
      </c>
    </row>
    <row r="15" spans="1:15">
      <c r="A15" s="1">
        <v>4500</v>
      </c>
      <c r="B15" s="1">
        <v>298.73710199999999</v>
      </c>
      <c r="C15" s="1">
        <v>396.86645279953206</v>
      </c>
      <c r="D15" s="1">
        <v>396.86645279953206</v>
      </c>
      <c r="E15" s="1">
        <v>221.13341199999999</v>
      </c>
      <c r="F15" s="1">
        <v>298.501352</v>
      </c>
      <c r="G15" s="1">
        <v>375.86926</v>
      </c>
      <c r="H15" s="1">
        <v>174.842434</v>
      </c>
      <c r="I15" s="1">
        <v>236.75099</v>
      </c>
      <c r="J15" s="1">
        <v>298.65954599999998</v>
      </c>
      <c r="K15" s="1">
        <v>143.76546999999999</v>
      </c>
      <c r="L15" s="1">
        <v>195.344098</v>
      </c>
      <c r="M15" s="1">
        <v>246.92272399999999</v>
      </c>
      <c r="O15">
        <v>0.44021739130434784</v>
      </c>
    </row>
    <row r="16" spans="1:15">
      <c r="A16" s="1">
        <v>4950</v>
      </c>
      <c r="B16" s="1">
        <v>271.45045399999998</v>
      </c>
      <c r="C16" s="1">
        <v>365.28621800000002</v>
      </c>
      <c r="D16" s="1">
        <v>396.86645279953206</v>
      </c>
      <c r="E16" s="1">
        <v>200.884784</v>
      </c>
      <c r="F16" s="1">
        <v>271.23809599999998</v>
      </c>
      <c r="G16" s="1">
        <v>341.59140600000001</v>
      </c>
      <c r="H16" s="1">
        <v>158.790008</v>
      </c>
      <c r="I16" s="1">
        <v>215.08530200000001</v>
      </c>
      <c r="J16" s="1">
        <v>271.38058000000001</v>
      </c>
      <c r="K16" s="1">
        <v>130.53147200000001</v>
      </c>
      <c r="L16" s="1">
        <v>177.43368000000001</v>
      </c>
      <c r="M16" s="1">
        <v>224.33588800000001</v>
      </c>
      <c r="O16">
        <v>0.44021739130434784</v>
      </c>
    </row>
    <row r="17" spans="1:15">
      <c r="A17" s="1">
        <v>5400</v>
      </c>
      <c r="B17" s="1">
        <v>248.69698600000001</v>
      </c>
      <c r="C17" s="1">
        <v>334.730502</v>
      </c>
      <c r="D17" s="1">
        <v>396.86645279953206</v>
      </c>
      <c r="E17" s="1">
        <v>183.99982</v>
      </c>
      <c r="F17" s="1">
        <v>248.50374600000001</v>
      </c>
      <c r="G17" s="1">
        <v>313.007656</v>
      </c>
      <c r="H17" s="1">
        <v>145.40433400000001</v>
      </c>
      <c r="I17" s="1">
        <v>197.01887400000001</v>
      </c>
      <c r="J17" s="1">
        <v>248.63341199999999</v>
      </c>
      <c r="K17" s="1">
        <v>119.495892</v>
      </c>
      <c r="L17" s="1">
        <v>162.49851000000001</v>
      </c>
      <c r="M17" s="1">
        <v>205.50112799999999</v>
      </c>
      <c r="O17">
        <v>0.44021739130434784</v>
      </c>
    </row>
    <row r="18" spans="1:15">
      <c r="A18" s="1">
        <v>5850</v>
      </c>
      <c r="B18" s="1">
        <v>229.43443199999999</v>
      </c>
      <c r="C18" s="1">
        <v>308.86271799999997</v>
      </c>
      <c r="D18" s="1">
        <v>388.29100399999999</v>
      </c>
      <c r="E18" s="1">
        <v>169.70519400000001</v>
      </c>
      <c r="F18" s="1">
        <v>229.25709000000001</v>
      </c>
      <c r="G18" s="1">
        <v>288.80898400000001</v>
      </c>
      <c r="H18" s="1">
        <v>134.072292</v>
      </c>
      <c r="I18" s="1">
        <v>181.72418999999999</v>
      </c>
      <c r="J18" s="1">
        <v>229.37608599999999</v>
      </c>
      <c r="K18" s="1">
        <v>110.1533</v>
      </c>
      <c r="L18" s="1">
        <v>149.85456400000001</v>
      </c>
      <c r="M18" s="1">
        <v>189.555826</v>
      </c>
      <c r="O18">
        <v>0.46765184042686236</v>
      </c>
    </row>
    <row r="19" spans="1:15">
      <c r="A19" s="1">
        <v>6300</v>
      </c>
      <c r="B19" s="1">
        <v>212.91706400000001</v>
      </c>
      <c r="C19" s="1">
        <v>286.68145199999998</v>
      </c>
      <c r="D19" s="1">
        <v>360.44584200000003</v>
      </c>
      <c r="E19" s="1">
        <v>157.44762399999999</v>
      </c>
      <c r="F19" s="1">
        <v>212.75317000000001</v>
      </c>
      <c r="G19" s="1">
        <v>268.05871400000001</v>
      </c>
      <c r="H19" s="1">
        <v>124.355198</v>
      </c>
      <c r="I19" s="1">
        <v>168.60917000000001</v>
      </c>
      <c r="J19" s="1">
        <v>212.86314200000001</v>
      </c>
      <c r="K19" s="1">
        <v>102.14208000000001</v>
      </c>
      <c r="L19" s="1">
        <v>139.01244399999999</v>
      </c>
      <c r="M19" s="1">
        <v>175.88280599999999</v>
      </c>
      <c r="O19">
        <v>0.46765184042686225</v>
      </c>
    </row>
    <row r="20" spans="1:15">
      <c r="A20" s="1">
        <v>6750</v>
      </c>
      <c r="B20" s="1">
        <v>198.59738400000001</v>
      </c>
      <c r="C20" s="1">
        <v>267.45147200000002</v>
      </c>
      <c r="D20" s="1">
        <v>336.30556000000001</v>
      </c>
      <c r="E20" s="1">
        <v>146.82087200000001</v>
      </c>
      <c r="F20" s="1">
        <v>198.44502</v>
      </c>
      <c r="G20" s="1">
        <v>250.06917000000001</v>
      </c>
      <c r="H20" s="1">
        <v>115.93097400000001</v>
      </c>
      <c r="I20" s="1">
        <v>157.239116</v>
      </c>
      <c r="J20" s="1">
        <v>198.547256</v>
      </c>
      <c r="K20" s="1">
        <v>95.196721999999994</v>
      </c>
      <c r="L20" s="1">
        <v>129.61282199999999</v>
      </c>
      <c r="M20" s="1">
        <v>164.02892199999999</v>
      </c>
      <c r="O20">
        <v>0.46765184042686231</v>
      </c>
    </row>
    <row r="21" spans="1:15">
      <c r="A21" s="1">
        <v>7200</v>
      </c>
      <c r="B21" s="1">
        <v>186.06433000000001</v>
      </c>
      <c r="C21" s="1">
        <v>250.620756</v>
      </c>
      <c r="D21" s="1">
        <v>315.17718400000001</v>
      </c>
      <c r="E21" s="1">
        <v>137.51992000000001</v>
      </c>
      <c r="F21" s="1">
        <v>185.921964</v>
      </c>
      <c r="G21" s="1">
        <v>234.32400799999999</v>
      </c>
      <c r="H21" s="1">
        <v>108.557804</v>
      </c>
      <c r="I21" s="1">
        <v>147.28764799999999</v>
      </c>
      <c r="J21" s="1">
        <v>186.01749000000001</v>
      </c>
      <c r="K21" s="1">
        <v>89.117875999999995</v>
      </c>
      <c r="L21" s="1">
        <v>121.38590600000001</v>
      </c>
      <c r="M21" s="1">
        <v>153.65393599999999</v>
      </c>
      <c r="O21">
        <v>0.46765184042686231</v>
      </c>
    </row>
    <row r="22" spans="1:15">
      <c r="A22" s="1">
        <v>7650</v>
      </c>
      <c r="B22" s="1">
        <v>175.00329600000001</v>
      </c>
      <c r="C22" s="1">
        <v>235.76682400000001</v>
      </c>
      <c r="D22" s="1">
        <v>296.53035199999999</v>
      </c>
      <c r="E22" s="1">
        <v>129.311328</v>
      </c>
      <c r="F22" s="1">
        <v>174.869686</v>
      </c>
      <c r="G22" s="1">
        <v>220.428044</v>
      </c>
      <c r="H22" s="1">
        <v>102.050608</v>
      </c>
      <c r="I22" s="1">
        <v>138.50497200000001</v>
      </c>
      <c r="J22" s="1">
        <v>174.959338</v>
      </c>
      <c r="K22" s="1">
        <v>83.752967999999996</v>
      </c>
      <c r="L22" s="1">
        <v>114.125208</v>
      </c>
      <c r="M22" s="1">
        <v>144.49744799999999</v>
      </c>
      <c r="O22">
        <v>0.46765184042686236</v>
      </c>
    </row>
    <row r="23" spans="1:15">
      <c r="A23" s="1">
        <v>8100</v>
      </c>
      <c r="B23" s="1">
        <v>165.16942</v>
      </c>
      <c r="C23" s="1">
        <v>222.56084799999999</v>
      </c>
      <c r="D23" s="1">
        <v>279.95227599999998</v>
      </c>
      <c r="E23" s="1">
        <v>122.013396</v>
      </c>
      <c r="F23" s="1">
        <v>165.04354599999999</v>
      </c>
      <c r="G23" s="1">
        <v>208.07369399999999</v>
      </c>
      <c r="H23" s="1">
        <v>96.265343999999999</v>
      </c>
      <c r="I23" s="1">
        <v>130.696674</v>
      </c>
      <c r="J23" s="1">
        <v>165.128006</v>
      </c>
      <c r="K23" s="1">
        <v>78.983245999999994</v>
      </c>
      <c r="L23" s="1">
        <v>107.670012</v>
      </c>
      <c r="M23" s="1">
        <v>136.35677799999999</v>
      </c>
      <c r="O23">
        <v>0.46765184042686225</v>
      </c>
    </row>
    <row r="24" spans="1:15">
      <c r="A24" s="1">
        <v>8550</v>
      </c>
      <c r="B24" s="1">
        <v>156.369282</v>
      </c>
      <c r="C24" s="1">
        <v>210.74308400000001</v>
      </c>
      <c r="D24" s="1">
        <v>265.11688400000003</v>
      </c>
      <c r="E24" s="1">
        <v>115.48259400000001</v>
      </c>
      <c r="F24" s="1">
        <v>156.25028800000001</v>
      </c>
      <c r="G24" s="1">
        <v>197.01798400000001</v>
      </c>
      <c r="H24" s="1">
        <v>91.088220000000007</v>
      </c>
      <c r="I24" s="1">
        <v>123.709176</v>
      </c>
      <c r="J24" s="1">
        <v>156.33013199999999</v>
      </c>
      <c r="K24" s="1">
        <v>74.7149</v>
      </c>
      <c r="L24" s="1">
        <v>101.893362</v>
      </c>
      <c r="M24" s="1">
        <v>129.07182599999999</v>
      </c>
      <c r="O24">
        <v>0.46765184042686231</v>
      </c>
    </row>
    <row r="25" spans="1:15">
      <c r="A25" s="1">
        <v>9000</v>
      </c>
      <c r="B25" s="1">
        <v>148.44806800000001</v>
      </c>
      <c r="C25" s="1">
        <v>200.105628</v>
      </c>
      <c r="D25" s="1">
        <v>251.76319000000001</v>
      </c>
      <c r="E25" s="1">
        <v>109.60404200000001</v>
      </c>
      <c r="F25" s="1">
        <v>148.335238</v>
      </c>
      <c r="G25" s="1">
        <v>187.06643399999999</v>
      </c>
      <c r="H25" s="1">
        <v>86.428162</v>
      </c>
      <c r="I25" s="1">
        <v>117.41955400000001</v>
      </c>
      <c r="J25" s="1">
        <v>148.410946</v>
      </c>
      <c r="K25" s="1">
        <v>70.872848000000005</v>
      </c>
      <c r="L25" s="1">
        <v>96.693644000000006</v>
      </c>
      <c r="M25" s="1">
        <v>122.514442</v>
      </c>
      <c r="O25">
        <v>0.46765184042686198</v>
      </c>
    </row>
    <row r="30" spans="1:15">
      <c r="A30" t="s">
        <v>14</v>
      </c>
      <c r="B30">
        <v>738.49200000000008</v>
      </c>
      <c r="C30">
        <v>738.49200000000008</v>
      </c>
      <c r="D30">
        <v>738.49200000000008</v>
      </c>
      <c r="E30">
        <v>553.86900000000003</v>
      </c>
      <c r="F30">
        <v>553.86900000000003</v>
      </c>
      <c r="G30">
        <v>553.86900000000003</v>
      </c>
      <c r="H30">
        <v>443.09520000000003</v>
      </c>
      <c r="I30">
        <v>443.09520000000003</v>
      </c>
      <c r="J30">
        <v>443.09520000000003</v>
      </c>
      <c r="K30">
        <v>369.24600000000004</v>
      </c>
      <c r="L30">
        <v>369.24600000000004</v>
      </c>
      <c r="M30">
        <v>369.24600000000004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0"/>
  <sheetViews>
    <sheetView workbookViewId="0">
      <selection activeCell="A16" sqref="A16"/>
    </sheetView>
  </sheetViews>
  <sheetFormatPr defaultRowHeight="14.25"/>
  <sheetData>
    <row r="1" spans="1:15" ht="51">
      <c r="A1" s="2"/>
      <c r="B1" s="3" t="str">
        <f>CONCATENATE(B2," ",B3,"VDC ",B4," Turns"," (Torque)")</f>
        <v>M27SP 360VDC 3 Turns (Torque)</v>
      </c>
      <c r="C1" s="3" t="str">
        <f t="shared" ref="C1:M1" si="0">CONCATENATE(C2," ",C3,"VDC ",C4," Turns"," (Torque)")</f>
        <v>M27SP 480VDC 3 Turns (Torque)</v>
      </c>
      <c r="D1" s="3" t="str">
        <f t="shared" si="0"/>
        <v>M27SP 600VDC 3 Turns (Torque)</v>
      </c>
      <c r="E1" s="3" t="str">
        <f t="shared" si="0"/>
        <v>M27SP 360VDC 4 Turns (Torque)</v>
      </c>
      <c r="F1" s="3" t="str">
        <f t="shared" si="0"/>
        <v>M27SP 480VDC 4 Turns (Torque)</v>
      </c>
      <c r="G1" s="3" t="str">
        <f t="shared" si="0"/>
        <v>M27SP 600VDC 4 Turns (Torque)</v>
      </c>
      <c r="H1" s="3" t="str">
        <f t="shared" si="0"/>
        <v>M27SP 360VDC 5 Turns (Torque)</v>
      </c>
      <c r="I1" s="3" t="str">
        <f t="shared" si="0"/>
        <v>M27SP 480VDC 5 Turns (Torque)</v>
      </c>
      <c r="J1" s="3" t="str">
        <f t="shared" si="0"/>
        <v>M27SP 600VDC 5 Turns (Torque)</v>
      </c>
      <c r="K1" s="3" t="str">
        <f t="shared" si="0"/>
        <v>M27SP 360VDC 6 Turns (Torque)</v>
      </c>
      <c r="L1" s="3" t="str">
        <f t="shared" si="0"/>
        <v>M27SP 480VDC 6 Turns (Torque)</v>
      </c>
      <c r="M1" s="3" t="str">
        <f t="shared" si="0"/>
        <v>M27SP 600VDC 6 Turns (Torque)</v>
      </c>
    </row>
    <row r="2" spans="1:15" ht="15">
      <c r="A2" s="4" t="s">
        <v>8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367.5</v>
      </c>
      <c r="B6" s="1">
        <v>598.23495185573779</v>
      </c>
      <c r="C6" s="1">
        <v>598.23495185573779</v>
      </c>
      <c r="D6" s="1">
        <v>598.23495185573779</v>
      </c>
      <c r="E6" s="1">
        <v>598.23495185573779</v>
      </c>
      <c r="F6" s="1">
        <v>598.23495185573779</v>
      </c>
      <c r="G6" s="1">
        <v>598.23495185573779</v>
      </c>
      <c r="H6" s="1">
        <v>598.23495185573779</v>
      </c>
      <c r="I6" s="1">
        <v>598.23495185573779</v>
      </c>
      <c r="J6" s="1">
        <v>598.23495185573779</v>
      </c>
      <c r="K6" s="1">
        <v>598.20471964672947</v>
      </c>
      <c r="L6" s="1">
        <v>598.20471964672947</v>
      </c>
      <c r="M6" s="1">
        <v>598.20471964672947</v>
      </c>
      <c r="O6">
        <v>0.37068965517241381</v>
      </c>
    </row>
    <row r="7" spans="1:15">
      <c r="A7" s="1">
        <v>735</v>
      </c>
      <c r="B7" s="1">
        <v>598.23495185573779</v>
      </c>
      <c r="C7" s="1">
        <v>598.23495185573779</v>
      </c>
      <c r="D7" s="1">
        <v>598.23495185573779</v>
      </c>
      <c r="E7" s="1">
        <v>598.23495185573779</v>
      </c>
      <c r="F7" s="1">
        <v>598.23495185573779</v>
      </c>
      <c r="G7" s="1">
        <v>598.23495185573779</v>
      </c>
      <c r="H7" s="1">
        <v>598.23495185573779</v>
      </c>
      <c r="I7" s="1">
        <v>598.23495185573779</v>
      </c>
      <c r="J7" s="1">
        <v>598.23495185573779</v>
      </c>
      <c r="K7" s="1">
        <v>598.20471964672947</v>
      </c>
      <c r="L7" s="1">
        <v>598.20471964672947</v>
      </c>
      <c r="M7" s="1">
        <v>598.20471964672947</v>
      </c>
      <c r="O7">
        <v>0.37068965517241381</v>
      </c>
    </row>
    <row r="8" spans="1:15">
      <c r="A8" s="1">
        <v>1102.5</v>
      </c>
      <c r="B8" s="1">
        <v>598.23495185573779</v>
      </c>
      <c r="C8" s="1">
        <v>598.23495185573779</v>
      </c>
      <c r="D8" s="1">
        <v>598.23495185573779</v>
      </c>
      <c r="E8" s="1">
        <v>598.23495185573779</v>
      </c>
      <c r="F8" s="1">
        <v>598.23495185573779</v>
      </c>
      <c r="G8" s="1">
        <v>598.23495185573779</v>
      </c>
      <c r="H8" s="1">
        <v>598.23495185573779</v>
      </c>
      <c r="I8" s="1">
        <v>598.23495185573779</v>
      </c>
      <c r="J8" s="1">
        <v>598.23495185573779</v>
      </c>
      <c r="K8" s="1">
        <v>598.20471964672947</v>
      </c>
      <c r="L8" s="1">
        <v>598.20471964672947</v>
      </c>
      <c r="M8" s="1">
        <v>598.20471964672947</v>
      </c>
      <c r="O8">
        <v>0.37068965517241381</v>
      </c>
    </row>
    <row r="9" spans="1:15">
      <c r="A9" s="1">
        <v>1470</v>
      </c>
      <c r="B9" s="1">
        <v>598.23495185573779</v>
      </c>
      <c r="C9" s="1">
        <v>598.23495185573779</v>
      </c>
      <c r="D9" s="1">
        <v>598.23495185573779</v>
      </c>
      <c r="E9" s="1">
        <v>598.23495185573779</v>
      </c>
      <c r="F9" s="1">
        <v>598.23495185573779</v>
      </c>
      <c r="G9" s="1">
        <v>598.23495185573779</v>
      </c>
      <c r="H9" s="1">
        <v>598.23495185573779</v>
      </c>
      <c r="I9" s="1">
        <v>598.23495185573779</v>
      </c>
      <c r="J9" s="1">
        <v>598.23495185573779</v>
      </c>
      <c r="K9" s="1">
        <v>535.18587000000002</v>
      </c>
      <c r="L9" s="1">
        <v>598.20471964672947</v>
      </c>
      <c r="M9" s="1">
        <v>598.20471964672947</v>
      </c>
      <c r="O9">
        <v>0.37068965517241381</v>
      </c>
    </row>
    <row r="10" spans="1:15">
      <c r="A10" s="1">
        <v>1837.5</v>
      </c>
      <c r="B10" s="1">
        <v>598.23495185573779</v>
      </c>
      <c r="C10" s="1">
        <v>598.23495185573779</v>
      </c>
      <c r="D10" s="1">
        <v>598.23495185573779</v>
      </c>
      <c r="E10" s="1">
        <v>598.23495185573779</v>
      </c>
      <c r="F10" s="1">
        <v>598.23495185573779</v>
      </c>
      <c r="G10" s="1">
        <v>598.23495185573779</v>
      </c>
      <c r="H10" s="1">
        <v>519.846946</v>
      </c>
      <c r="I10" s="1">
        <v>598.23495185573779</v>
      </c>
      <c r="J10" s="1">
        <v>598.23495185573779</v>
      </c>
      <c r="K10" s="1">
        <v>428.12106199999999</v>
      </c>
      <c r="L10" s="1">
        <v>581.87839199999996</v>
      </c>
      <c r="M10" s="1">
        <v>598.20471964672947</v>
      </c>
      <c r="O10">
        <v>0.37068965517241381</v>
      </c>
    </row>
    <row r="11" spans="1:15">
      <c r="A11" s="1">
        <v>2205</v>
      </c>
      <c r="B11" s="1">
        <v>598.23495185573779</v>
      </c>
      <c r="C11" s="1">
        <v>598.23495185573779</v>
      </c>
      <c r="D11" s="1">
        <v>598.23495185573779</v>
      </c>
      <c r="E11" s="1">
        <v>548.58959600000003</v>
      </c>
      <c r="F11" s="1">
        <v>598.23495185573779</v>
      </c>
      <c r="G11" s="1">
        <v>598.23495185573779</v>
      </c>
      <c r="H11" s="1">
        <v>433.028774</v>
      </c>
      <c r="I11" s="1">
        <v>586.89943400000004</v>
      </c>
      <c r="J11" s="1">
        <v>598.23495185573779</v>
      </c>
      <c r="K11" s="1">
        <v>356.513622</v>
      </c>
      <c r="L11" s="1">
        <v>484.77091200000001</v>
      </c>
      <c r="M11" s="1">
        <v>598.20471964672947</v>
      </c>
      <c r="O11">
        <v>0.37068965517241381</v>
      </c>
    </row>
    <row r="12" spans="1:15">
      <c r="A12" s="1">
        <v>2572.5</v>
      </c>
      <c r="B12" s="1">
        <v>598.23495185573779</v>
      </c>
      <c r="C12" s="1">
        <v>598.23495185573779</v>
      </c>
      <c r="D12" s="1">
        <v>598.23495185573779</v>
      </c>
      <c r="E12" s="1">
        <v>470.00809199999998</v>
      </c>
      <c r="F12" s="1">
        <v>598.23495185573779</v>
      </c>
      <c r="G12" s="1">
        <v>598.23495185573779</v>
      </c>
      <c r="H12" s="1">
        <v>370.8956</v>
      </c>
      <c r="I12" s="1">
        <v>502.869732</v>
      </c>
      <c r="J12" s="1">
        <v>598.23495185573779</v>
      </c>
      <c r="K12" s="1">
        <v>305.26232199999998</v>
      </c>
      <c r="L12" s="1">
        <v>415.26553999999999</v>
      </c>
      <c r="M12" s="1">
        <v>525.26875800000005</v>
      </c>
      <c r="O12">
        <v>0.37068965517241381</v>
      </c>
    </row>
    <row r="13" spans="1:15">
      <c r="A13" s="1">
        <v>2940</v>
      </c>
      <c r="B13" s="1">
        <v>555.62048000000004</v>
      </c>
      <c r="C13" s="1">
        <v>598.23495185573779</v>
      </c>
      <c r="D13" s="1">
        <v>598.23495185573779</v>
      </c>
      <c r="E13" s="1">
        <v>410.965712</v>
      </c>
      <c r="F13" s="1">
        <v>555.37727600000005</v>
      </c>
      <c r="G13" s="1">
        <v>598.23495185573779</v>
      </c>
      <c r="H13" s="1">
        <v>324.21144199999998</v>
      </c>
      <c r="I13" s="1">
        <v>439.73240600000003</v>
      </c>
      <c r="J13" s="1">
        <v>555.25336800000002</v>
      </c>
      <c r="K13" s="1">
        <v>266.75703199999998</v>
      </c>
      <c r="L13" s="1">
        <v>363.044848</v>
      </c>
      <c r="M13" s="1">
        <v>459.33266400000002</v>
      </c>
      <c r="O13">
        <v>0.37068965517241381</v>
      </c>
    </row>
    <row r="14" spans="1:15">
      <c r="A14" s="1">
        <v>3307.5</v>
      </c>
      <c r="B14" s="1">
        <v>493.60055999999997</v>
      </c>
      <c r="C14" s="1">
        <v>598.23495185573779</v>
      </c>
      <c r="D14" s="1">
        <v>598.23495185573779</v>
      </c>
      <c r="E14" s="1">
        <v>364.99222400000002</v>
      </c>
      <c r="F14" s="1">
        <v>493.38729000000001</v>
      </c>
      <c r="G14" s="1">
        <v>598.23495185573779</v>
      </c>
      <c r="H14" s="1">
        <v>287.86063000000001</v>
      </c>
      <c r="I14" s="1">
        <v>390.56963400000001</v>
      </c>
      <c r="J14" s="1">
        <v>493.27864</v>
      </c>
      <c r="K14" s="1">
        <v>236.77614</v>
      </c>
      <c r="L14" s="1">
        <v>322.38427999999999</v>
      </c>
      <c r="M14" s="1">
        <v>407.99241999999998</v>
      </c>
      <c r="O14">
        <v>0.37068965517241398</v>
      </c>
    </row>
    <row r="15" spans="1:15">
      <c r="A15" s="1">
        <v>3675</v>
      </c>
      <c r="B15" s="1">
        <v>443.969244</v>
      </c>
      <c r="C15" s="1">
        <v>598.09228199999995</v>
      </c>
      <c r="D15" s="1">
        <v>598.23495185573779</v>
      </c>
      <c r="E15" s="1">
        <v>328.19814200000002</v>
      </c>
      <c r="F15" s="1">
        <v>443.77426200000002</v>
      </c>
      <c r="G15" s="1">
        <v>559.35037999999997</v>
      </c>
      <c r="H15" s="1">
        <v>258.76642800000002</v>
      </c>
      <c r="I15" s="1">
        <v>351.220686</v>
      </c>
      <c r="J15" s="1">
        <v>443.67494199999999</v>
      </c>
      <c r="K15" s="1">
        <v>212.78468799999999</v>
      </c>
      <c r="L15" s="1">
        <v>289.84620799999999</v>
      </c>
      <c r="M15" s="1">
        <v>366.90772600000003</v>
      </c>
      <c r="O15">
        <v>0.37068965517241398</v>
      </c>
    </row>
    <row r="16" spans="1:15">
      <c r="A16" s="1">
        <v>4042.5</v>
      </c>
      <c r="B16" s="1">
        <v>403.36795799999999</v>
      </c>
      <c r="C16" s="1">
        <v>543.50706400000001</v>
      </c>
      <c r="D16" s="1">
        <v>598.23495185573779</v>
      </c>
      <c r="E16" s="1">
        <v>298.10221200000001</v>
      </c>
      <c r="F16" s="1">
        <v>403.19225999999998</v>
      </c>
      <c r="G16" s="1">
        <v>508.282308</v>
      </c>
      <c r="H16" s="1">
        <v>234.970426</v>
      </c>
      <c r="I16" s="1">
        <v>319.03659599999997</v>
      </c>
      <c r="J16" s="1">
        <v>403.10276800000003</v>
      </c>
      <c r="K16" s="1">
        <v>193.15929800000001</v>
      </c>
      <c r="L16" s="1">
        <v>263.22885000000002</v>
      </c>
      <c r="M16" s="1">
        <v>333.298404</v>
      </c>
      <c r="O16">
        <v>0.44038757083853619</v>
      </c>
    </row>
    <row r="17" spans="1:15">
      <c r="A17" s="1">
        <v>4410</v>
      </c>
      <c r="B17" s="1">
        <v>369.51520799999997</v>
      </c>
      <c r="C17" s="1">
        <v>497.99462399999999</v>
      </c>
      <c r="D17" s="1">
        <v>598.23495185573779</v>
      </c>
      <c r="E17" s="1">
        <v>273.00848400000001</v>
      </c>
      <c r="F17" s="1">
        <v>369.35523599999999</v>
      </c>
      <c r="G17" s="1">
        <v>465.70198799999997</v>
      </c>
      <c r="H17" s="1">
        <v>215.12947800000001</v>
      </c>
      <c r="I17" s="1">
        <v>292.201616</v>
      </c>
      <c r="J17" s="1">
        <v>369.27375599999999</v>
      </c>
      <c r="K17" s="1">
        <v>176.79608400000001</v>
      </c>
      <c r="L17" s="1">
        <v>241.03579199999999</v>
      </c>
      <c r="M17" s="1">
        <v>305.27550000000002</v>
      </c>
      <c r="O17">
        <v>0.44038757083853619</v>
      </c>
    </row>
    <row r="18" spans="1:15">
      <c r="A18" s="1">
        <v>4777.5</v>
      </c>
      <c r="B18" s="1">
        <v>340.85882800000002</v>
      </c>
      <c r="C18" s="1">
        <v>459.46823799999999</v>
      </c>
      <c r="D18" s="1">
        <v>578.07764799999995</v>
      </c>
      <c r="E18" s="1">
        <v>251.76650599999999</v>
      </c>
      <c r="F18" s="1">
        <v>340.71193799999998</v>
      </c>
      <c r="G18" s="1">
        <v>429.65737200000001</v>
      </c>
      <c r="H18" s="1">
        <v>198.33398199999999</v>
      </c>
      <c r="I18" s="1">
        <v>269.48555399999998</v>
      </c>
      <c r="J18" s="1">
        <v>340.63712399999997</v>
      </c>
      <c r="K18" s="1">
        <v>162.944714</v>
      </c>
      <c r="L18" s="1">
        <v>222.24941799999999</v>
      </c>
      <c r="M18" s="1">
        <v>281.554124</v>
      </c>
      <c r="O18">
        <v>0.44038757083853619</v>
      </c>
    </row>
    <row r="19" spans="1:15">
      <c r="A19" s="1">
        <v>5145</v>
      </c>
      <c r="B19" s="1">
        <v>316.28843799999999</v>
      </c>
      <c r="C19" s="1">
        <v>426.435114</v>
      </c>
      <c r="D19" s="1">
        <v>536.58178799999996</v>
      </c>
      <c r="E19" s="1">
        <v>233.55325400000001</v>
      </c>
      <c r="F19" s="1">
        <v>316.15261400000003</v>
      </c>
      <c r="G19" s="1">
        <v>398.75197200000002</v>
      </c>
      <c r="H19" s="1">
        <v>183.933212</v>
      </c>
      <c r="I19" s="1">
        <v>250.00832199999999</v>
      </c>
      <c r="J19" s="1">
        <v>316.08343400000001</v>
      </c>
      <c r="K19" s="1">
        <v>151.06842599999999</v>
      </c>
      <c r="L19" s="1">
        <v>206.14176399999999</v>
      </c>
      <c r="M19" s="1">
        <v>261.21510000000001</v>
      </c>
      <c r="O19">
        <v>0.44038757083853608</v>
      </c>
    </row>
    <row r="20" spans="1:15">
      <c r="A20" s="1">
        <v>5512.5</v>
      </c>
      <c r="B20" s="1">
        <v>294.98879799999997</v>
      </c>
      <c r="C20" s="1">
        <v>397.79924</v>
      </c>
      <c r="D20" s="1">
        <v>500.60968000000003</v>
      </c>
      <c r="E20" s="1">
        <v>217.76445799999999</v>
      </c>
      <c r="F20" s="1">
        <v>294.86246</v>
      </c>
      <c r="G20" s="1">
        <v>371.96046000000001</v>
      </c>
      <c r="H20" s="1">
        <v>171.449388</v>
      </c>
      <c r="I20" s="1">
        <v>233.12375</v>
      </c>
      <c r="J20" s="1">
        <v>294.798112</v>
      </c>
      <c r="K20" s="1">
        <v>140.77313599999999</v>
      </c>
      <c r="L20" s="1">
        <v>192.178358</v>
      </c>
      <c r="M20" s="1">
        <v>243.58357799999999</v>
      </c>
      <c r="O20">
        <v>0.44038757083853614</v>
      </c>
    </row>
    <row r="21" spans="1:15">
      <c r="A21" s="1">
        <v>5880</v>
      </c>
      <c r="B21" s="1">
        <v>276.34790800000002</v>
      </c>
      <c r="C21" s="1">
        <v>372.73783800000001</v>
      </c>
      <c r="D21" s="1">
        <v>469.12777</v>
      </c>
      <c r="E21" s="1">
        <v>203.94648000000001</v>
      </c>
      <c r="F21" s="1">
        <v>276.22979600000002</v>
      </c>
      <c r="G21" s="1">
        <v>348.51311199999998</v>
      </c>
      <c r="H21" s="1">
        <v>160.52384000000001</v>
      </c>
      <c r="I21" s="1">
        <v>218.34674000000001</v>
      </c>
      <c r="J21" s="1">
        <v>276.16964000000002</v>
      </c>
      <c r="K21" s="1">
        <v>131.763012</v>
      </c>
      <c r="L21" s="1">
        <v>179.957976</v>
      </c>
      <c r="M21" s="1">
        <v>228.152942</v>
      </c>
      <c r="O21">
        <v>0.44038757083853619</v>
      </c>
    </row>
    <row r="22" spans="1:15">
      <c r="A22" s="1">
        <v>6247.5</v>
      </c>
      <c r="B22" s="1">
        <v>259.89741600000002</v>
      </c>
      <c r="C22" s="1">
        <v>350.62125800000001</v>
      </c>
      <c r="D22" s="1">
        <v>441.3451</v>
      </c>
      <c r="E22" s="1">
        <v>191.752162</v>
      </c>
      <c r="F22" s="1">
        <v>259.78651200000002</v>
      </c>
      <c r="G22" s="1">
        <v>327.82086399999997</v>
      </c>
      <c r="H22" s="1">
        <v>150.88208</v>
      </c>
      <c r="I22" s="1">
        <v>205.30605399999999</v>
      </c>
      <c r="J22" s="1">
        <v>259.730028</v>
      </c>
      <c r="K22" s="1">
        <v>123.811654</v>
      </c>
      <c r="L22" s="1">
        <v>169.173576</v>
      </c>
      <c r="M22" s="1">
        <v>214.53549599999999</v>
      </c>
      <c r="O22">
        <v>0.44038757083853602</v>
      </c>
    </row>
    <row r="23" spans="1:15">
      <c r="A23" s="1">
        <v>6615</v>
      </c>
      <c r="B23" s="1">
        <v>245.27283199999999</v>
      </c>
      <c r="C23" s="1">
        <v>330.95947000000001</v>
      </c>
      <c r="D23" s="1">
        <v>416.64610599999997</v>
      </c>
      <c r="E23" s="1">
        <v>180.911326</v>
      </c>
      <c r="F23" s="1">
        <v>245.168296</v>
      </c>
      <c r="G23" s="1">
        <v>309.42526800000002</v>
      </c>
      <c r="H23" s="1">
        <v>142.310484</v>
      </c>
      <c r="I23" s="1">
        <v>193.71277000000001</v>
      </c>
      <c r="J23" s="1">
        <v>245.11505600000001</v>
      </c>
      <c r="K23" s="1">
        <v>116.742878</v>
      </c>
      <c r="L23" s="1">
        <v>159.586196</v>
      </c>
      <c r="M23" s="1">
        <v>202.42951400000001</v>
      </c>
      <c r="O23">
        <v>0.44038757083853602</v>
      </c>
    </row>
    <row r="24" spans="1:15">
      <c r="A24" s="1">
        <v>6982.5</v>
      </c>
      <c r="B24" s="1">
        <v>232.18625399999999</v>
      </c>
      <c r="C24" s="1">
        <v>313.36541399999999</v>
      </c>
      <c r="D24" s="1">
        <v>394.54457200000002</v>
      </c>
      <c r="E24" s="1">
        <v>171.21056400000001</v>
      </c>
      <c r="F24" s="1">
        <v>232.087388</v>
      </c>
      <c r="G24" s="1">
        <v>292.96420999999998</v>
      </c>
      <c r="H24" s="1">
        <v>134.64032</v>
      </c>
      <c r="I24" s="1">
        <v>183.33867599999999</v>
      </c>
      <c r="J24" s="1">
        <v>232.03703400000001</v>
      </c>
      <c r="K24" s="1">
        <v>110.417514</v>
      </c>
      <c r="L24" s="1">
        <v>151.007094</v>
      </c>
      <c r="M24" s="1">
        <v>191.59667400000001</v>
      </c>
      <c r="O24">
        <v>0.44038757083853602</v>
      </c>
    </row>
    <row r="25" spans="1:15">
      <c r="A25" s="1">
        <v>7350</v>
      </c>
      <c r="B25" s="1">
        <v>220.407262</v>
      </c>
      <c r="C25" s="1">
        <v>297.529312</v>
      </c>
      <c r="D25" s="1">
        <v>374.65136200000001</v>
      </c>
      <c r="E25" s="1">
        <v>162.47907599999999</v>
      </c>
      <c r="F25" s="1">
        <v>220.31347600000001</v>
      </c>
      <c r="G25" s="1">
        <v>278.14787799999999</v>
      </c>
      <c r="H25" s="1">
        <v>127.736536</v>
      </c>
      <c r="I25" s="1">
        <v>174.001124</v>
      </c>
      <c r="J25" s="1">
        <v>220.26571200000001</v>
      </c>
      <c r="K25" s="1">
        <v>104.724188</v>
      </c>
      <c r="L25" s="1">
        <v>143.285212</v>
      </c>
      <c r="M25" s="1">
        <v>181.846238</v>
      </c>
      <c r="O25">
        <v>0.44038757083853602</v>
      </c>
    </row>
    <row r="30" spans="1:15" ht="30" customHeight="1">
      <c r="A30" s="1" t="s">
        <v>14</v>
      </c>
      <c r="B30" s="1">
        <v>855.096</v>
      </c>
      <c r="C30" s="1">
        <v>855.096</v>
      </c>
      <c r="D30" s="1">
        <v>855.096</v>
      </c>
      <c r="E30" s="1">
        <v>641.322</v>
      </c>
      <c r="F30" s="1">
        <v>641.322</v>
      </c>
      <c r="G30" s="1">
        <v>641.322</v>
      </c>
      <c r="H30" s="1">
        <v>513.05759999999998</v>
      </c>
      <c r="I30" s="1">
        <v>513.05759999999998</v>
      </c>
      <c r="J30" s="1">
        <v>513.05759999999998</v>
      </c>
      <c r="K30" s="1">
        <v>427.548</v>
      </c>
      <c r="L30" s="1">
        <v>427.548</v>
      </c>
      <c r="M30" s="1">
        <v>427.548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0"/>
  <sheetViews>
    <sheetView workbookViewId="0">
      <selection activeCell="O25" sqref="O25"/>
    </sheetView>
  </sheetViews>
  <sheetFormatPr defaultRowHeight="14.25"/>
  <sheetData>
    <row r="1" spans="1:15" ht="51">
      <c r="A1" s="2"/>
      <c r="B1" s="3" t="str">
        <f>CONCATENATE(B2," ",B3,"VDC ",B4," Turns"," (Torque)")</f>
        <v>M30SP 360VDC 3 Turns (Torque)</v>
      </c>
      <c r="C1" s="3" t="str">
        <f t="shared" ref="C1:M1" si="0">CONCATENATE(C2," ",C3,"VDC ",C4," Turns"," (Torque)")</f>
        <v>M30SP 480VDC 3 Turns (Torque)</v>
      </c>
      <c r="D1" s="3" t="str">
        <f t="shared" si="0"/>
        <v>M30SP 600VDC 3 Turns (Torque)</v>
      </c>
      <c r="E1" s="3" t="str">
        <f>CONCATENATE(E2," ",E3,"VDC ",E4," Turns"," (Torque)")</f>
        <v>M30SP 360VDC 4 Turns (Torque)</v>
      </c>
      <c r="F1" s="3" t="str">
        <f t="shared" si="0"/>
        <v>M30SP 480VDC 4 Turns (Torque)</v>
      </c>
      <c r="G1" s="3" t="str">
        <f t="shared" si="0"/>
        <v>M30SP 600VDC 4 Turns (Torque)</v>
      </c>
      <c r="H1" s="3" t="str">
        <f t="shared" si="0"/>
        <v>M30SP 360VDC 5 Turns (Torque)</v>
      </c>
      <c r="I1" s="3" t="str">
        <f t="shared" si="0"/>
        <v>M30SP 480VDC 5 Turns (Torque)</v>
      </c>
      <c r="J1" s="3" t="str">
        <f t="shared" si="0"/>
        <v>M30SP 600VDC 5 Turns (Torque)</v>
      </c>
      <c r="K1" s="3" t="str">
        <f t="shared" si="0"/>
        <v>M30SP 360VDC 6 Turns (Torque)</v>
      </c>
      <c r="L1" s="3" t="str">
        <f t="shared" si="0"/>
        <v>M30SP 480VDC 6 Turns (Torque)</v>
      </c>
      <c r="M1" s="3" t="str">
        <f t="shared" si="0"/>
        <v>M30SP 600VDC 6 Turns (Torque)</v>
      </c>
    </row>
    <row r="2" spans="1:15" ht="15">
      <c r="A2" s="4" t="s">
        <v>8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</row>
    <row r="3" spans="1:15" ht="45">
      <c r="A3" s="4" t="s">
        <v>9</v>
      </c>
      <c r="B3" s="5">
        <v>360</v>
      </c>
      <c r="C3" s="5">
        <v>480</v>
      </c>
      <c r="D3" s="5">
        <v>600</v>
      </c>
      <c r="E3" s="5">
        <v>360</v>
      </c>
      <c r="F3" s="5">
        <v>480</v>
      </c>
      <c r="G3" s="5">
        <v>600</v>
      </c>
      <c r="H3" s="5">
        <v>360</v>
      </c>
      <c r="I3" s="5">
        <v>480</v>
      </c>
      <c r="J3" s="5">
        <v>600</v>
      </c>
      <c r="K3" s="5">
        <v>360</v>
      </c>
      <c r="L3" s="5">
        <v>480</v>
      </c>
      <c r="M3" s="5">
        <v>600</v>
      </c>
    </row>
    <row r="4" spans="1:15" ht="15">
      <c r="A4" s="4" t="s">
        <v>7</v>
      </c>
      <c r="B4" s="5">
        <v>3</v>
      </c>
      <c r="C4" s="5">
        <v>3</v>
      </c>
      <c r="D4" s="5">
        <v>3</v>
      </c>
      <c r="E4" s="5">
        <v>4</v>
      </c>
      <c r="F4" s="5">
        <v>4</v>
      </c>
      <c r="G4" s="5">
        <v>4</v>
      </c>
      <c r="H4" s="5">
        <v>5</v>
      </c>
      <c r="I4" s="5">
        <v>5</v>
      </c>
      <c r="J4" s="5">
        <v>5</v>
      </c>
      <c r="K4" s="5">
        <v>6</v>
      </c>
      <c r="L4" s="5">
        <v>6</v>
      </c>
      <c r="M4" s="5">
        <v>6</v>
      </c>
    </row>
    <row r="5" spans="1:15" ht="45">
      <c r="A5" s="4" t="s">
        <v>10</v>
      </c>
      <c r="B5" s="4" t="s">
        <v>11</v>
      </c>
      <c r="C5" s="4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11</v>
      </c>
      <c r="L5" s="4" t="s">
        <v>11</v>
      </c>
      <c r="M5" s="4" t="s">
        <v>11</v>
      </c>
      <c r="O5" s="10" t="s">
        <v>24</v>
      </c>
    </row>
    <row r="6" spans="1:15">
      <c r="A6" s="1">
        <v>300</v>
      </c>
      <c r="B6" s="1">
        <v>720.87328188912227</v>
      </c>
      <c r="C6" s="1">
        <v>720.87328188912227</v>
      </c>
      <c r="D6" s="1">
        <v>720.87328188912227</v>
      </c>
      <c r="E6" s="1">
        <v>720.85885288027725</v>
      </c>
      <c r="F6" s="1">
        <v>720.85885288027725</v>
      </c>
      <c r="G6" s="1">
        <v>720.85885288027725</v>
      </c>
      <c r="H6" s="1">
        <v>720.85019547497041</v>
      </c>
      <c r="I6" s="1">
        <v>720.85019547497041</v>
      </c>
      <c r="J6" s="1">
        <v>720.85019547497041</v>
      </c>
      <c r="K6" s="1">
        <v>720.81556585374267</v>
      </c>
      <c r="L6" s="1">
        <v>720.81556585374267</v>
      </c>
      <c r="M6" s="1">
        <v>720.81556585374267</v>
      </c>
      <c r="O6">
        <v>0.39946140035906641</v>
      </c>
    </row>
    <row r="7" spans="1:15">
      <c r="A7" s="1">
        <v>600</v>
      </c>
      <c r="B7" s="1">
        <v>720.87328188912227</v>
      </c>
      <c r="C7" s="1">
        <v>720.87328188912227</v>
      </c>
      <c r="D7" s="1">
        <v>720.87328188912227</v>
      </c>
      <c r="E7" s="1">
        <v>720.85885288027725</v>
      </c>
      <c r="F7" s="1">
        <v>720.85885288027725</v>
      </c>
      <c r="G7" s="1">
        <v>720.85885288027725</v>
      </c>
      <c r="H7" s="1">
        <v>720.85019547497041</v>
      </c>
      <c r="I7" s="1">
        <v>720.85019547497041</v>
      </c>
      <c r="J7" s="1">
        <v>720.85019547497041</v>
      </c>
      <c r="K7" s="1">
        <v>720.81556585374267</v>
      </c>
      <c r="L7" s="1">
        <v>720.81556585374267</v>
      </c>
      <c r="M7" s="1">
        <v>720.81556585374267</v>
      </c>
      <c r="O7">
        <v>0.39946140035906641</v>
      </c>
    </row>
    <row r="8" spans="1:15">
      <c r="A8" s="1">
        <v>900</v>
      </c>
      <c r="B8" s="1">
        <v>720.87328188912227</v>
      </c>
      <c r="C8" s="1">
        <v>720.87328188912227</v>
      </c>
      <c r="D8" s="1">
        <v>720.87328188912227</v>
      </c>
      <c r="E8" s="1">
        <v>720.85885288027725</v>
      </c>
      <c r="F8" s="1">
        <v>720.85885288027725</v>
      </c>
      <c r="G8" s="1">
        <v>720.85885288027725</v>
      </c>
      <c r="H8" s="1">
        <v>720.85019547497041</v>
      </c>
      <c r="I8" s="1">
        <v>720.85019547497041</v>
      </c>
      <c r="J8" s="1">
        <v>720.85019547497041</v>
      </c>
      <c r="K8" s="1">
        <v>720.81556585374267</v>
      </c>
      <c r="L8" s="1">
        <v>720.81556585374267</v>
      </c>
      <c r="M8" s="1">
        <v>720.81556585374267</v>
      </c>
      <c r="O8">
        <v>0.39946140035906641</v>
      </c>
    </row>
    <row r="9" spans="1:15">
      <c r="A9" s="1">
        <v>1200</v>
      </c>
      <c r="B9" s="1">
        <v>720.87328188912227</v>
      </c>
      <c r="C9" s="1">
        <v>720.87328188912227</v>
      </c>
      <c r="D9" s="1">
        <v>720.87328188912227</v>
      </c>
      <c r="E9" s="1">
        <v>720.85885288027725</v>
      </c>
      <c r="F9" s="1">
        <v>720.85885288027725</v>
      </c>
      <c r="G9" s="1">
        <v>720.85885288027725</v>
      </c>
      <c r="H9" s="1">
        <v>720.85019547497041</v>
      </c>
      <c r="I9" s="1">
        <v>720.85019547497041</v>
      </c>
      <c r="J9" s="1">
        <v>720.85019547497041</v>
      </c>
      <c r="K9" s="1">
        <v>683.72396800000001</v>
      </c>
      <c r="L9" s="1">
        <v>720.81556585374267</v>
      </c>
      <c r="M9" s="1">
        <v>720.81556585374267</v>
      </c>
      <c r="O9">
        <v>0.39946140035906641</v>
      </c>
    </row>
    <row r="10" spans="1:15">
      <c r="A10" s="1">
        <v>1500</v>
      </c>
      <c r="B10" s="1">
        <v>720.87328188912227</v>
      </c>
      <c r="C10" s="1">
        <v>720.87328188912227</v>
      </c>
      <c r="D10" s="1">
        <v>720.87328188912227</v>
      </c>
      <c r="E10" s="1">
        <v>720.85885288027725</v>
      </c>
      <c r="F10" s="1">
        <v>720.85885288027725</v>
      </c>
      <c r="G10" s="1">
        <v>720.85885288027725</v>
      </c>
      <c r="H10" s="1">
        <v>666.726856</v>
      </c>
      <c r="I10" s="1">
        <v>720.85019547497041</v>
      </c>
      <c r="J10" s="1">
        <v>720.85019547497041</v>
      </c>
      <c r="K10" s="1">
        <v>547.23783200000003</v>
      </c>
      <c r="L10" s="1">
        <v>720.81556585374267</v>
      </c>
      <c r="M10" s="1">
        <v>720.81556585374267</v>
      </c>
      <c r="O10">
        <v>0.39946140035906602</v>
      </c>
    </row>
    <row r="11" spans="1:15">
      <c r="A11" s="1">
        <v>1800</v>
      </c>
      <c r="B11" s="1">
        <v>720.87328188912227</v>
      </c>
      <c r="C11" s="1">
        <v>720.87328188912227</v>
      </c>
      <c r="D11" s="1">
        <v>720.87328188912227</v>
      </c>
      <c r="E11" s="1">
        <v>706.14637200000004</v>
      </c>
      <c r="F11" s="1">
        <v>720.85885288027725</v>
      </c>
      <c r="G11" s="1">
        <v>720.85885288027725</v>
      </c>
      <c r="H11" s="1">
        <v>555.47769200000005</v>
      </c>
      <c r="I11" s="1">
        <v>720.85019547497041</v>
      </c>
      <c r="J11" s="1">
        <v>720.85019547497041</v>
      </c>
      <c r="K11" s="1">
        <v>455.76912800000002</v>
      </c>
      <c r="L11" s="1">
        <v>622.35247400000003</v>
      </c>
      <c r="M11" s="1">
        <v>720.81556585374267</v>
      </c>
      <c r="O11">
        <v>0.44504097040003682</v>
      </c>
    </row>
    <row r="12" spans="1:15">
      <c r="A12" s="1">
        <v>2100</v>
      </c>
      <c r="B12" s="1">
        <v>720.87328188912227</v>
      </c>
      <c r="C12" s="1">
        <v>720.87328188912227</v>
      </c>
      <c r="D12" s="1">
        <v>720.87328188912227</v>
      </c>
      <c r="E12" s="1">
        <v>605.08251399999995</v>
      </c>
      <c r="F12" s="1">
        <v>720.85885288027725</v>
      </c>
      <c r="G12" s="1">
        <v>720.85885288027725</v>
      </c>
      <c r="H12" s="1">
        <v>475.82826</v>
      </c>
      <c r="I12" s="1">
        <v>647.29894000000002</v>
      </c>
      <c r="J12" s="1">
        <v>720.85019547497041</v>
      </c>
      <c r="K12" s="1">
        <v>390.29233799999997</v>
      </c>
      <c r="L12" s="1">
        <v>533.19806000000005</v>
      </c>
      <c r="M12" s="1">
        <v>676.10378200000002</v>
      </c>
      <c r="O12">
        <v>0.44504097040003682</v>
      </c>
    </row>
    <row r="13" spans="1:15">
      <c r="A13" s="1">
        <v>2400</v>
      </c>
      <c r="B13" s="1">
        <v>717.04789400000004</v>
      </c>
      <c r="C13" s="1">
        <v>720.87328188912227</v>
      </c>
      <c r="D13" s="1">
        <v>720.87328188912227</v>
      </c>
      <c r="E13" s="1">
        <v>529.14618399999995</v>
      </c>
      <c r="F13" s="1">
        <v>716.85032000000001</v>
      </c>
      <c r="G13" s="1">
        <v>720.85885288027725</v>
      </c>
      <c r="H13" s="1">
        <v>415.99365799999998</v>
      </c>
      <c r="I13" s="1">
        <v>566.11835799999994</v>
      </c>
      <c r="J13" s="1">
        <v>716.24305800000002</v>
      </c>
      <c r="K13" s="1">
        <v>341.10349000000002</v>
      </c>
      <c r="L13" s="1">
        <v>466.2183</v>
      </c>
      <c r="M13" s="1">
        <v>591.33311200000003</v>
      </c>
      <c r="O13">
        <v>0.44504097040003687</v>
      </c>
    </row>
    <row r="14" spans="1:15">
      <c r="A14" s="1">
        <v>2700</v>
      </c>
      <c r="B14" s="1">
        <v>637.06852200000003</v>
      </c>
      <c r="C14" s="1">
        <v>720.87328188912227</v>
      </c>
      <c r="D14" s="1">
        <v>720.87328188912227</v>
      </c>
      <c r="E14" s="1">
        <v>469.988496</v>
      </c>
      <c r="F14" s="1">
        <v>636.89573800000005</v>
      </c>
      <c r="G14" s="1">
        <v>720.85885288027725</v>
      </c>
      <c r="H14" s="1">
        <v>369.37798400000003</v>
      </c>
      <c r="I14" s="1">
        <v>502.87136400000003</v>
      </c>
      <c r="J14" s="1">
        <v>636.36474599999997</v>
      </c>
      <c r="K14" s="1">
        <v>302.78297800000001</v>
      </c>
      <c r="L14" s="1">
        <v>414.036608</v>
      </c>
      <c r="M14" s="1">
        <v>525.29024000000004</v>
      </c>
      <c r="O14">
        <v>0.44504097040003682</v>
      </c>
    </row>
    <row r="15" spans="1:15">
      <c r="A15" s="1">
        <v>3000</v>
      </c>
      <c r="B15" s="1">
        <v>573.01625999999999</v>
      </c>
      <c r="C15" s="1">
        <v>720.87328188912227</v>
      </c>
      <c r="D15" s="1">
        <v>720.87328188912227</v>
      </c>
      <c r="E15" s="1">
        <v>422.61142000000001</v>
      </c>
      <c r="F15" s="1">
        <v>572.862526</v>
      </c>
      <c r="G15" s="1">
        <v>720.85885288027725</v>
      </c>
      <c r="H15" s="1">
        <v>332.04431799999998</v>
      </c>
      <c r="I15" s="1">
        <v>452.21722199999999</v>
      </c>
      <c r="J15" s="1">
        <v>572.39012400000001</v>
      </c>
      <c r="K15" s="1">
        <v>272.09352999999999</v>
      </c>
      <c r="L15" s="1">
        <v>372.24551200000002</v>
      </c>
      <c r="M15" s="1">
        <v>472.39749399999999</v>
      </c>
      <c r="O15">
        <v>0.44504097040003682</v>
      </c>
    </row>
    <row r="16" spans="1:15">
      <c r="A16" s="1">
        <v>3300</v>
      </c>
      <c r="B16" s="1">
        <v>520.57120999999995</v>
      </c>
      <c r="C16" s="1">
        <v>702.73493399999995</v>
      </c>
      <c r="D16" s="1">
        <v>720.87328188912227</v>
      </c>
      <c r="E16" s="1">
        <v>383.81977000000001</v>
      </c>
      <c r="F16" s="1">
        <v>520.43260599999996</v>
      </c>
      <c r="G16" s="1">
        <v>657.04544399999997</v>
      </c>
      <c r="H16" s="1">
        <v>301.47552400000001</v>
      </c>
      <c r="I16" s="1">
        <v>410.741128</v>
      </c>
      <c r="J16" s="1">
        <v>520.00673200000006</v>
      </c>
      <c r="K16" s="1">
        <v>246.96549400000001</v>
      </c>
      <c r="L16" s="1">
        <v>338.02712200000002</v>
      </c>
      <c r="M16" s="1">
        <v>429.088752</v>
      </c>
      <c r="O16">
        <v>0.44504097040003676</v>
      </c>
    </row>
    <row r="17" spans="1:15">
      <c r="A17" s="1">
        <v>3600</v>
      </c>
      <c r="B17" s="1">
        <v>476.881192</v>
      </c>
      <c r="C17" s="1">
        <v>643.89409000000001</v>
      </c>
      <c r="D17" s="1">
        <v>720.87328188912227</v>
      </c>
      <c r="E17" s="1">
        <v>351.502116</v>
      </c>
      <c r="F17" s="1">
        <v>476.75219199999998</v>
      </c>
      <c r="G17" s="1">
        <v>602.00226799999996</v>
      </c>
      <c r="H17" s="1">
        <v>276.003266</v>
      </c>
      <c r="I17" s="1">
        <v>376.17957000000001</v>
      </c>
      <c r="J17" s="1">
        <v>476.35587399999997</v>
      </c>
      <c r="K17" s="1">
        <v>226.028684</v>
      </c>
      <c r="L17" s="1">
        <v>309.51563800000002</v>
      </c>
      <c r="M17" s="1">
        <v>393.00259199999999</v>
      </c>
      <c r="O17">
        <v>0.44504097040003698</v>
      </c>
    </row>
    <row r="18" spans="1:15">
      <c r="A18" s="1">
        <v>3900</v>
      </c>
      <c r="B18" s="1">
        <v>439.90539200000001</v>
      </c>
      <c r="C18" s="1">
        <v>594.09533199999998</v>
      </c>
      <c r="D18" s="1">
        <v>720.87328188912227</v>
      </c>
      <c r="E18" s="1">
        <v>324.15325799999999</v>
      </c>
      <c r="F18" s="1">
        <v>439.78704800000003</v>
      </c>
      <c r="G18" s="1">
        <v>555.42083600000001</v>
      </c>
      <c r="H18" s="1">
        <v>254.452326</v>
      </c>
      <c r="I18" s="1">
        <v>346.937904</v>
      </c>
      <c r="J18" s="1">
        <v>439.42348399999997</v>
      </c>
      <c r="K18" s="1">
        <v>208.31400600000001</v>
      </c>
      <c r="L18" s="1">
        <v>285.39137399999998</v>
      </c>
      <c r="M18" s="1">
        <v>362.46874000000003</v>
      </c>
      <c r="O18">
        <v>0.44504097040003698</v>
      </c>
    </row>
    <row r="19" spans="1:15">
      <c r="A19" s="1">
        <v>4200</v>
      </c>
      <c r="B19" s="1">
        <v>408.19773400000003</v>
      </c>
      <c r="C19" s="1">
        <v>551.39157999999998</v>
      </c>
      <c r="D19" s="1">
        <v>694.58542599999998</v>
      </c>
      <c r="E19" s="1">
        <v>300.70090399999998</v>
      </c>
      <c r="F19" s="1">
        <v>408.08838200000002</v>
      </c>
      <c r="G19" s="1">
        <v>515.47586000000001</v>
      </c>
      <c r="H19" s="1">
        <v>235.971632</v>
      </c>
      <c r="I19" s="1">
        <v>321.86204199999997</v>
      </c>
      <c r="J19" s="1">
        <v>407.752454</v>
      </c>
      <c r="K19" s="1">
        <v>193.123166</v>
      </c>
      <c r="L19" s="1">
        <v>264.70402799999999</v>
      </c>
      <c r="M19" s="1">
        <v>336.28489000000002</v>
      </c>
      <c r="O19">
        <v>0.44504097040003698</v>
      </c>
    </row>
    <row r="20" spans="1:15">
      <c r="A20" s="1">
        <v>4500</v>
      </c>
      <c r="B20" s="1">
        <v>380.70811600000002</v>
      </c>
      <c r="C20" s="1">
        <v>514.36859800000002</v>
      </c>
      <c r="D20" s="1">
        <v>648.02907800000003</v>
      </c>
      <c r="E20" s="1">
        <v>280.36837200000002</v>
      </c>
      <c r="F20" s="1">
        <v>380.60646000000003</v>
      </c>
      <c r="G20" s="1">
        <v>480.84454599999998</v>
      </c>
      <c r="H20" s="1">
        <v>219.949254</v>
      </c>
      <c r="I20" s="1">
        <v>300.12171799999999</v>
      </c>
      <c r="J20" s="1">
        <v>380.29418199999998</v>
      </c>
      <c r="K20" s="1">
        <v>179.95310799999999</v>
      </c>
      <c r="L20" s="1">
        <v>246.768574</v>
      </c>
      <c r="M20" s="1">
        <v>313.58403800000002</v>
      </c>
      <c r="O20">
        <v>0.44504097040003698</v>
      </c>
    </row>
    <row r="21" spans="1:15">
      <c r="A21" s="1">
        <v>4800</v>
      </c>
      <c r="B21" s="1">
        <v>356.64793800000001</v>
      </c>
      <c r="C21" s="1">
        <v>481.96432800000002</v>
      </c>
      <c r="D21" s="1">
        <v>607.28071799999998</v>
      </c>
      <c r="E21" s="1">
        <v>262.57239399999997</v>
      </c>
      <c r="F21" s="1">
        <v>356.55294600000002</v>
      </c>
      <c r="G21" s="1">
        <v>450.5335</v>
      </c>
      <c r="H21" s="1">
        <v>205.92563000000001</v>
      </c>
      <c r="I21" s="1">
        <v>281.09339</v>
      </c>
      <c r="J21" s="1">
        <v>356.26115199999998</v>
      </c>
      <c r="K21" s="1">
        <v>168.42604800000001</v>
      </c>
      <c r="L21" s="1">
        <v>231.07055199999999</v>
      </c>
      <c r="M21" s="1">
        <v>293.715058</v>
      </c>
      <c r="O21">
        <v>0.44504097040003698</v>
      </c>
    </row>
    <row r="22" spans="1:15">
      <c r="A22" s="1">
        <v>5100</v>
      </c>
      <c r="B22" s="1">
        <v>335.41352799999999</v>
      </c>
      <c r="C22" s="1">
        <v>453.36576400000001</v>
      </c>
      <c r="D22" s="1">
        <v>571.31799999999998</v>
      </c>
      <c r="E22" s="1">
        <v>246.86647199999999</v>
      </c>
      <c r="F22" s="1">
        <v>335.32436799999999</v>
      </c>
      <c r="G22" s="1">
        <v>423.782264</v>
      </c>
      <c r="H22" s="1">
        <v>193.54895200000001</v>
      </c>
      <c r="I22" s="1">
        <v>264.29972199999997</v>
      </c>
      <c r="J22" s="1">
        <v>335.05049000000002</v>
      </c>
      <c r="K22" s="1">
        <v>158.25278</v>
      </c>
      <c r="L22" s="1">
        <v>217.21614</v>
      </c>
      <c r="M22" s="1">
        <v>276.17950000000002</v>
      </c>
      <c r="O22">
        <v>0.44504097040003698</v>
      </c>
    </row>
    <row r="23" spans="1:15">
      <c r="A23" s="1">
        <v>5400</v>
      </c>
      <c r="B23" s="1">
        <v>316.53496200000001</v>
      </c>
      <c r="C23" s="1">
        <v>427.94002599999999</v>
      </c>
      <c r="D23" s="1">
        <v>539.34508800000003</v>
      </c>
      <c r="E23" s="1">
        <v>232.90303599999999</v>
      </c>
      <c r="F23" s="1">
        <v>316.45094999999998</v>
      </c>
      <c r="G23" s="1">
        <v>399.99886199999997</v>
      </c>
      <c r="H23" s="1">
        <v>182.54535200000001</v>
      </c>
      <c r="I23" s="1">
        <v>249.36912000000001</v>
      </c>
      <c r="J23" s="1">
        <v>316.19288799999998</v>
      </c>
      <c r="K23" s="1">
        <v>149.208178</v>
      </c>
      <c r="L23" s="1">
        <v>204.89876000000001</v>
      </c>
      <c r="M23" s="1">
        <v>260.58933999999999</v>
      </c>
      <c r="O23">
        <v>0.44504097040003698</v>
      </c>
    </row>
    <row r="24" spans="1:15">
      <c r="A24" s="1">
        <v>5700</v>
      </c>
      <c r="B24" s="1">
        <v>299.64099199999998</v>
      </c>
      <c r="C24" s="1">
        <v>405.18712199999999</v>
      </c>
      <c r="D24" s="1">
        <v>510.73325399999999</v>
      </c>
      <c r="E24" s="1">
        <v>220.40749199999999</v>
      </c>
      <c r="F24" s="1">
        <v>299.561556</v>
      </c>
      <c r="G24" s="1">
        <v>378.71562</v>
      </c>
      <c r="H24" s="1">
        <v>172.69846200000001</v>
      </c>
      <c r="I24" s="1">
        <v>236.00801000000001</v>
      </c>
      <c r="J24" s="1">
        <v>299.31756000000001</v>
      </c>
      <c r="K24" s="1">
        <v>141.11438200000001</v>
      </c>
      <c r="L24" s="1">
        <v>193.876204</v>
      </c>
      <c r="M24" s="1">
        <v>246.638026</v>
      </c>
      <c r="O24">
        <v>0.44504097040003698</v>
      </c>
    </row>
    <row r="25" spans="1:15">
      <c r="A25" s="1">
        <v>6000</v>
      </c>
      <c r="B25" s="1">
        <v>284.43444199999999</v>
      </c>
      <c r="C25" s="1">
        <v>384.70682799999997</v>
      </c>
      <c r="D25" s="1">
        <v>484.97921400000001</v>
      </c>
      <c r="E25" s="1">
        <v>209.160044</v>
      </c>
      <c r="F25" s="1">
        <v>284.359106</v>
      </c>
      <c r="G25" s="1">
        <v>359.55816800000002</v>
      </c>
      <c r="H25" s="1">
        <v>163.83508399999999</v>
      </c>
      <c r="I25" s="1">
        <v>223.98139399999999</v>
      </c>
      <c r="J25" s="1">
        <v>284.12770399999999</v>
      </c>
      <c r="K25" s="1">
        <v>133.82902000000001</v>
      </c>
      <c r="L25" s="1">
        <v>183.95459600000001</v>
      </c>
      <c r="M25" s="1">
        <v>234.08017000000001</v>
      </c>
      <c r="O25">
        <v>0.44504097040003698</v>
      </c>
    </row>
    <row r="30" spans="1:15">
      <c r="A30" t="s">
        <v>14</v>
      </c>
      <c r="B30">
        <v>816.22799999999995</v>
      </c>
      <c r="C30">
        <v>816.22799999999995</v>
      </c>
      <c r="D30">
        <v>816.22799999999995</v>
      </c>
      <c r="E30">
        <v>612.17099999999994</v>
      </c>
      <c r="F30">
        <v>612.17099999999994</v>
      </c>
      <c r="G30">
        <v>612.17099999999994</v>
      </c>
      <c r="H30">
        <v>489.73680000000002</v>
      </c>
      <c r="I30">
        <v>489.73680000000002</v>
      </c>
      <c r="J30">
        <v>489.73680000000002</v>
      </c>
      <c r="K30">
        <v>408.11399999999998</v>
      </c>
      <c r="L30">
        <v>408.11399999999998</v>
      </c>
      <c r="M30">
        <v>408.11399999999998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0" ma:contentTypeDescription="Create a new document." ma:contentTypeScope="" ma:versionID="a077bfdb5c83a9e90026d9660a1fda64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ab75e0c3651772810f3079df645c8c4c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2CEFC-A583-411E-ADB9-AA231F4E5A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A78C7F-AFE2-46DF-A32E-9F7304FDE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302CA-2A32-4C0C-88B4-3C4E2975CF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Brocheure</vt:lpstr>
      <vt:lpstr>M13</vt:lpstr>
      <vt:lpstr>M15</vt:lpstr>
      <vt:lpstr>M17</vt:lpstr>
      <vt:lpstr>M19P</vt:lpstr>
      <vt:lpstr>M21P</vt:lpstr>
      <vt:lpstr>M24P</vt:lpstr>
      <vt:lpstr>M27P</vt:lpstr>
      <vt:lpstr>M30P</vt:lpstr>
      <vt:lpstr>M34P</vt:lpstr>
      <vt:lpstr>M38P</vt:lpstr>
      <vt:lpstr>M21S3</vt:lpstr>
      <vt:lpstr>M21S4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</dc:creator>
  <cp:lastModifiedBy>Abhijit Das</cp:lastModifiedBy>
  <dcterms:created xsi:type="dcterms:W3CDTF">2011-08-08T05:13:13Z</dcterms:created>
  <dcterms:modified xsi:type="dcterms:W3CDTF">2020-09-21T20:31:09Z</dcterms:modified>
</cp:coreProperties>
</file>