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"/>
    </mc:Choice>
  </mc:AlternateContent>
  <bookViews>
    <workbookView xWindow="0" yWindow="0" windowWidth="28800" windowHeight="14385" firstSheet="12" activeTab="16"/>
  </bookViews>
  <sheets>
    <sheet name="Sheet1" sheetId="1" r:id="rId1"/>
    <sheet name="cheat" sheetId="6" r:id="rId2"/>
    <sheet name="least" sheetId="9" r:id="rId3"/>
    <sheet name="RTA" sheetId="10" r:id="rId4"/>
    <sheet name="Sheet3" sheetId="3" r:id="rId5"/>
    <sheet name="Sheet2" sheetId="2" r:id="rId6"/>
    <sheet name="Sheet4" sheetId="4" r:id="rId7"/>
    <sheet name="Sheet5" sheetId="5" r:id="rId8"/>
    <sheet name="FAST (2)" sheetId="8" r:id="rId9"/>
    <sheet name="FAST" sheetId="7" r:id="rId10"/>
    <sheet name="FAST (3)" sheetId="11" r:id="rId11"/>
    <sheet name="Sheet8" sheetId="14" r:id="rId12"/>
    <sheet name="Sheet6" sheetId="15" r:id="rId13"/>
    <sheet name="FAST (4)" sheetId="16" r:id="rId14"/>
    <sheet name="Sheet11" sheetId="19" r:id="rId15"/>
    <sheet name="FAST (5)" sheetId="20" r:id="rId16"/>
    <sheet name="FAST (6)" sheetId="21" r:id="rId17"/>
  </sheets>
  <definedNames>
    <definedName name="_xlnm._FilterDatabase" localSheetId="14" hidden="1">Sheet11!$D$3:$I$1438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0" i="21" l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O84" i="21" s="1"/>
  <c r="O85" i="21" s="1"/>
  <c r="O86" i="21" s="1"/>
  <c r="O87" i="21" s="1"/>
  <c r="O88" i="21" s="1"/>
  <c r="O89" i="21" s="1"/>
  <c r="O90" i="21" s="1"/>
  <c r="O91" i="21" s="1"/>
  <c r="O92" i="21" s="1"/>
  <c r="O93" i="21" s="1"/>
  <c r="O94" i="21" s="1"/>
  <c r="O95" i="21" s="1"/>
  <c r="O96" i="21" s="1"/>
  <c r="O97" i="21" s="1"/>
  <c r="O98" i="21" s="1"/>
  <c r="O99" i="21" s="1"/>
  <c r="O100" i="21" s="1"/>
  <c r="O101" i="21" s="1"/>
  <c r="O102" i="21" s="1"/>
  <c r="O103" i="21" s="1"/>
  <c r="O104" i="21" s="1"/>
  <c r="O105" i="21" s="1"/>
  <c r="O106" i="21" s="1"/>
  <c r="O107" i="21" s="1"/>
  <c r="O108" i="21" s="1"/>
  <c r="O109" i="21" s="1"/>
  <c r="O110" i="21" s="1"/>
  <c r="O111" i="21" s="1"/>
  <c r="O112" i="21" s="1"/>
  <c r="O113" i="21" s="1"/>
  <c r="O114" i="21" s="1"/>
  <c r="O115" i="21" s="1"/>
  <c r="O116" i="21" s="1"/>
  <c r="O117" i="21" s="1"/>
  <c r="O118" i="21" s="1"/>
  <c r="O119" i="21" s="1"/>
  <c r="O120" i="21" s="1"/>
  <c r="O121" i="21" s="1"/>
  <c r="O122" i="21" s="1"/>
  <c r="O123" i="21" s="1"/>
  <c r="O124" i="21" s="1"/>
  <c r="O125" i="21" s="1"/>
  <c r="O126" i="21" s="1"/>
  <c r="O127" i="21" s="1"/>
  <c r="O128" i="21" s="1"/>
  <c r="O129" i="21" s="1"/>
  <c r="O130" i="21" s="1"/>
  <c r="O131" i="21" s="1"/>
  <c r="O132" i="21" s="1"/>
  <c r="O59" i="21"/>
  <c r="O47" i="2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I9" i="21"/>
  <c r="M9" i="21" s="1"/>
  <c r="E9" i="21"/>
  <c r="D9" i="21"/>
  <c r="B9" i="21" s="1"/>
  <c r="C9" i="2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L8" i="21"/>
  <c r="K9" i="21" s="1"/>
  <c r="L9" i="21" s="1"/>
  <c r="K8" i="21"/>
  <c r="J8" i="21"/>
  <c r="D8" i="21"/>
  <c r="G4" i="21"/>
  <c r="O63" i="20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O84" i="20" s="1"/>
  <c r="O85" i="20" s="1"/>
  <c r="O86" i="20" s="1"/>
  <c r="O87" i="20" s="1"/>
  <c r="O88" i="20" s="1"/>
  <c r="O89" i="20" s="1"/>
  <c r="O90" i="20" s="1"/>
  <c r="O91" i="20" s="1"/>
  <c r="O92" i="20" s="1"/>
  <c r="O93" i="20" s="1"/>
  <c r="O94" i="20" s="1"/>
  <c r="O95" i="20" s="1"/>
  <c r="O96" i="20" s="1"/>
  <c r="O97" i="20" s="1"/>
  <c r="O98" i="20" s="1"/>
  <c r="O99" i="20" s="1"/>
  <c r="O100" i="20" s="1"/>
  <c r="O101" i="20" s="1"/>
  <c r="O102" i="20" s="1"/>
  <c r="O103" i="20" s="1"/>
  <c r="O104" i="20" s="1"/>
  <c r="O105" i="20" s="1"/>
  <c r="O106" i="20" s="1"/>
  <c r="O107" i="20" s="1"/>
  <c r="O108" i="20" s="1"/>
  <c r="O109" i="20" s="1"/>
  <c r="O110" i="20" s="1"/>
  <c r="O111" i="20" s="1"/>
  <c r="O112" i="20" s="1"/>
  <c r="O113" i="20" s="1"/>
  <c r="O114" i="20" s="1"/>
  <c r="O115" i="20" s="1"/>
  <c r="O116" i="20" s="1"/>
  <c r="O117" i="20" s="1"/>
  <c r="O118" i="20" s="1"/>
  <c r="O119" i="20" s="1"/>
  <c r="O120" i="20" s="1"/>
  <c r="O121" i="20" s="1"/>
  <c r="O122" i="20" s="1"/>
  <c r="O123" i="20" s="1"/>
  <c r="O124" i="20" s="1"/>
  <c r="O125" i="20" s="1"/>
  <c r="O126" i="20" s="1"/>
  <c r="O127" i="20" s="1"/>
  <c r="O128" i="20" s="1"/>
  <c r="O129" i="20" s="1"/>
  <c r="O130" i="20" s="1"/>
  <c r="O131" i="20" s="1"/>
  <c r="O132" i="20" s="1"/>
  <c r="O62" i="20"/>
  <c r="O59" i="20"/>
  <c r="O60" i="20" s="1"/>
  <c r="O61" i="20" s="1"/>
  <c r="O47" i="20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I9" i="20"/>
  <c r="M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C9" i="20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104" i="20" s="1"/>
  <c r="C105" i="20" s="1"/>
  <c r="C106" i="20" s="1"/>
  <c r="C107" i="20" s="1"/>
  <c r="C108" i="20" s="1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147" i="20" s="1"/>
  <c r="C148" i="20" s="1"/>
  <c r="C149" i="20" s="1"/>
  <c r="C150" i="20" s="1"/>
  <c r="C151" i="20" s="1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88" i="20" s="1"/>
  <c r="C189" i="20" s="1"/>
  <c r="C190" i="20" s="1"/>
  <c r="C191" i="20" s="1"/>
  <c r="C192" i="20" s="1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L8" i="20"/>
  <c r="K9" i="20" s="1"/>
  <c r="L9" i="20" s="1"/>
  <c r="K8" i="20"/>
  <c r="J8" i="20" s="1"/>
  <c r="D8" i="20"/>
  <c r="D9" i="20" s="1"/>
  <c r="G4" i="20"/>
  <c r="J9" i="21" l="1"/>
  <c r="N9" i="21"/>
  <c r="M10" i="21"/>
  <c r="D10" i="21"/>
  <c r="E10" i="2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F8" i="21"/>
  <c r="D10" i="20"/>
  <c r="B10" i="20" s="1"/>
  <c r="K10" i="20" s="1"/>
  <c r="J10" i="20" s="1"/>
  <c r="L10" i="20" s="1"/>
  <c r="B9" i="20"/>
  <c r="J9" i="20"/>
  <c r="N9" i="20"/>
  <c r="M10" i="20"/>
  <c r="F8" i="20"/>
  <c r="C194" i="7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A194" i="7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C193" i="7"/>
  <c r="A193" i="7"/>
  <c r="B10" i="21" l="1"/>
  <c r="K10" i="21" s="1"/>
  <c r="J10" i="21" s="1"/>
  <c r="D11" i="21"/>
  <c r="N10" i="21"/>
  <c r="D11" i="20"/>
  <c r="I10" i="20"/>
  <c r="F9" i="20" s="1"/>
  <c r="N10" i="20"/>
  <c r="B11" i="20"/>
  <c r="K11" i="20" s="1"/>
  <c r="J11" i="20" s="1"/>
  <c r="D12" i="20"/>
  <c r="O60" i="16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O87" i="16" s="1"/>
  <c r="O88" i="16" s="1"/>
  <c r="O89" i="16" s="1"/>
  <c r="O90" i="16" s="1"/>
  <c r="O91" i="16" s="1"/>
  <c r="O92" i="16" s="1"/>
  <c r="O93" i="16" s="1"/>
  <c r="O94" i="16" s="1"/>
  <c r="O95" i="16" s="1"/>
  <c r="O96" i="16" s="1"/>
  <c r="O97" i="16" s="1"/>
  <c r="O98" i="16" s="1"/>
  <c r="O99" i="16" s="1"/>
  <c r="O100" i="16" s="1"/>
  <c r="O101" i="16" s="1"/>
  <c r="O102" i="16" s="1"/>
  <c r="O103" i="16" s="1"/>
  <c r="O104" i="16" s="1"/>
  <c r="O105" i="16" s="1"/>
  <c r="O106" i="16" s="1"/>
  <c r="O107" i="16" s="1"/>
  <c r="O108" i="16" s="1"/>
  <c r="O109" i="16" s="1"/>
  <c r="O110" i="16" s="1"/>
  <c r="O111" i="16" s="1"/>
  <c r="O112" i="16" s="1"/>
  <c r="O113" i="16" s="1"/>
  <c r="O114" i="16" s="1"/>
  <c r="O115" i="16" s="1"/>
  <c r="O116" i="16" s="1"/>
  <c r="O117" i="16" s="1"/>
  <c r="O118" i="16" s="1"/>
  <c r="O119" i="16" s="1"/>
  <c r="O120" i="16" s="1"/>
  <c r="O121" i="16" s="1"/>
  <c r="O122" i="16" s="1"/>
  <c r="O123" i="16" s="1"/>
  <c r="O124" i="16" s="1"/>
  <c r="O125" i="16" s="1"/>
  <c r="O126" i="16" s="1"/>
  <c r="O127" i="16" s="1"/>
  <c r="O128" i="16" s="1"/>
  <c r="O129" i="16" s="1"/>
  <c r="O130" i="16" s="1"/>
  <c r="O131" i="16" s="1"/>
  <c r="O132" i="16" s="1"/>
  <c r="O59" i="16"/>
  <c r="O48" i="16"/>
  <c r="O49" i="16" s="1"/>
  <c r="O50" i="16" s="1"/>
  <c r="O51" i="16" s="1"/>
  <c r="O52" i="16" s="1"/>
  <c r="O53" i="16" s="1"/>
  <c r="O54" i="16" s="1"/>
  <c r="O55" i="16" s="1"/>
  <c r="O56" i="16" s="1"/>
  <c r="O57" i="16" s="1"/>
  <c r="O47" i="16"/>
  <c r="I9" i="16"/>
  <c r="F8" i="16" s="1"/>
  <c r="E9" i="16"/>
  <c r="C9" i="16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L8" i="16"/>
  <c r="K9" i="16" s="1"/>
  <c r="L9" i="16" s="1"/>
  <c r="K8" i="16"/>
  <c r="J8" i="16" s="1"/>
  <c r="D8" i="16"/>
  <c r="D9" i="16" s="1"/>
  <c r="B9" i="16" s="1"/>
  <c r="G4" i="16"/>
  <c r="R19" i="14"/>
  <c r="R16" i="14"/>
  <c r="R13" i="14"/>
  <c r="R14" i="14"/>
  <c r="R15" i="14" s="1"/>
  <c r="R12" i="14"/>
  <c r="R11" i="14"/>
  <c r="O168" i="14"/>
  <c r="T11" i="14"/>
  <c r="B11" i="21" l="1"/>
  <c r="D12" i="21"/>
  <c r="L10" i="21"/>
  <c r="I10" i="21"/>
  <c r="L11" i="20"/>
  <c r="M11" i="20"/>
  <c r="D13" i="20"/>
  <c r="B12" i="20"/>
  <c r="K12" i="20" s="1"/>
  <c r="J12" i="20" s="1"/>
  <c r="I11" i="20"/>
  <c r="M12" i="20" s="1"/>
  <c r="N11" i="20"/>
  <c r="J9" i="16"/>
  <c r="E10" i="16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D10" i="16"/>
  <c r="M9" i="16"/>
  <c r="R17" i="14"/>
  <c r="R18" i="14" s="1"/>
  <c r="F149" i="14"/>
  <c r="F160" i="14"/>
  <c r="F159" i="14"/>
  <c r="F158" i="14"/>
  <c r="F157" i="14"/>
  <c r="F156" i="14"/>
  <c r="F155" i="14"/>
  <c r="F154" i="14"/>
  <c r="F153" i="14"/>
  <c r="F152" i="14"/>
  <c r="F151" i="14"/>
  <c r="F150" i="14"/>
  <c r="L108" i="14"/>
  <c r="B13" i="14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3" i="14"/>
  <c r="G13" i="14" s="1"/>
  <c r="H13" i="14" s="1"/>
  <c r="D14" i="14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3" i="14"/>
  <c r="D12" i="14"/>
  <c r="E16" i="14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5" i="14"/>
  <c r="E14" i="14"/>
  <c r="H12" i="14"/>
  <c r="K11" i="21" l="1"/>
  <c r="J11" i="21" s="1"/>
  <c r="L11" i="21" s="1"/>
  <c r="F9" i="21"/>
  <c r="M11" i="21"/>
  <c r="B12" i="21"/>
  <c r="D13" i="21"/>
  <c r="L12" i="20"/>
  <c r="N12" i="20"/>
  <c r="I12" i="20"/>
  <c r="F10" i="20"/>
  <c r="B13" i="20"/>
  <c r="K13" i="20" s="1"/>
  <c r="J13" i="20" s="1"/>
  <c r="L13" i="20" s="1"/>
  <c r="D14" i="20"/>
  <c r="N9" i="16"/>
  <c r="M10" i="16"/>
  <c r="B10" i="16"/>
  <c r="K10" i="16" s="1"/>
  <c r="J10" i="16" s="1"/>
  <c r="D11" i="16"/>
  <c r="O60" i="1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 s="1"/>
  <c r="O85" i="11" s="1"/>
  <c r="O86" i="11" s="1"/>
  <c r="O87" i="11" s="1"/>
  <c r="O88" i="11" s="1"/>
  <c r="O89" i="11" s="1"/>
  <c r="O90" i="11" s="1"/>
  <c r="O91" i="11" s="1"/>
  <c r="O92" i="11" s="1"/>
  <c r="O93" i="11" s="1"/>
  <c r="O94" i="11" s="1"/>
  <c r="O95" i="11" s="1"/>
  <c r="O96" i="11" s="1"/>
  <c r="O97" i="11" s="1"/>
  <c r="O98" i="11" s="1"/>
  <c r="O99" i="11" s="1"/>
  <c r="O100" i="11" s="1"/>
  <c r="O101" i="11" s="1"/>
  <c r="O102" i="11" s="1"/>
  <c r="O103" i="11" s="1"/>
  <c r="O104" i="11" s="1"/>
  <c r="O105" i="11" s="1"/>
  <c r="O106" i="11" s="1"/>
  <c r="O107" i="11" s="1"/>
  <c r="O108" i="11" s="1"/>
  <c r="O109" i="11" s="1"/>
  <c r="O110" i="11" s="1"/>
  <c r="O111" i="11" s="1"/>
  <c r="O112" i="11" s="1"/>
  <c r="O113" i="11" s="1"/>
  <c r="O114" i="11" s="1"/>
  <c r="O115" i="11" s="1"/>
  <c r="O116" i="11" s="1"/>
  <c r="O117" i="11" s="1"/>
  <c r="O118" i="11" s="1"/>
  <c r="O119" i="11" s="1"/>
  <c r="O120" i="11" s="1"/>
  <c r="O121" i="11" s="1"/>
  <c r="O122" i="11" s="1"/>
  <c r="O123" i="11" s="1"/>
  <c r="O124" i="11" s="1"/>
  <c r="O125" i="11" s="1"/>
  <c r="O126" i="11" s="1"/>
  <c r="O127" i="11" s="1"/>
  <c r="O128" i="11" s="1"/>
  <c r="O129" i="11" s="1"/>
  <c r="O130" i="11" s="1"/>
  <c r="O131" i="11" s="1"/>
  <c r="O132" i="11" s="1"/>
  <c r="O59" i="11"/>
  <c r="O47" i="1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K9" i="11"/>
  <c r="L9" i="11" s="1"/>
  <c r="I9" i="11"/>
  <c r="M9" i="11" s="1"/>
  <c r="E9" i="1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L8" i="11"/>
  <c r="K8" i="11"/>
  <c r="J8" i="11"/>
  <c r="D8" i="11"/>
  <c r="D9" i="11" s="1"/>
  <c r="D10" i="11" s="1"/>
  <c r="G4" i="11"/>
  <c r="P172" i="10"/>
  <c r="R22" i="10"/>
  <c r="U11" i="10" s="1"/>
  <c r="Y11" i="10"/>
  <c r="C10" i="10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E9" i="10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6" i="10" s="1"/>
  <c r="E307" i="10" s="1"/>
  <c r="E308" i="10" s="1"/>
  <c r="E309" i="10" s="1"/>
  <c r="C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L8" i="10"/>
  <c r="K8" i="10"/>
  <c r="J8" i="10"/>
  <c r="D8" i="10"/>
  <c r="D9" i="10" s="1"/>
  <c r="G4" i="10"/>
  <c r="U11" i="3"/>
  <c r="Y11" i="3"/>
  <c r="T11" i="3"/>
  <c r="R22" i="3"/>
  <c r="P172" i="3"/>
  <c r="E11" i="9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I9" i="9"/>
  <c r="E9" i="9"/>
  <c r="E10" i="9" s="1"/>
  <c r="D9" i="9"/>
  <c r="D10" i="9" s="1"/>
  <c r="C9" i="9"/>
  <c r="B9" i="9"/>
  <c r="A9" i="9"/>
  <c r="L8" i="9"/>
  <c r="K9" i="9" s="1"/>
  <c r="K8" i="9"/>
  <c r="J8" i="9" s="1"/>
  <c r="D8" i="9"/>
  <c r="G4" i="9"/>
  <c r="K12" i="21" l="1"/>
  <c r="J12" i="21" s="1"/>
  <c r="I11" i="21"/>
  <c r="N11" i="21"/>
  <c r="B13" i="21"/>
  <c r="D14" i="21"/>
  <c r="F10" i="21"/>
  <c r="B14" i="20"/>
  <c r="K14" i="20" s="1"/>
  <c r="J14" i="20" s="1"/>
  <c r="D15" i="20"/>
  <c r="I13" i="20"/>
  <c r="F12" i="20" s="1"/>
  <c r="F11" i="20"/>
  <c r="M13" i="20"/>
  <c r="B11" i="16"/>
  <c r="D12" i="16"/>
  <c r="N10" i="16"/>
  <c r="L10" i="16"/>
  <c r="I10" i="16"/>
  <c r="J9" i="11"/>
  <c r="B9" i="11"/>
  <c r="D11" i="11"/>
  <c r="N9" i="11"/>
  <c r="M10" i="11"/>
  <c r="E10" i="1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F8" i="11"/>
  <c r="D11" i="9"/>
  <c r="B10" i="9"/>
  <c r="O9" i="9"/>
  <c r="J9" i="9"/>
  <c r="L9" i="9"/>
  <c r="K10" i="9"/>
  <c r="J10" i="9" s="1"/>
  <c r="L10" i="9" s="1"/>
  <c r="I9" i="10"/>
  <c r="D10" i="10"/>
  <c r="O9" i="10"/>
  <c r="B9" i="10"/>
  <c r="K9" i="10" s="1"/>
  <c r="T11" i="10"/>
  <c r="O11" i="9"/>
  <c r="O10" i="9"/>
  <c r="M9" i="9"/>
  <c r="F8" i="9"/>
  <c r="C273" i="3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A273" i="3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229" i="3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C228" i="3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A228" i="3"/>
  <c r="C193" i="3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A193" i="3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O48" i="8"/>
  <c r="O49" i="8" s="1"/>
  <c r="O50" i="8" s="1"/>
  <c r="O51" i="8" s="1"/>
  <c r="O52" i="8" s="1"/>
  <c r="O53" i="8" s="1"/>
  <c r="O54" i="8" s="1"/>
  <c r="O55" i="8" s="1"/>
  <c r="O56" i="8" s="1"/>
  <c r="O57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47" i="8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L8" i="8"/>
  <c r="K8" i="8"/>
  <c r="J8" i="8" s="1"/>
  <c r="D8" i="8"/>
  <c r="D9" i="8" s="1"/>
  <c r="G4" i="8"/>
  <c r="C17" i="7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E10" i="7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I9" i="7"/>
  <c r="E9" i="7"/>
  <c r="C9" i="7"/>
  <c r="C10" i="7" s="1"/>
  <c r="C11" i="7" s="1"/>
  <c r="C12" i="7" s="1"/>
  <c r="C13" i="7" s="1"/>
  <c r="C14" i="7" s="1"/>
  <c r="C15" i="7" s="1"/>
  <c r="C16" i="7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L8" i="7"/>
  <c r="K9" i="7" s="1"/>
  <c r="K8" i="7"/>
  <c r="J8" i="7" s="1"/>
  <c r="D8" i="7"/>
  <c r="D9" i="7" s="1"/>
  <c r="B9" i="7" s="1"/>
  <c r="G4" i="7"/>
  <c r="M9" i="6"/>
  <c r="I8" i="6"/>
  <c r="E9" i="6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K8" i="6"/>
  <c r="J8" i="6" s="1"/>
  <c r="D8" i="6"/>
  <c r="D9" i="6" s="1"/>
  <c r="G4" i="6"/>
  <c r="T10" i="5"/>
  <c r="J10" i="5" s="1"/>
  <c r="S10" i="5"/>
  <c r="I10" i="5" s="1"/>
  <c r="R10" i="5"/>
  <c r="H10" i="5" s="1"/>
  <c r="Q10" i="5"/>
  <c r="G10" i="5" s="1"/>
  <c r="P10" i="5"/>
  <c r="F10" i="5" s="1"/>
  <c r="O10" i="5"/>
  <c r="E10" i="5" s="1"/>
  <c r="M9" i="5"/>
  <c r="W10" i="5" s="1"/>
  <c r="M10" i="5" s="1"/>
  <c r="L9" i="5"/>
  <c r="V10" i="5" s="1"/>
  <c r="L10" i="5" s="1"/>
  <c r="K9" i="5"/>
  <c r="U10" i="5" s="1"/>
  <c r="K10" i="5" s="1"/>
  <c r="J9" i="5"/>
  <c r="I9" i="5"/>
  <c r="H9" i="5"/>
  <c r="G9" i="5"/>
  <c r="F9" i="5"/>
  <c r="E9" i="5"/>
  <c r="G4" i="3"/>
  <c r="K8" i="3"/>
  <c r="J8" i="3" s="1"/>
  <c r="L8" i="3"/>
  <c r="K9" i="3" s="1"/>
  <c r="L9" i="3" s="1"/>
  <c r="I9" i="3"/>
  <c r="M9" i="3" s="1"/>
  <c r="N9" i="3" s="1"/>
  <c r="E9" i="3"/>
  <c r="C9" i="3"/>
  <c r="D8" i="3"/>
  <c r="D9" i="3" s="1"/>
  <c r="O9" i="3" s="1"/>
  <c r="E5" i="4"/>
  <c r="F5" i="4" s="1"/>
  <c r="I12" i="21" l="1"/>
  <c r="L12" i="21"/>
  <c r="M12" i="21"/>
  <c r="K13" i="21"/>
  <c r="J13" i="21" s="1"/>
  <c r="L13" i="21" s="1"/>
  <c r="B14" i="21"/>
  <c r="D15" i="21"/>
  <c r="F11" i="21"/>
  <c r="N12" i="21"/>
  <c r="M13" i="21"/>
  <c r="L14" i="20"/>
  <c r="N13" i="20"/>
  <c r="M14" i="20"/>
  <c r="I14" i="20"/>
  <c r="D16" i="20"/>
  <c r="B15" i="20"/>
  <c r="F9" i="16"/>
  <c r="M11" i="16"/>
  <c r="B12" i="16"/>
  <c r="D13" i="16"/>
  <c r="K11" i="16"/>
  <c r="J11" i="16" s="1"/>
  <c r="L11" i="16" s="1"/>
  <c r="L9" i="7"/>
  <c r="J9" i="7"/>
  <c r="N10" i="11"/>
  <c r="B11" i="11"/>
  <c r="D12" i="11"/>
  <c r="B10" i="11"/>
  <c r="K10" i="11" s="1"/>
  <c r="J10" i="11" s="1"/>
  <c r="I10" i="9"/>
  <c r="F9" i="9" s="1"/>
  <c r="D12" i="9"/>
  <c r="B11" i="9"/>
  <c r="K11" i="9" s="1"/>
  <c r="J11" i="9" s="1"/>
  <c r="J9" i="10"/>
  <c r="B10" i="10"/>
  <c r="O10" i="10"/>
  <c r="D11" i="10"/>
  <c r="M10" i="9"/>
  <c r="N9" i="9"/>
  <c r="L8" i="6"/>
  <c r="D10" i="8"/>
  <c r="B9" i="8"/>
  <c r="K9" i="8" s="1"/>
  <c r="B9" i="3"/>
  <c r="M9" i="7"/>
  <c r="F8" i="7"/>
  <c r="D10" i="7"/>
  <c r="D10" i="6"/>
  <c r="B9" i="6"/>
  <c r="K9" i="6" s="1"/>
  <c r="E10" i="6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O11" i="5"/>
  <c r="E11" i="5" s="1"/>
  <c r="P11" i="5"/>
  <c r="F11" i="5" s="1"/>
  <c r="M10" i="3"/>
  <c r="F8" i="3"/>
  <c r="J9" i="3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D10" i="3"/>
  <c r="I13" i="21" l="1"/>
  <c r="K14" i="21"/>
  <c r="J14" i="21" s="1"/>
  <c r="I14" i="21" s="1"/>
  <c r="F13" i="21" s="1"/>
  <c r="N13" i="21"/>
  <c r="M14" i="21"/>
  <c r="F12" i="21"/>
  <c r="B15" i="21"/>
  <c r="D16" i="21"/>
  <c r="L14" i="21"/>
  <c r="K15" i="20"/>
  <c r="J15" i="20" s="1"/>
  <c r="L15" i="20" s="1"/>
  <c r="B16" i="20"/>
  <c r="D17" i="20"/>
  <c r="F13" i="20"/>
  <c r="N14" i="20"/>
  <c r="M15" i="20"/>
  <c r="B13" i="16"/>
  <c r="D14" i="16"/>
  <c r="N11" i="16"/>
  <c r="I11" i="16"/>
  <c r="K12" i="16"/>
  <c r="J12" i="16" s="1"/>
  <c r="L12" i="16" s="1"/>
  <c r="D13" i="11"/>
  <c r="B12" i="11"/>
  <c r="L10" i="11"/>
  <c r="K11" i="11" s="1"/>
  <c r="J11" i="11" s="1"/>
  <c r="I10" i="11"/>
  <c r="L11" i="9"/>
  <c r="I11" i="9"/>
  <c r="F10" i="9" s="1"/>
  <c r="D13" i="9"/>
  <c r="O12" i="9"/>
  <c r="B12" i="9"/>
  <c r="F8" i="10"/>
  <c r="M9" i="10"/>
  <c r="L9" i="10"/>
  <c r="K10" i="10" s="1"/>
  <c r="J10" i="10" s="1"/>
  <c r="I10" i="10" s="1"/>
  <c r="D12" i="10"/>
  <c r="B11" i="10"/>
  <c r="O11" i="10"/>
  <c r="N10" i="9"/>
  <c r="M11" i="9"/>
  <c r="J9" i="8"/>
  <c r="I9" i="8" s="1"/>
  <c r="D11" i="8"/>
  <c r="B10" i="8"/>
  <c r="D11" i="3"/>
  <c r="B11" i="3" s="1"/>
  <c r="O10" i="3"/>
  <c r="B10" i="7"/>
  <c r="K10" i="7" s="1"/>
  <c r="J10" i="7" s="1"/>
  <c r="D11" i="7"/>
  <c r="N9" i="7"/>
  <c r="M10" i="7"/>
  <c r="J9" i="6"/>
  <c r="D11" i="6"/>
  <c r="B10" i="6"/>
  <c r="Q11" i="5"/>
  <c r="G11" i="5" s="1"/>
  <c r="O12" i="5"/>
  <c r="E12" i="5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I4" i="4" s="1"/>
  <c r="J4" i="4" s="1"/>
  <c r="B10" i="3"/>
  <c r="G181" i="2"/>
  <c r="G182" i="2" s="1"/>
  <c r="F181" i="2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E181" i="2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H180" i="2"/>
  <c r="I180" i="2" s="1"/>
  <c r="G180" i="2"/>
  <c r="F180" i="2"/>
  <c r="E180" i="2"/>
  <c r="G179" i="2"/>
  <c r="H179" i="2" s="1"/>
  <c r="I179" i="2" s="1"/>
  <c r="F179" i="2"/>
  <c r="E179" i="2"/>
  <c r="G178" i="2"/>
  <c r="H178" i="2" s="1"/>
  <c r="I178" i="2" s="1"/>
  <c r="F178" i="2"/>
  <c r="E178" i="2"/>
  <c r="G177" i="2"/>
  <c r="H177" i="2" s="1"/>
  <c r="I177" i="2" s="1"/>
  <c r="F177" i="2"/>
  <c r="E177" i="2"/>
  <c r="G176" i="2"/>
  <c r="H176" i="2" s="1"/>
  <c r="I176" i="2" s="1"/>
  <c r="F176" i="2"/>
  <c r="E176" i="2"/>
  <c r="G175" i="2"/>
  <c r="H175" i="2" s="1"/>
  <c r="I175" i="2" s="1"/>
  <c r="F175" i="2"/>
  <c r="E175" i="2"/>
  <c r="G1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1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2" i="2"/>
  <c r="F13" i="2" s="1"/>
  <c r="F14" i="2" s="1"/>
  <c r="F15" i="2" s="1"/>
  <c r="F16" i="2" s="1"/>
  <c r="F17" i="2" s="1"/>
  <c r="G11" i="2"/>
  <c r="G12" i="2" s="1"/>
  <c r="F11" i="2"/>
  <c r="H10" i="2"/>
  <c r="I10" i="2" s="1"/>
  <c r="F10" i="2"/>
  <c r="AF156" i="1"/>
  <c r="AP117" i="1"/>
  <c r="AQ117" i="1"/>
  <c r="AP90" i="1"/>
  <c r="AQ90" i="1"/>
  <c r="AP64" i="1"/>
  <c r="AQ64" i="1"/>
  <c r="AP53" i="1"/>
  <c r="AQ53" i="1"/>
  <c r="AK44" i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38" i="1"/>
  <c r="AK39" i="1" s="1"/>
  <c r="AK40" i="1" s="1"/>
  <c r="AK41" i="1" s="1"/>
  <c r="AK42" i="1" s="1"/>
  <c r="AK43" i="1" s="1"/>
  <c r="AK37" i="1"/>
  <c r="AP9" i="1"/>
  <c r="AQ9" i="1"/>
  <c r="AK22" i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12" i="1"/>
  <c r="AK13" i="1" s="1"/>
  <c r="AK14" i="1" s="1"/>
  <c r="AK15" i="1" s="1"/>
  <c r="AK16" i="1" s="1"/>
  <c r="AK17" i="1" s="1"/>
  <c r="AK18" i="1" s="1"/>
  <c r="AK19" i="1" s="1"/>
  <c r="AK20" i="1" s="1"/>
  <c r="AK21" i="1" s="1"/>
  <c r="AK11" i="1"/>
  <c r="AK10" i="1"/>
  <c r="AL9" i="1"/>
  <c r="AI9" i="1"/>
  <c r="AP8" i="1"/>
  <c r="AQ8" i="1" s="1"/>
  <c r="AO8" i="1" s="1"/>
  <c r="AM8" i="1"/>
  <c r="AB115" i="1"/>
  <c r="AC115" i="1"/>
  <c r="AC113" i="1"/>
  <c r="AB113" i="1"/>
  <c r="AB88" i="1"/>
  <c r="AC88" i="1"/>
  <c r="AB86" i="1"/>
  <c r="AC86" i="1" s="1"/>
  <c r="AA86" i="1" s="1"/>
  <c r="AB63" i="1"/>
  <c r="AC63" i="1"/>
  <c r="AB61" i="1"/>
  <c r="AC61" i="1" s="1"/>
  <c r="AB34" i="1"/>
  <c r="AC3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X9" i="1"/>
  <c r="U9" i="1"/>
  <c r="U10" i="1" s="1"/>
  <c r="U11" i="1" s="1"/>
  <c r="AB8" i="1"/>
  <c r="AC8" i="1" s="1"/>
  <c r="AA8" i="1" s="1"/>
  <c r="Y8" i="1"/>
  <c r="I9" i="1"/>
  <c r="M8" i="1"/>
  <c r="B16" i="21" l="1"/>
  <c r="D17" i="21"/>
  <c r="K15" i="21"/>
  <c r="J15" i="21" s="1"/>
  <c r="L15" i="21" s="1"/>
  <c r="N14" i="21"/>
  <c r="M15" i="21"/>
  <c r="K16" i="20"/>
  <c r="J16" i="20" s="1"/>
  <c r="I15" i="20"/>
  <c r="F14" i="20" s="1"/>
  <c r="N15" i="20"/>
  <c r="D18" i="20"/>
  <c r="B17" i="20"/>
  <c r="I12" i="16"/>
  <c r="F11" i="16" s="1"/>
  <c r="F10" i="16"/>
  <c r="M12" i="16"/>
  <c r="B14" i="16"/>
  <c r="D15" i="16"/>
  <c r="K13" i="16"/>
  <c r="J13" i="16" s="1"/>
  <c r="L13" i="16" s="1"/>
  <c r="L11" i="11"/>
  <c r="F9" i="11"/>
  <c r="I11" i="11"/>
  <c r="F10" i="11" s="1"/>
  <c r="M11" i="11"/>
  <c r="K12" i="11"/>
  <c r="J12" i="11" s="1"/>
  <c r="L12" i="11" s="1"/>
  <c r="D14" i="11"/>
  <c r="B13" i="11"/>
  <c r="B13" i="9"/>
  <c r="D14" i="9"/>
  <c r="O13" i="9"/>
  <c r="K12" i="9"/>
  <c r="J12" i="9" s="1"/>
  <c r="L10" i="10"/>
  <c r="N9" i="10"/>
  <c r="M10" i="10"/>
  <c r="K11" i="10"/>
  <c r="J11" i="10" s="1"/>
  <c r="L11" i="10" s="1"/>
  <c r="D13" i="10"/>
  <c r="B12" i="10"/>
  <c r="O12" i="10"/>
  <c r="F9" i="10"/>
  <c r="N11" i="9"/>
  <c r="M12" i="9"/>
  <c r="F8" i="8"/>
  <c r="M9" i="8"/>
  <c r="L9" i="8"/>
  <c r="K10" i="8" s="1"/>
  <c r="J10" i="8" s="1"/>
  <c r="D12" i="8"/>
  <c r="B11" i="8"/>
  <c r="D12" i="3"/>
  <c r="O11" i="3"/>
  <c r="N10" i="7"/>
  <c r="B11" i="7"/>
  <c r="D12" i="7"/>
  <c r="L10" i="7"/>
  <c r="I10" i="7"/>
  <c r="I9" i="6"/>
  <c r="L9" i="6" s="1"/>
  <c r="K10" i="6" s="1"/>
  <c r="J10" i="6" s="1"/>
  <c r="D12" i="6"/>
  <c r="B11" i="6"/>
  <c r="R11" i="5"/>
  <c r="H11" i="5" s="1"/>
  <c r="P12" i="5"/>
  <c r="F12" i="5" s="1"/>
  <c r="K10" i="3"/>
  <c r="G183" i="2"/>
  <c r="H181" i="2"/>
  <c r="I181" i="2" s="1"/>
  <c r="G13" i="2"/>
  <c r="G14" i="2" s="1"/>
  <c r="H11" i="2"/>
  <c r="I11" i="2" s="1"/>
  <c r="G15" i="2"/>
  <c r="AM9" i="1"/>
  <c r="AN9" i="1" s="1"/>
  <c r="AN8" i="1"/>
  <c r="AI10" i="1"/>
  <c r="AO9" i="1"/>
  <c r="AB9" i="1"/>
  <c r="AC9" i="1" s="1"/>
  <c r="Y9" i="1"/>
  <c r="AB10" i="1"/>
  <c r="AB11" i="1" s="1"/>
  <c r="Z8" i="1"/>
  <c r="U12" i="1"/>
  <c r="N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J8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N15" i="21" l="1"/>
  <c r="I15" i="21"/>
  <c r="D18" i="21"/>
  <c r="B17" i="21"/>
  <c r="K16" i="21"/>
  <c r="J16" i="21" s="1"/>
  <c r="L16" i="21" s="1"/>
  <c r="I16" i="20"/>
  <c r="F15" i="20" s="1"/>
  <c r="M16" i="20"/>
  <c r="L16" i="20"/>
  <c r="K17" i="20" s="1"/>
  <c r="J17" i="20" s="1"/>
  <c r="D19" i="20"/>
  <c r="B18" i="20"/>
  <c r="M17" i="20"/>
  <c r="N16" i="20"/>
  <c r="K14" i="16"/>
  <c r="J14" i="16" s="1"/>
  <c r="B15" i="16"/>
  <c r="D16" i="16"/>
  <c r="N12" i="16"/>
  <c r="M13" i="16"/>
  <c r="I13" i="16"/>
  <c r="F12" i="16" s="1"/>
  <c r="K13" i="11"/>
  <c r="J13" i="11" s="1"/>
  <c r="B14" i="11"/>
  <c r="D15" i="11"/>
  <c r="N11" i="11"/>
  <c r="M12" i="11"/>
  <c r="I12" i="11"/>
  <c r="L12" i="9"/>
  <c r="I12" i="9"/>
  <c r="D15" i="9"/>
  <c r="B14" i="9"/>
  <c r="O14" i="9"/>
  <c r="K13" i="9"/>
  <c r="J13" i="9" s="1"/>
  <c r="L13" i="9" s="1"/>
  <c r="K14" i="9" s="1"/>
  <c r="J14" i="9" s="1"/>
  <c r="I11" i="10"/>
  <c r="K12" i="10"/>
  <c r="J12" i="10" s="1"/>
  <c r="I12" i="10" s="1"/>
  <c r="M11" i="10"/>
  <c r="N11" i="10" s="1"/>
  <c r="N10" i="10"/>
  <c r="D14" i="10"/>
  <c r="B13" i="10"/>
  <c r="O13" i="10"/>
  <c r="F10" i="10"/>
  <c r="M12" i="10"/>
  <c r="M13" i="9"/>
  <c r="N12" i="9"/>
  <c r="L10" i="8"/>
  <c r="K11" i="8" s="1"/>
  <c r="J11" i="8" s="1"/>
  <c r="L11" i="8" s="1"/>
  <c r="I10" i="8"/>
  <c r="F9" i="8" s="1"/>
  <c r="M10" i="8"/>
  <c r="N9" i="8"/>
  <c r="D13" i="8"/>
  <c r="B12" i="8"/>
  <c r="D13" i="3"/>
  <c r="O12" i="3"/>
  <c r="B12" i="3"/>
  <c r="F9" i="7"/>
  <c r="B12" i="7"/>
  <c r="D13" i="7"/>
  <c r="M11" i="7"/>
  <c r="K11" i="7"/>
  <c r="J11" i="7" s="1"/>
  <c r="L11" i="7" s="1"/>
  <c r="F8" i="6"/>
  <c r="I10" i="6"/>
  <c r="F9" i="6" s="1"/>
  <c r="L10" i="6"/>
  <c r="K11" i="6" s="1"/>
  <c r="J11" i="6" s="1"/>
  <c r="D13" i="6"/>
  <c r="B12" i="6"/>
  <c r="Q12" i="5"/>
  <c r="G12" i="5" s="1"/>
  <c r="S11" i="5"/>
  <c r="I11" i="5" s="1"/>
  <c r="O13" i="5"/>
  <c r="E13" i="5" s="1"/>
  <c r="H182" i="2"/>
  <c r="I182" i="2" s="1"/>
  <c r="H183" i="2"/>
  <c r="I183" i="2" s="1"/>
  <c r="G184" i="2"/>
  <c r="H12" i="2"/>
  <c r="G16" i="2"/>
  <c r="AI11" i="1"/>
  <c r="AP10" i="1"/>
  <c r="AQ10" i="1" s="1"/>
  <c r="AO10" i="1" s="1"/>
  <c r="AL10" i="1" s="1"/>
  <c r="F175" i="1"/>
  <c r="K8" i="1"/>
  <c r="R8" i="1"/>
  <c r="M9" i="1"/>
  <c r="Z9" i="1"/>
  <c r="AA9" i="1"/>
  <c r="U13" i="1"/>
  <c r="AB12" i="1"/>
  <c r="L8" i="1"/>
  <c r="J9" i="1"/>
  <c r="K9" i="1" s="1"/>
  <c r="K17" i="21" l="1"/>
  <c r="J17" i="21" s="1"/>
  <c r="D19" i="21"/>
  <c r="B18" i="21"/>
  <c r="I16" i="21"/>
  <c r="F15" i="21" s="1"/>
  <c r="F14" i="21"/>
  <c r="M16" i="21"/>
  <c r="I17" i="20"/>
  <c r="F16" i="20" s="1"/>
  <c r="L17" i="20"/>
  <c r="K18" i="20" s="1"/>
  <c r="J18" i="20" s="1"/>
  <c r="N17" i="20"/>
  <c r="D20" i="20"/>
  <c r="B19" i="20"/>
  <c r="N13" i="16"/>
  <c r="M14" i="16"/>
  <c r="B16" i="16"/>
  <c r="D17" i="16"/>
  <c r="I14" i="16"/>
  <c r="L14" i="16"/>
  <c r="K15" i="16" s="1"/>
  <c r="J15" i="16" s="1"/>
  <c r="L15" i="16" s="1"/>
  <c r="I13" i="11"/>
  <c r="F12" i="11" s="1"/>
  <c r="N12" i="11"/>
  <c r="M13" i="11"/>
  <c r="D16" i="11"/>
  <c r="B15" i="11"/>
  <c r="F11" i="11"/>
  <c r="L13" i="11"/>
  <c r="K14" i="11" s="1"/>
  <c r="J14" i="11" s="1"/>
  <c r="L14" i="11" s="1"/>
  <c r="B15" i="9"/>
  <c r="O15" i="9"/>
  <c r="D16" i="9"/>
  <c r="F11" i="9"/>
  <c r="I13" i="9"/>
  <c r="L12" i="10"/>
  <c r="K13" i="10"/>
  <c r="J13" i="10" s="1"/>
  <c r="L13" i="10" s="1"/>
  <c r="M13" i="10"/>
  <c r="N12" i="10"/>
  <c r="O14" i="10"/>
  <c r="D15" i="10"/>
  <c r="B14" i="10"/>
  <c r="F11" i="10"/>
  <c r="N13" i="9"/>
  <c r="I11" i="8"/>
  <c r="F10" i="8" s="1"/>
  <c r="K12" i="8"/>
  <c r="J12" i="8" s="1"/>
  <c r="L12" i="8" s="1"/>
  <c r="M11" i="8"/>
  <c r="N11" i="8" s="1"/>
  <c r="N10" i="8"/>
  <c r="D14" i="8"/>
  <c r="B13" i="8"/>
  <c r="O13" i="3"/>
  <c r="B13" i="3"/>
  <c r="D14" i="3"/>
  <c r="K12" i="7"/>
  <c r="J12" i="7" s="1"/>
  <c r="N11" i="7"/>
  <c r="B13" i="7"/>
  <c r="D14" i="7"/>
  <c r="I11" i="7"/>
  <c r="L11" i="6"/>
  <c r="K12" i="6" s="1"/>
  <c r="J12" i="6" s="1"/>
  <c r="I11" i="6"/>
  <c r="F10" i="6" s="1"/>
  <c r="D14" i="6"/>
  <c r="B13" i="6"/>
  <c r="T11" i="5"/>
  <c r="J11" i="5" s="1"/>
  <c r="R12" i="5"/>
  <c r="H12" i="5" s="1"/>
  <c r="P13" i="5"/>
  <c r="F13" i="5" s="1"/>
  <c r="O14" i="5"/>
  <c r="E14" i="5" s="1"/>
  <c r="G185" i="2"/>
  <c r="H184" i="2"/>
  <c r="I184" i="2" s="1"/>
  <c r="I12" i="2"/>
  <c r="H13" i="2"/>
  <c r="G17" i="2"/>
  <c r="AP11" i="1"/>
  <c r="AQ11" i="1" s="1"/>
  <c r="AO11" i="1" s="1"/>
  <c r="AL11" i="1" s="1"/>
  <c r="AM10" i="1"/>
  <c r="AI12" i="1"/>
  <c r="AP12" i="1" s="1"/>
  <c r="AQ12" i="1" s="1"/>
  <c r="AO12" i="1" s="1"/>
  <c r="R9" i="1"/>
  <c r="AB13" i="1"/>
  <c r="N9" i="1"/>
  <c r="L9" i="1" s="1"/>
  <c r="M10" i="1"/>
  <c r="F176" i="1"/>
  <c r="AC10" i="1"/>
  <c r="AA10" i="1" s="1"/>
  <c r="U14" i="1"/>
  <c r="B19" i="21" l="1"/>
  <c r="D20" i="21"/>
  <c r="M17" i="21"/>
  <c r="N16" i="21"/>
  <c r="I17" i="21"/>
  <c r="F16" i="21" s="1"/>
  <c r="L17" i="21"/>
  <c r="K18" i="21" s="1"/>
  <c r="J18" i="21" s="1"/>
  <c r="M18" i="20"/>
  <c r="L18" i="20"/>
  <c r="K19" i="20" s="1"/>
  <c r="J19" i="20" s="1"/>
  <c r="I18" i="20"/>
  <c r="F17" i="20" s="1"/>
  <c r="D21" i="20"/>
  <c r="B20" i="20"/>
  <c r="N18" i="20"/>
  <c r="B17" i="16"/>
  <c r="D18" i="16"/>
  <c r="K16" i="16"/>
  <c r="J16" i="16" s="1"/>
  <c r="I15" i="16"/>
  <c r="F14" i="16" s="1"/>
  <c r="N14" i="16"/>
  <c r="M15" i="16"/>
  <c r="F13" i="16"/>
  <c r="B16" i="11"/>
  <c r="D17" i="11"/>
  <c r="K15" i="11"/>
  <c r="J15" i="11" s="1"/>
  <c r="N13" i="11"/>
  <c r="M14" i="11"/>
  <c r="I14" i="11"/>
  <c r="F13" i="11" s="1"/>
  <c r="D17" i="9"/>
  <c r="B16" i="9"/>
  <c r="O16" i="9"/>
  <c r="I14" i="9"/>
  <c r="F12" i="9"/>
  <c r="L14" i="9"/>
  <c r="M14" i="9"/>
  <c r="K15" i="9"/>
  <c r="J15" i="9" s="1"/>
  <c r="L15" i="9" s="1"/>
  <c r="M12" i="8"/>
  <c r="K14" i="10"/>
  <c r="J14" i="10" s="1"/>
  <c r="I13" i="10"/>
  <c r="B15" i="10"/>
  <c r="D16" i="10"/>
  <c r="O15" i="10"/>
  <c r="M14" i="10"/>
  <c r="N13" i="10"/>
  <c r="N14" i="9"/>
  <c r="M15" i="9"/>
  <c r="I12" i="8"/>
  <c r="K13" i="8"/>
  <c r="J13" i="8" s="1"/>
  <c r="L13" i="8" s="1"/>
  <c r="N12" i="8"/>
  <c r="M13" i="8"/>
  <c r="F11" i="8"/>
  <c r="D15" i="8"/>
  <c r="B14" i="8"/>
  <c r="O14" i="3"/>
  <c r="D15" i="3"/>
  <c r="B14" i="3"/>
  <c r="I12" i="7"/>
  <c r="F11" i="7" s="1"/>
  <c r="F10" i="7"/>
  <c r="B14" i="7"/>
  <c r="D15" i="7"/>
  <c r="M12" i="7"/>
  <c r="L12" i="7"/>
  <c r="K13" i="7" s="1"/>
  <c r="J13" i="7" s="1"/>
  <c r="L13" i="7" s="1"/>
  <c r="L12" i="6"/>
  <c r="K13" i="6" s="1"/>
  <c r="J13" i="6" s="1"/>
  <c r="I12" i="6"/>
  <c r="F11" i="6" s="1"/>
  <c r="D15" i="6"/>
  <c r="B14" i="6"/>
  <c r="S12" i="5"/>
  <c r="I12" i="5" s="1"/>
  <c r="Q13" i="5"/>
  <c r="G13" i="5" s="1"/>
  <c r="U11" i="5"/>
  <c r="K11" i="5" s="1"/>
  <c r="P14" i="5"/>
  <c r="F14" i="5" s="1"/>
  <c r="G186" i="2"/>
  <c r="H185" i="2"/>
  <c r="I185" i="2" s="1"/>
  <c r="I13" i="2"/>
  <c r="H14" i="2"/>
  <c r="G18" i="2"/>
  <c r="AM11" i="1"/>
  <c r="AL12" i="1"/>
  <c r="AM12" i="1" s="1"/>
  <c r="AN11" i="1"/>
  <c r="AN10" i="1"/>
  <c r="AI13" i="1"/>
  <c r="AP13" i="1" s="1"/>
  <c r="AQ13" i="1" s="1"/>
  <c r="AO13" i="1" s="1"/>
  <c r="N10" i="1"/>
  <c r="M11" i="1"/>
  <c r="M12" i="1" s="1"/>
  <c r="F177" i="1"/>
  <c r="F178" i="1" s="1"/>
  <c r="F179" i="1" s="1"/>
  <c r="F180" i="1" s="1"/>
  <c r="F181" i="1" s="1"/>
  <c r="AB14" i="1"/>
  <c r="F182" i="1"/>
  <c r="AC11" i="1"/>
  <c r="AA11" i="1" s="1"/>
  <c r="X10" i="1"/>
  <c r="U15" i="1"/>
  <c r="M13" i="1"/>
  <c r="M19" i="20" l="1"/>
  <c r="L18" i="21"/>
  <c r="N17" i="21"/>
  <c r="M18" i="21"/>
  <c r="B20" i="21"/>
  <c r="D21" i="21"/>
  <c r="I18" i="21"/>
  <c r="K19" i="21"/>
  <c r="J19" i="21" s="1"/>
  <c r="L19" i="21" s="1"/>
  <c r="L19" i="20"/>
  <c r="K20" i="20" s="1"/>
  <c r="J20" i="20" s="1"/>
  <c r="I19" i="20"/>
  <c r="M20" i="20" s="1"/>
  <c r="N19" i="20"/>
  <c r="D22" i="20"/>
  <c r="B21" i="20"/>
  <c r="L16" i="16"/>
  <c r="K17" i="16" s="1"/>
  <c r="J17" i="16" s="1"/>
  <c r="L17" i="16" s="1"/>
  <c r="I16" i="16"/>
  <c r="N15" i="16"/>
  <c r="M16" i="16"/>
  <c r="B18" i="16"/>
  <c r="D19" i="16"/>
  <c r="L15" i="11"/>
  <c r="D18" i="11"/>
  <c r="B17" i="11"/>
  <c r="I15" i="11"/>
  <c r="N14" i="11"/>
  <c r="M15" i="11"/>
  <c r="K16" i="11"/>
  <c r="J16" i="11" s="1"/>
  <c r="L16" i="11" s="1"/>
  <c r="K16" i="9"/>
  <c r="J16" i="9" s="1"/>
  <c r="F13" i="9"/>
  <c r="I15" i="9"/>
  <c r="D18" i="9"/>
  <c r="O17" i="9"/>
  <c r="B17" i="9"/>
  <c r="L14" i="10"/>
  <c r="K15" i="10"/>
  <c r="J15" i="10" s="1"/>
  <c r="I14" i="10"/>
  <c r="F12" i="10"/>
  <c r="M15" i="10"/>
  <c r="N14" i="10"/>
  <c r="F13" i="10"/>
  <c r="D17" i="10"/>
  <c r="B16" i="10"/>
  <c r="O16" i="10"/>
  <c r="L15" i="10"/>
  <c r="M16" i="9"/>
  <c r="N15" i="9"/>
  <c r="K14" i="8"/>
  <c r="J14" i="8" s="1"/>
  <c r="I13" i="8"/>
  <c r="M14" i="8" s="1"/>
  <c r="D16" i="8"/>
  <c r="B15" i="8"/>
  <c r="N13" i="8"/>
  <c r="O15" i="3"/>
  <c r="D16" i="3"/>
  <c r="B15" i="3"/>
  <c r="N12" i="7"/>
  <c r="M13" i="7"/>
  <c r="B15" i="7"/>
  <c r="D16" i="7"/>
  <c r="K14" i="7"/>
  <c r="J14" i="7" s="1"/>
  <c r="I13" i="7"/>
  <c r="I13" i="6"/>
  <c r="F12" i="6" s="1"/>
  <c r="L13" i="6"/>
  <c r="K14" i="6" s="1"/>
  <c r="J14" i="6" s="1"/>
  <c r="D16" i="6"/>
  <c r="B15" i="6"/>
  <c r="R13" i="5"/>
  <c r="H13" i="5" s="1"/>
  <c r="Q14" i="5"/>
  <c r="G14" i="5" s="1"/>
  <c r="V11" i="5"/>
  <c r="L11" i="5" s="1"/>
  <c r="T12" i="5"/>
  <c r="J12" i="5" s="1"/>
  <c r="G187" i="2"/>
  <c r="H186" i="2"/>
  <c r="I186" i="2" s="1"/>
  <c r="I14" i="2"/>
  <c r="H15" i="2"/>
  <c r="G19" i="2"/>
  <c r="AL13" i="1"/>
  <c r="AM13" i="1" s="1"/>
  <c r="AN12" i="1"/>
  <c r="AI14" i="1"/>
  <c r="AP14" i="1" s="1"/>
  <c r="AQ14" i="1" s="1"/>
  <c r="AO14" i="1" s="1"/>
  <c r="AB15" i="1"/>
  <c r="N11" i="1"/>
  <c r="L10" i="1"/>
  <c r="AC12" i="1"/>
  <c r="AA12" i="1" s="1"/>
  <c r="X11" i="1"/>
  <c r="F183" i="1"/>
  <c r="Y10" i="1"/>
  <c r="AA13" i="1"/>
  <c r="U16" i="1"/>
  <c r="M14" i="1"/>
  <c r="I19" i="21" l="1"/>
  <c r="F18" i="21" s="1"/>
  <c r="B21" i="21"/>
  <c r="D22" i="21"/>
  <c r="K20" i="21"/>
  <c r="J20" i="21" s="1"/>
  <c r="N18" i="21"/>
  <c r="M19" i="21"/>
  <c r="F17" i="21"/>
  <c r="F18" i="20"/>
  <c r="I20" i="20"/>
  <c r="F19" i="20" s="1"/>
  <c r="L20" i="20"/>
  <c r="K21" i="20" s="1"/>
  <c r="J21" i="20" s="1"/>
  <c r="L21" i="20" s="1"/>
  <c r="D23" i="20"/>
  <c r="B22" i="20"/>
  <c r="N20" i="20"/>
  <c r="K18" i="16"/>
  <c r="J18" i="16" s="1"/>
  <c r="I17" i="16"/>
  <c r="B19" i="16"/>
  <c r="D20" i="16"/>
  <c r="N16" i="16"/>
  <c r="M17" i="16"/>
  <c r="F15" i="16"/>
  <c r="N15" i="11"/>
  <c r="M16" i="11"/>
  <c r="I16" i="11"/>
  <c r="K17" i="11"/>
  <c r="J17" i="11" s="1"/>
  <c r="L17" i="11" s="1"/>
  <c r="F14" i="11"/>
  <c r="D19" i="11"/>
  <c r="B18" i="11"/>
  <c r="O18" i="9"/>
  <c r="B18" i="9"/>
  <c r="D19" i="9"/>
  <c r="F14" i="9"/>
  <c r="I16" i="9"/>
  <c r="F15" i="9" s="1"/>
  <c r="L16" i="9"/>
  <c r="K17" i="9" s="1"/>
  <c r="J17" i="9" s="1"/>
  <c r="L17" i="9" s="1"/>
  <c r="F12" i="8"/>
  <c r="I14" i="8"/>
  <c r="F13" i="8" s="1"/>
  <c r="I15" i="10"/>
  <c r="F14" i="10" s="1"/>
  <c r="N15" i="10"/>
  <c r="M16" i="10"/>
  <c r="B17" i="10"/>
  <c r="O17" i="10"/>
  <c r="D18" i="10"/>
  <c r="K16" i="10"/>
  <c r="J16" i="10" s="1"/>
  <c r="L16" i="10" s="1"/>
  <c r="M17" i="9"/>
  <c r="N16" i="9"/>
  <c r="L14" i="8"/>
  <c r="K15" i="8" s="1"/>
  <c r="J15" i="8" s="1"/>
  <c r="N14" i="8"/>
  <c r="M15" i="8"/>
  <c r="D17" i="8"/>
  <c r="B16" i="8"/>
  <c r="O16" i="3"/>
  <c r="D17" i="3"/>
  <c r="B16" i="3"/>
  <c r="I14" i="7"/>
  <c r="F13" i="7" s="1"/>
  <c r="F12" i="7"/>
  <c r="B16" i="7"/>
  <c r="D17" i="7"/>
  <c r="N13" i="7"/>
  <c r="M14" i="7"/>
  <c r="L14" i="7"/>
  <c r="K15" i="7" s="1"/>
  <c r="J15" i="7" s="1"/>
  <c r="L15" i="7" s="1"/>
  <c r="L14" i="6"/>
  <c r="K15" i="6" s="1"/>
  <c r="J15" i="6" s="1"/>
  <c r="I14" i="6"/>
  <c r="F13" i="6" s="1"/>
  <c r="D17" i="6"/>
  <c r="B16" i="6"/>
  <c r="P15" i="5"/>
  <c r="F15" i="5" s="1"/>
  <c r="O15" i="5"/>
  <c r="E15" i="5" s="1"/>
  <c r="R14" i="5"/>
  <c r="H14" i="5" s="1"/>
  <c r="Q15" i="5"/>
  <c r="G15" i="5" s="1"/>
  <c r="U12" i="5"/>
  <c r="K12" i="5" s="1"/>
  <c r="W11" i="5"/>
  <c r="M11" i="5" s="1"/>
  <c r="S13" i="5"/>
  <c r="I13" i="5" s="1"/>
  <c r="H187" i="2"/>
  <c r="I187" i="2" s="1"/>
  <c r="G188" i="2"/>
  <c r="I15" i="2"/>
  <c r="H16" i="2"/>
  <c r="G20" i="2"/>
  <c r="AL14" i="1"/>
  <c r="AN13" i="1"/>
  <c r="AM14" i="1"/>
  <c r="AI15" i="1"/>
  <c r="AP15" i="1" s="1"/>
  <c r="AQ15" i="1" s="1"/>
  <c r="AO15" i="1" s="1"/>
  <c r="AL15" i="1" s="1"/>
  <c r="I10" i="1"/>
  <c r="AB16" i="1"/>
  <c r="N12" i="1"/>
  <c r="L11" i="1"/>
  <c r="Z10" i="1"/>
  <c r="X12" i="1"/>
  <c r="X13" i="1" s="1"/>
  <c r="F184" i="1"/>
  <c r="Y11" i="1"/>
  <c r="AA14" i="1"/>
  <c r="U17" i="1"/>
  <c r="M15" i="1"/>
  <c r="L20" i="21" l="1"/>
  <c r="M21" i="20"/>
  <c r="N19" i="21"/>
  <c r="M20" i="21"/>
  <c r="D23" i="21"/>
  <c r="B22" i="21"/>
  <c r="K21" i="21"/>
  <c r="J21" i="21" s="1"/>
  <c r="I20" i="21"/>
  <c r="I21" i="20"/>
  <c r="F20" i="20" s="1"/>
  <c r="K22" i="20"/>
  <c r="J22" i="20" s="1"/>
  <c r="L22" i="20" s="1"/>
  <c r="N21" i="20"/>
  <c r="M22" i="20"/>
  <c r="D24" i="20"/>
  <c r="B23" i="20"/>
  <c r="B20" i="16"/>
  <c r="D21" i="16"/>
  <c r="I18" i="16"/>
  <c r="F17" i="16" s="1"/>
  <c r="N17" i="16"/>
  <c r="M18" i="16"/>
  <c r="F16" i="16"/>
  <c r="L18" i="16"/>
  <c r="K19" i="16" s="1"/>
  <c r="J19" i="16" s="1"/>
  <c r="L19" i="16" s="1"/>
  <c r="K18" i="11"/>
  <c r="J18" i="11" s="1"/>
  <c r="I17" i="11"/>
  <c r="F16" i="11" s="1"/>
  <c r="D20" i="11"/>
  <c r="B19" i="11"/>
  <c r="F15" i="11"/>
  <c r="M17" i="11"/>
  <c r="N16" i="11"/>
  <c r="O19" i="9"/>
  <c r="B19" i="9"/>
  <c r="D20" i="9"/>
  <c r="K18" i="9"/>
  <c r="J18" i="9" s="1"/>
  <c r="L18" i="9" s="1"/>
  <c r="I17" i="9"/>
  <c r="M18" i="9" s="1"/>
  <c r="I16" i="10"/>
  <c r="K17" i="10"/>
  <c r="J17" i="10" s="1"/>
  <c r="B18" i="10"/>
  <c r="O18" i="10"/>
  <c r="D19" i="10"/>
  <c r="N16" i="10"/>
  <c r="M17" i="10"/>
  <c r="N17" i="9"/>
  <c r="L15" i="8"/>
  <c r="I15" i="8"/>
  <c r="F14" i="8" s="1"/>
  <c r="K16" i="8"/>
  <c r="J16" i="8" s="1"/>
  <c r="L16" i="8" s="1"/>
  <c r="N15" i="8"/>
  <c r="M16" i="8"/>
  <c r="D18" i="8"/>
  <c r="B17" i="8"/>
  <c r="O17" i="3"/>
  <c r="B17" i="3"/>
  <c r="D18" i="3"/>
  <c r="N14" i="7"/>
  <c r="M15" i="7"/>
  <c r="B17" i="7"/>
  <c r="D18" i="7"/>
  <c r="K16" i="7"/>
  <c r="J16" i="7" s="1"/>
  <c r="I15" i="7"/>
  <c r="F14" i="7" s="1"/>
  <c r="L15" i="6"/>
  <c r="K16" i="6" s="1"/>
  <c r="J16" i="6" s="1"/>
  <c r="I15" i="6"/>
  <c r="D18" i="6"/>
  <c r="B17" i="6"/>
  <c r="S14" i="5"/>
  <c r="I14" i="5" s="1"/>
  <c r="O16" i="5"/>
  <c r="E16" i="5" s="1"/>
  <c r="T13" i="5"/>
  <c r="J13" i="5" s="1"/>
  <c r="R15" i="5"/>
  <c r="H15" i="5" s="1"/>
  <c r="V12" i="5"/>
  <c r="L12" i="5" s="1"/>
  <c r="G189" i="2"/>
  <c r="H188" i="2"/>
  <c r="I188" i="2" s="1"/>
  <c r="I16" i="2"/>
  <c r="H17" i="2"/>
  <c r="G21" i="2"/>
  <c r="AM15" i="1"/>
  <c r="AN14" i="1"/>
  <c r="AI16" i="1"/>
  <c r="AP16" i="1" s="1"/>
  <c r="AQ16" i="1" s="1"/>
  <c r="AO16" i="1" s="1"/>
  <c r="AL16" i="1" s="1"/>
  <c r="N13" i="1"/>
  <c r="L12" i="1"/>
  <c r="AB17" i="1"/>
  <c r="J10" i="1"/>
  <c r="I11" i="1"/>
  <c r="X14" i="1"/>
  <c r="Z11" i="1"/>
  <c r="Y12" i="1"/>
  <c r="Y13" i="1" s="1"/>
  <c r="F185" i="1"/>
  <c r="AC15" i="1"/>
  <c r="AA15" i="1" s="1"/>
  <c r="U18" i="1"/>
  <c r="M16" i="1"/>
  <c r="L21" i="21" l="1"/>
  <c r="K22" i="21" s="1"/>
  <c r="J22" i="21" s="1"/>
  <c r="I21" i="21"/>
  <c r="F20" i="21" s="1"/>
  <c r="B23" i="21"/>
  <c r="D24" i="21"/>
  <c r="N20" i="21"/>
  <c r="M21" i="21"/>
  <c r="F19" i="21"/>
  <c r="K23" i="20"/>
  <c r="J23" i="20" s="1"/>
  <c r="I22" i="20"/>
  <c r="F21" i="20" s="1"/>
  <c r="N22" i="20"/>
  <c r="D25" i="20"/>
  <c r="B24" i="20"/>
  <c r="L16" i="7"/>
  <c r="N18" i="16"/>
  <c r="M19" i="16"/>
  <c r="B21" i="16"/>
  <c r="D22" i="16"/>
  <c r="I19" i="16"/>
  <c r="F18" i="16" s="1"/>
  <c r="K20" i="16"/>
  <c r="J20" i="16" s="1"/>
  <c r="L20" i="16" s="1"/>
  <c r="L18" i="11"/>
  <c r="K19" i="11"/>
  <c r="J19" i="11" s="1"/>
  <c r="N17" i="11"/>
  <c r="M18" i="11"/>
  <c r="D21" i="11"/>
  <c r="B20" i="11"/>
  <c r="I18" i="11"/>
  <c r="F17" i="11" s="1"/>
  <c r="D21" i="9"/>
  <c r="B20" i="9"/>
  <c r="O20" i="9"/>
  <c r="K19" i="9"/>
  <c r="J19" i="9" s="1"/>
  <c r="F16" i="9"/>
  <c r="I18" i="9"/>
  <c r="I17" i="10"/>
  <c r="L17" i="10"/>
  <c r="K18" i="10" s="1"/>
  <c r="J18" i="10" s="1"/>
  <c r="M18" i="10"/>
  <c r="F15" i="10"/>
  <c r="N17" i="10"/>
  <c r="B19" i="10"/>
  <c r="O19" i="10"/>
  <c r="D20" i="10"/>
  <c r="N18" i="9"/>
  <c r="M19" i="9"/>
  <c r="K17" i="7"/>
  <c r="J17" i="7" s="1"/>
  <c r="K17" i="8"/>
  <c r="J17" i="8" s="1"/>
  <c r="I16" i="8"/>
  <c r="F15" i="8" s="1"/>
  <c r="N16" i="8"/>
  <c r="D19" i="8"/>
  <c r="B18" i="8"/>
  <c r="O18" i="3"/>
  <c r="B18" i="3"/>
  <c r="D19" i="3"/>
  <c r="N15" i="7"/>
  <c r="M16" i="7"/>
  <c r="I16" i="7"/>
  <c r="F15" i="7" s="1"/>
  <c r="B18" i="7"/>
  <c r="D19" i="7"/>
  <c r="F14" i="6"/>
  <c r="L16" i="6"/>
  <c r="K17" i="6" s="1"/>
  <c r="J17" i="6" s="1"/>
  <c r="I16" i="6"/>
  <c r="F15" i="6" s="1"/>
  <c r="D19" i="6"/>
  <c r="B18" i="6"/>
  <c r="T14" i="5"/>
  <c r="J14" i="5" s="1"/>
  <c r="S15" i="5"/>
  <c r="I15" i="5" s="1"/>
  <c r="P16" i="5"/>
  <c r="F16" i="5" s="1"/>
  <c r="W12" i="5"/>
  <c r="M12" i="5" s="1"/>
  <c r="U13" i="5"/>
  <c r="K13" i="5" s="1"/>
  <c r="G190" i="2"/>
  <c r="H189" i="2"/>
  <c r="I189" i="2" s="1"/>
  <c r="I17" i="2"/>
  <c r="H18" i="2"/>
  <c r="G22" i="2"/>
  <c r="AN15" i="1"/>
  <c r="AM16" i="1"/>
  <c r="AI17" i="1"/>
  <c r="AP17" i="1" s="1"/>
  <c r="AQ17" i="1" s="1"/>
  <c r="AO17" i="1" s="1"/>
  <c r="AL17" i="1" s="1"/>
  <c r="AB18" i="1"/>
  <c r="J11" i="1"/>
  <c r="I12" i="1"/>
  <c r="K10" i="1"/>
  <c r="R10" i="1"/>
  <c r="Z12" i="1"/>
  <c r="N14" i="1"/>
  <c r="L13" i="1"/>
  <c r="F186" i="1"/>
  <c r="X15" i="1"/>
  <c r="AC16" i="1"/>
  <c r="AA16" i="1" s="1"/>
  <c r="U19" i="1"/>
  <c r="AB19" i="1" s="1"/>
  <c r="Y14" i="1"/>
  <c r="Z13" i="1"/>
  <c r="M17" i="1"/>
  <c r="L22" i="21" l="1"/>
  <c r="K23" i="21" s="1"/>
  <c r="J23" i="21" s="1"/>
  <c r="D25" i="21"/>
  <c r="B24" i="21"/>
  <c r="N21" i="21"/>
  <c r="M22" i="21"/>
  <c r="I22" i="21"/>
  <c r="M23" i="20"/>
  <c r="N23" i="20" s="1"/>
  <c r="L23" i="20"/>
  <c r="K24" i="20" s="1"/>
  <c r="J24" i="20" s="1"/>
  <c r="I23" i="20"/>
  <c r="F22" i="20" s="1"/>
  <c r="D26" i="20"/>
  <c r="B25" i="20"/>
  <c r="K21" i="16"/>
  <c r="J21" i="16" s="1"/>
  <c r="B22" i="16"/>
  <c r="D23" i="16"/>
  <c r="M20" i="16"/>
  <c r="N19" i="16"/>
  <c r="I20" i="16"/>
  <c r="N18" i="11"/>
  <c r="M19" i="11"/>
  <c r="I19" i="11"/>
  <c r="D22" i="11"/>
  <c r="B21" i="11"/>
  <c r="L19" i="11"/>
  <c r="K20" i="11" s="1"/>
  <c r="J20" i="11" s="1"/>
  <c r="L20" i="11" s="1"/>
  <c r="F17" i="9"/>
  <c r="I19" i="9"/>
  <c r="L19" i="9"/>
  <c r="K20" i="9" s="1"/>
  <c r="J20" i="9" s="1"/>
  <c r="L20" i="9" s="1"/>
  <c r="B21" i="9"/>
  <c r="K21" i="9" s="1"/>
  <c r="J21" i="9" s="1"/>
  <c r="D22" i="9"/>
  <c r="O21" i="9"/>
  <c r="I18" i="10"/>
  <c r="F17" i="10" s="1"/>
  <c r="O20" i="10"/>
  <c r="B20" i="10"/>
  <c r="D21" i="10"/>
  <c r="N18" i="10"/>
  <c r="F16" i="10"/>
  <c r="L18" i="10"/>
  <c r="K19" i="10" s="1"/>
  <c r="J19" i="10" s="1"/>
  <c r="L19" i="10" s="1"/>
  <c r="N19" i="9"/>
  <c r="L17" i="6"/>
  <c r="L17" i="8"/>
  <c r="K18" i="8" s="1"/>
  <c r="J18" i="8" s="1"/>
  <c r="M17" i="8"/>
  <c r="I17" i="8"/>
  <c r="F16" i="8" s="1"/>
  <c r="D20" i="8"/>
  <c r="B19" i="8"/>
  <c r="N17" i="8"/>
  <c r="O19" i="3"/>
  <c r="B19" i="3"/>
  <c r="D20" i="3"/>
  <c r="B19" i="7"/>
  <c r="D20" i="7"/>
  <c r="I17" i="7"/>
  <c r="M17" i="7"/>
  <c r="N16" i="7"/>
  <c r="L17" i="7"/>
  <c r="K18" i="7" s="1"/>
  <c r="J18" i="7" s="1"/>
  <c r="K18" i="6"/>
  <c r="J18" i="6" s="1"/>
  <c r="I17" i="6"/>
  <c r="F16" i="6" s="1"/>
  <c r="D20" i="6"/>
  <c r="B19" i="6"/>
  <c r="O17" i="5"/>
  <c r="E17" i="5" s="1"/>
  <c r="E18" i="5" s="1"/>
  <c r="Q16" i="5"/>
  <c r="G16" i="5" s="1"/>
  <c r="T15" i="5"/>
  <c r="J15" i="5" s="1"/>
  <c r="U14" i="5"/>
  <c r="K14" i="5" s="1"/>
  <c r="V13" i="5"/>
  <c r="L13" i="5" s="1"/>
  <c r="H190" i="2"/>
  <c r="I190" i="2" s="1"/>
  <c r="G191" i="2"/>
  <c r="I18" i="2"/>
  <c r="H19" i="2"/>
  <c r="G23" i="2"/>
  <c r="AM17" i="1"/>
  <c r="AN16" i="1"/>
  <c r="AI18" i="1"/>
  <c r="AP18" i="1" s="1"/>
  <c r="AQ18" i="1" s="1"/>
  <c r="AO18" i="1" s="1"/>
  <c r="AL18" i="1" s="1"/>
  <c r="N15" i="1"/>
  <c r="L14" i="1"/>
  <c r="J12" i="1"/>
  <c r="I13" i="1"/>
  <c r="K11" i="1"/>
  <c r="R11" i="1"/>
  <c r="F187" i="1"/>
  <c r="AC17" i="1"/>
  <c r="AA17" i="1" s="1"/>
  <c r="X16" i="1"/>
  <c r="Z14" i="1"/>
  <c r="Y15" i="1"/>
  <c r="U20" i="1"/>
  <c r="AB20" i="1" s="1"/>
  <c r="M18" i="1"/>
  <c r="L23" i="21" l="1"/>
  <c r="K24" i="21" s="1"/>
  <c r="J24" i="21" s="1"/>
  <c r="F21" i="21"/>
  <c r="I23" i="21"/>
  <c r="F22" i="21" s="1"/>
  <c r="N22" i="21"/>
  <c r="M23" i="21"/>
  <c r="D26" i="21"/>
  <c r="B25" i="21"/>
  <c r="M24" i="20"/>
  <c r="N24" i="20" s="1"/>
  <c r="I24" i="20"/>
  <c r="F23" i="20" s="1"/>
  <c r="L24" i="20"/>
  <c r="K25" i="20" s="1"/>
  <c r="J25" i="20" s="1"/>
  <c r="D27" i="20"/>
  <c r="B26" i="20"/>
  <c r="L18" i="7"/>
  <c r="N20" i="16"/>
  <c r="M21" i="16"/>
  <c r="I21" i="16"/>
  <c r="F20" i="16" s="1"/>
  <c r="B23" i="16"/>
  <c r="D24" i="16"/>
  <c r="F19" i="16"/>
  <c r="L21" i="16"/>
  <c r="K22" i="16" s="1"/>
  <c r="J22" i="16" s="1"/>
  <c r="L22" i="16" s="1"/>
  <c r="I20" i="11"/>
  <c r="F19" i="11" s="1"/>
  <c r="K21" i="11"/>
  <c r="J21" i="11" s="1"/>
  <c r="L21" i="11" s="1"/>
  <c r="F18" i="11"/>
  <c r="N19" i="11"/>
  <c r="M20" i="11"/>
  <c r="D23" i="11"/>
  <c r="B22" i="11"/>
  <c r="K22" i="11" s="1"/>
  <c r="J22" i="11" s="1"/>
  <c r="F18" i="9"/>
  <c r="I20" i="9"/>
  <c r="B22" i="9"/>
  <c r="O22" i="9"/>
  <c r="D23" i="9"/>
  <c r="M20" i="9"/>
  <c r="I19" i="10"/>
  <c r="M19" i="10"/>
  <c r="B21" i="10"/>
  <c r="O21" i="10"/>
  <c r="D22" i="10"/>
  <c r="N19" i="10"/>
  <c r="K20" i="10"/>
  <c r="J20" i="10" s="1"/>
  <c r="M21" i="9"/>
  <c r="N20" i="9"/>
  <c r="M18" i="8"/>
  <c r="I18" i="8"/>
  <c r="F17" i="8" s="1"/>
  <c r="L18" i="8"/>
  <c r="K19" i="8" s="1"/>
  <c r="J19" i="8" s="1"/>
  <c r="N18" i="8"/>
  <c r="M19" i="8"/>
  <c r="D21" i="8"/>
  <c r="B20" i="8"/>
  <c r="O20" i="3"/>
  <c r="D21" i="3"/>
  <c r="B20" i="3"/>
  <c r="N17" i="7"/>
  <c r="M18" i="7"/>
  <c r="K19" i="7"/>
  <c r="J19" i="7" s="1"/>
  <c r="I18" i="7"/>
  <c r="F16" i="7"/>
  <c r="B20" i="7"/>
  <c r="D21" i="7"/>
  <c r="I18" i="6"/>
  <c r="F17" i="6" s="1"/>
  <c r="L18" i="6"/>
  <c r="K19" i="6" s="1"/>
  <c r="J19" i="6" s="1"/>
  <c r="D21" i="6"/>
  <c r="B20" i="6"/>
  <c r="V14" i="5"/>
  <c r="L14" i="5" s="1"/>
  <c r="U15" i="5"/>
  <c r="K15" i="5" s="1"/>
  <c r="O19" i="5"/>
  <c r="E19" i="5" s="1"/>
  <c r="P17" i="5"/>
  <c r="F17" i="5" s="1"/>
  <c r="F18" i="5" s="1"/>
  <c r="R16" i="5"/>
  <c r="H16" i="5" s="1"/>
  <c r="W13" i="5"/>
  <c r="M13" i="5" s="1"/>
  <c r="H191" i="2"/>
  <c r="I191" i="2" s="1"/>
  <c r="G192" i="2"/>
  <c r="I19" i="2"/>
  <c r="H20" i="2"/>
  <c r="G24" i="2"/>
  <c r="AN17" i="1"/>
  <c r="AM18" i="1"/>
  <c r="AI19" i="1"/>
  <c r="AP19" i="1" s="1"/>
  <c r="AQ19" i="1" s="1"/>
  <c r="AO19" i="1" s="1"/>
  <c r="AL19" i="1" s="1"/>
  <c r="J13" i="1"/>
  <c r="I14" i="1"/>
  <c r="K12" i="1"/>
  <c r="R12" i="1"/>
  <c r="N16" i="1"/>
  <c r="L15" i="1"/>
  <c r="F188" i="1"/>
  <c r="X17" i="1"/>
  <c r="AA18" i="1"/>
  <c r="U21" i="1"/>
  <c r="U22" i="1" s="1"/>
  <c r="U23" i="1" s="1"/>
  <c r="U24" i="1" s="1"/>
  <c r="U25" i="1" s="1"/>
  <c r="Y16" i="1"/>
  <c r="Z15" i="1"/>
  <c r="M19" i="1"/>
  <c r="L24" i="21" l="1"/>
  <c r="K25" i="21" s="1"/>
  <c r="J25" i="21" s="1"/>
  <c r="D27" i="21"/>
  <c r="B26" i="21"/>
  <c r="I24" i="21"/>
  <c r="F23" i="21" s="1"/>
  <c r="N23" i="21"/>
  <c r="M24" i="21"/>
  <c r="M25" i="20"/>
  <c r="N25" i="20" s="1"/>
  <c r="I25" i="20"/>
  <c r="F24" i="20" s="1"/>
  <c r="L25" i="20"/>
  <c r="K26" i="20" s="1"/>
  <c r="J26" i="20" s="1"/>
  <c r="D28" i="20"/>
  <c r="B27" i="20"/>
  <c r="B24" i="16"/>
  <c r="D25" i="16"/>
  <c r="I22" i="16"/>
  <c r="F21" i="16" s="1"/>
  <c r="N21" i="16"/>
  <c r="M22" i="16"/>
  <c r="K23" i="16"/>
  <c r="J23" i="16" s="1"/>
  <c r="L23" i="16" s="1"/>
  <c r="L19" i="7"/>
  <c r="K20" i="7" s="1"/>
  <c r="J20" i="7" s="1"/>
  <c r="L20" i="7" s="1"/>
  <c r="D24" i="11"/>
  <c r="B23" i="11"/>
  <c r="N20" i="11"/>
  <c r="M21" i="11"/>
  <c r="I21" i="11"/>
  <c r="F20" i="11" s="1"/>
  <c r="D24" i="9"/>
  <c r="O23" i="9"/>
  <c r="B23" i="9"/>
  <c r="F19" i="9"/>
  <c r="I21" i="9"/>
  <c r="M22" i="9" s="1"/>
  <c r="L21" i="9"/>
  <c r="K22" i="9" s="1"/>
  <c r="J22" i="9" s="1"/>
  <c r="L22" i="9" s="1"/>
  <c r="I20" i="10"/>
  <c r="L20" i="10"/>
  <c r="K21" i="10" s="1"/>
  <c r="J21" i="10" s="1"/>
  <c r="F19" i="10"/>
  <c r="F18" i="10"/>
  <c r="D23" i="10"/>
  <c r="B22" i="10"/>
  <c r="O22" i="10"/>
  <c r="M20" i="10"/>
  <c r="N21" i="9"/>
  <c r="I19" i="8"/>
  <c r="F18" i="8" s="1"/>
  <c r="L19" i="8"/>
  <c r="K20" i="8" s="1"/>
  <c r="J20" i="8" s="1"/>
  <c r="N19" i="8"/>
  <c r="M20" i="8"/>
  <c r="D22" i="8"/>
  <c r="B21" i="8"/>
  <c r="O21" i="3"/>
  <c r="B21" i="3"/>
  <c r="D22" i="3"/>
  <c r="B21" i="7"/>
  <c r="D22" i="7"/>
  <c r="N18" i="7"/>
  <c r="M19" i="7"/>
  <c r="I19" i="7"/>
  <c r="F17" i="7"/>
  <c r="L19" i="6"/>
  <c r="K20" i="6" s="1"/>
  <c r="J20" i="6" s="1"/>
  <c r="I19" i="6"/>
  <c r="F18" i="6" s="1"/>
  <c r="D22" i="6"/>
  <c r="B21" i="6"/>
  <c r="W14" i="5"/>
  <c r="M14" i="5" s="1"/>
  <c r="V15" i="5"/>
  <c r="L15" i="5" s="1"/>
  <c r="S16" i="5"/>
  <c r="I16" i="5" s="1"/>
  <c r="Q17" i="5"/>
  <c r="G17" i="5" s="1"/>
  <c r="G18" i="5" s="1"/>
  <c r="P19" i="5"/>
  <c r="F19" i="5" s="1"/>
  <c r="H192" i="2"/>
  <c r="I192" i="2" s="1"/>
  <c r="G193" i="2"/>
  <c r="I20" i="2"/>
  <c r="H21" i="2"/>
  <c r="G25" i="2"/>
  <c r="AM19" i="1"/>
  <c r="AN18" i="1"/>
  <c r="AI20" i="1"/>
  <c r="AP20" i="1" s="1"/>
  <c r="AQ20" i="1" s="1"/>
  <c r="AO20" i="1" s="1"/>
  <c r="AL20" i="1" s="1"/>
  <c r="N17" i="1"/>
  <c r="L16" i="1"/>
  <c r="J14" i="1"/>
  <c r="I15" i="1"/>
  <c r="K13" i="1"/>
  <c r="R13" i="1"/>
  <c r="AB21" i="1"/>
  <c r="AB22" i="1" s="1"/>
  <c r="AB23" i="1" s="1"/>
  <c r="AB24" i="1" s="1"/>
  <c r="AB25" i="1" s="1"/>
  <c r="U26" i="1"/>
  <c r="U27" i="1" s="1"/>
  <c r="U28" i="1" s="1"/>
  <c r="U29" i="1" s="1"/>
  <c r="U30" i="1" s="1"/>
  <c r="U31" i="1" s="1"/>
  <c r="U32" i="1" s="1"/>
  <c r="U33" i="1" s="1"/>
  <c r="F189" i="1"/>
  <c r="X18" i="1"/>
  <c r="AC19" i="1"/>
  <c r="Y17" i="1"/>
  <c r="Z16" i="1"/>
  <c r="M20" i="1"/>
  <c r="L25" i="21" l="1"/>
  <c r="K26" i="21" s="1"/>
  <c r="J26" i="21" s="1"/>
  <c r="I25" i="21"/>
  <c r="F24" i="21" s="1"/>
  <c r="N24" i="21"/>
  <c r="M25" i="21"/>
  <c r="D28" i="21"/>
  <c r="B27" i="21"/>
  <c r="M26" i="20"/>
  <c r="N26" i="20" s="1"/>
  <c r="L26" i="20"/>
  <c r="K27" i="20" s="1"/>
  <c r="J27" i="20" s="1"/>
  <c r="I26" i="20"/>
  <c r="F25" i="20" s="1"/>
  <c r="D29" i="20"/>
  <c r="B28" i="20"/>
  <c r="M23" i="16"/>
  <c r="N22" i="16"/>
  <c r="I23" i="16"/>
  <c r="F22" i="16" s="1"/>
  <c r="B25" i="16"/>
  <c r="D26" i="16"/>
  <c r="K24" i="16"/>
  <c r="J24" i="16" s="1"/>
  <c r="L24" i="16" s="1"/>
  <c r="D25" i="11"/>
  <c r="B24" i="11"/>
  <c r="I22" i="11"/>
  <c r="F21" i="11" s="1"/>
  <c r="N21" i="11"/>
  <c r="M22" i="11"/>
  <c r="L22" i="11"/>
  <c r="K23" i="11" s="1"/>
  <c r="J23" i="11" s="1"/>
  <c r="L23" i="11" s="1"/>
  <c r="F20" i="9"/>
  <c r="I22" i="9"/>
  <c r="K23" i="9"/>
  <c r="J23" i="9" s="1"/>
  <c r="L23" i="9" s="1"/>
  <c r="B24" i="9"/>
  <c r="D25" i="9"/>
  <c r="O24" i="9"/>
  <c r="I21" i="10"/>
  <c r="L21" i="10"/>
  <c r="N20" i="10"/>
  <c r="M21" i="10"/>
  <c r="K22" i="10"/>
  <c r="J22" i="10" s="1"/>
  <c r="D24" i="10"/>
  <c r="B23" i="10"/>
  <c r="O23" i="10"/>
  <c r="M23" i="9"/>
  <c r="N22" i="9"/>
  <c r="L20" i="8"/>
  <c r="K21" i="8" s="1"/>
  <c r="J21" i="8" s="1"/>
  <c r="L21" i="8" s="1"/>
  <c r="I20" i="8"/>
  <c r="F19" i="8" s="1"/>
  <c r="D23" i="8"/>
  <c r="B22" i="8"/>
  <c r="N20" i="8"/>
  <c r="M21" i="8"/>
  <c r="O22" i="3"/>
  <c r="D23" i="3"/>
  <c r="B22" i="3"/>
  <c r="I20" i="7"/>
  <c r="F18" i="7"/>
  <c r="N19" i="7"/>
  <c r="M20" i="7"/>
  <c r="B22" i="7"/>
  <c r="D23" i="7"/>
  <c r="K21" i="7"/>
  <c r="J21" i="7" s="1"/>
  <c r="I20" i="6"/>
  <c r="F19" i="6" s="1"/>
  <c r="L20" i="6"/>
  <c r="K21" i="6" s="1"/>
  <c r="J21" i="6" s="1"/>
  <c r="D23" i="6"/>
  <c r="B22" i="6"/>
  <c r="T16" i="5"/>
  <c r="J16" i="5" s="1"/>
  <c r="R17" i="5"/>
  <c r="H17" i="5" s="1"/>
  <c r="H18" i="5" s="1"/>
  <c r="Q19" i="5"/>
  <c r="G19" i="5" s="1"/>
  <c r="W15" i="5"/>
  <c r="M15" i="5" s="1"/>
  <c r="G194" i="2"/>
  <c r="H193" i="2"/>
  <c r="I193" i="2" s="1"/>
  <c r="I21" i="2"/>
  <c r="H22" i="2"/>
  <c r="G26" i="2"/>
  <c r="AN19" i="1"/>
  <c r="AM20" i="1"/>
  <c r="AI21" i="1"/>
  <c r="AP21" i="1" s="1"/>
  <c r="AQ21" i="1" s="1"/>
  <c r="AO21" i="1" s="1"/>
  <c r="AL21" i="1" s="1"/>
  <c r="U34" i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AB33" i="1"/>
  <c r="AC33" i="1" s="1"/>
  <c r="AB26" i="1"/>
  <c r="AB27" i="1" s="1"/>
  <c r="AB28" i="1" s="1"/>
  <c r="AB29" i="1" s="1"/>
  <c r="AB30" i="1" s="1"/>
  <c r="AB31" i="1" s="1"/>
  <c r="AB32" i="1" s="1"/>
  <c r="J15" i="1"/>
  <c r="I16" i="1"/>
  <c r="K14" i="1"/>
  <c r="R14" i="1"/>
  <c r="N18" i="1"/>
  <c r="L17" i="1"/>
  <c r="AA19" i="1"/>
  <c r="AC20" i="1"/>
  <c r="AC21" i="1" s="1"/>
  <c r="AC22" i="1" s="1"/>
  <c r="AC23" i="1" s="1"/>
  <c r="AC24" i="1" s="1"/>
  <c r="AC25" i="1" s="1"/>
  <c r="F190" i="1"/>
  <c r="Z17" i="1"/>
  <c r="Y18" i="1"/>
  <c r="M21" i="1"/>
  <c r="L26" i="21" l="1"/>
  <c r="K27" i="21" s="1"/>
  <c r="J27" i="21" s="1"/>
  <c r="N25" i="21"/>
  <c r="M26" i="21"/>
  <c r="D29" i="21"/>
  <c r="B28" i="21"/>
  <c r="I26" i="21"/>
  <c r="L27" i="20"/>
  <c r="K28" i="20" s="1"/>
  <c r="J28" i="20" s="1"/>
  <c r="M27" i="20"/>
  <c r="N27" i="20" s="1"/>
  <c r="I27" i="20"/>
  <c r="F26" i="20" s="1"/>
  <c r="D30" i="20"/>
  <c r="B29" i="20"/>
  <c r="I24" i="16"/>
  <c r="F23" i="16" s="1"/>
  <c r="K25" i="16"/>
  <c r="J25" i="16" s="1"/>
  <c r="B26" i="16"/>
  <c r="D27" i="16"/>
  <c r="N23" i="16"/>
  <c r="M24" i="16"/>
  <c r="K24" i="11"/>
  <c r="J24" i="11" s="1"/>
  <c r="N22" i="11"/>
  <c r="M23" i="11"/>
  <c r="D26" i="11"/>
  <c r="B25" i="11"/>
  <c r="I23" i="11"/>
  <c r="O25" i="9"/>
  <c r="D26" i="9"/>
  <c r="B25" i="9"/>
  <c r="F21" i="9"/>
  <c r="I23" i="9"/>
  <c r="K24" i="9"/>
  <c r="J24" i="9" s="1"/>
  <c r="L24" i="9" s="1"/>
  <c r="I22" i="10"/>
  <c r="F21" i="10" s="1"/>
  <c r="B24" i="10"/>
  <c r="O24" i="10"/>
  <c r="D25" i="10"/>
  <c r="L22" i="10"/>
  <c r="K23" i="10" s="1"/>
  <c r="J23" i="10" s="1"/>
  <c r="F20" i="10"/>
  <c r="N21" i="10"/>
  <c r="M22" i="10"/>
  <c r="M24" i="9"/>
  <c r="N23" i="9"/>
  <c r="L21" i="7"/>
  <c r="K22" i="7" s="1"/>
  <c r="J22" i="7" s="1"/>
  <c r="I21" i="8"/>
  <c r="F20" i="8" s="1"/>
  <c r="K22" i="8"/>
  <c r="J22" i="8" s="1"/>
  <c r="L22" i="8" s="1"/>
  <c r="N21" i="8"/>
  <c r="D24" i="8"/>
  <c r="B23" i="8"/>
  <c r="O23" i="3"/>
  <c r="B23" i="3"/>
  <c r="D24" i="3"/>
  <c r="N20" i="7"/>
  <c r="M21" i="7"/>
  <c r="I21" i="7"/>
  <c r="B23" i="7"/>
  <c r="D24" i="7"/>
  <c r="F19" i="7"/>
  <c r="L21" i="6"/>
  <c r="K22" i="6" s="1"/>
  <c r="J22" i="6" s="1"/>
  <c r="I21" i="6"/>
  <c r="D24" i="6"/>
  <c r="B23" i="6"/>
  <c r="P20" i="5"/>
  <c r="F20" i="5" s="1"/>
  <c r="O20" i="5"/>
  <c r="E20" i="5" s="1"/>
  <c r="Q20" i="5"/>
  <c r="G20" i="5" s="1"/>
  <c r="R19" i="5"/>
  <c r="H19" i="5" s="1"/>
  <c r="S17" i="5"/>
  <c r="I17" i="5" s="1"/>
  <c r="I18" i="5" s="1"/>
  <c r="U16" i="5"/>
  <c r="K16" i="5" s="1"/>
  <c r="H194" i="2"/>
  <c r="I194" i="2" s="1"/>
  <c r="I22" i="2"/>
  <c r="H23" i="2"/>
  <c r="G27" i="2"/>
  <c r="AM21" i="1"/>
  <c r="AN20" i="1"/>
  <c r="AI22" i="1"/>
  <c r="AP22" i="1" s="1"/>
  <c r="AQ22" i="1" s="1"/>
  <c r="AO22" i="1" s="1"/>
  <c r="AL22" i="1" s="1"/>
  <c r="AB35" i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C26" i="1"/>
  <c r="AC27" i="1" s="1"/>
  <c r="AC28" i="1" s="1"/>
  <c r="AC29" i="1" s="1"/>
  <c r="AC30" i="1" s="1"/>
  <c r="AC31" i="1" s="1"/>
  <c r="AC32" i="1" s="1"/>
  <c r="U51" i="1"/>
  <c r="N19" i="1"/>
  <c r="L18" i="1"/>
  <c r="J16" i="1"/>
  <c r="I17" i="1"/>
  <c r="K15" i="1"/>
  <c r="R15" i="1"/>
  <c r="AA20" i="1"/>
  <c r="X19" i="1"/>
  <c r="F191" i="1"/>
  <c r="AA21" i="1"/>
  <c r="Z18" i="1"/>
  <c r="M22" i="1"/>
  <c r="D30" i="21" l="1"/>
  <c r="B29" i="21"/>
  <c r="I27" i="21"/>
  <c r="L27" i="21"/>
  <c r="K28" i="21" s="1"/>
  <c r="J28" i="21" s="1"/>
  <c r="L28" i="21" s="1"/>
  <c r="N26" i="21"/>
  <c r="M27" i="21"/>
  <c r="F25" i="21"/>
  <c r="M28" i="20"/>
  <c r="N28" i="20" s="1"/>
  <c r="L28" i="20"/>
  <c r="K29" i="20" s="1"/>
  <c r="J29" i="20" s="1"/>
  <c r="I28" i="20"/>
  <c r="F27" i="20" s="1"/>
  <c r="D31" i="20"/>
  <c r="B30" i="20"/>
  <c r="L25" i="16"/>
  <c r="K26" i="16" s="1"/>
  <c r="J26" i="16" s="1"/>
  <c r="N24" i="16"/>
  <c r="M25" i="16"/>
  <c r="B27" i="16"/>
  <c r="D28" i="16"/>
  <c r="I25" i="16"/>
  <c r="F24" i="16" s="1"/>
  <c r="D27" i="11"/>
  <c r="B26" i="11"/>
  <c r="N23" i="11"/>
  <c r="M24" i="11"/>
  <c r="I24" i="11"/>
  <c r="F23" i="11" s="1"/>
  <c r="F22" i="11"/>
  <c r="L24" i="11"/>
  <c r="K25" i="11" s="1"/>
  <c r="J25" i="11" s="1"/>
  <c r="L25" i="11" s="1"/>
  <c r="K26" i="11" s="1"/>
  <c r="K25" i="9"/>
  <c r="J25" i="9" s="1"/>
  <c r="O26" i="9"/>
  <c r="D27" i="9"/>
  <c r="B26" i="9"/>
  <c r="F22" i="9"/>
  <c r="I24" i="9"/>
  <c r="M22" i="8"/>
  <c r="I23" i="10"/>
  <c r="L23" i="10"/>
  <c r="K24" i="10" s="1"/>
  <c r="J24" i="10" s="1"/>
  <c r="N22" i="10"/>
  <c r="M23" i="10"/>
  <c r="D26" i="10"/>
  <c r="B25" i="10"/>
  <c r="O25" i="10"/>
  <c r="F22" i="10"/>
  <c r="M25" i="9"/>
  <c r="N24" i="9"/>
  <c r="K23" i="8"/>
  <c r="J23" i="8" s="1"/>
  <c r="I22" i="8"/>
  <c r="D25" i="8"/>
  <c r="B24" i="8"/>
  <c r="N22" i="8"/>
  <c r="M23" i="8"/>
  <c r="F21" i="8"/>
  <c r="O24" i="3"/>
  <c r="D25" i="3"/>
  <c r="B24" i="3"/>
  <c r="B24" i="7"/>
  <c r="D25" i="7"/>
  <c r="N21" i="7"/>
  <c r="M22" i="7"/>
  <c r="I22" i="7"/>
  <c r="F21" i="7" s="1"/>
  <c r="F20" i="7"/>
  <c r="L22" i="7"/>
  <c r="K23" i="7" s="1"/>
  <c r="J23" i="7" s="1"/>
  <c r="L23" i="7" s="1"/>
  <c r="F20" i="6"/>
  <c r="L22" i="6"/>
  <c r="K23" i="6" s="1"/>
  <c r="J23" i="6" s="1"/>
  <c r="I22" i="6"/>
  <c r="F21" i="6" s="1"/>
  <c r="D25" i="6"/>
  <c r="B24" i="6"/>
  <c r="O21" i="5"/>
  <c r="E21" i="5" s="1"/>
  <c r="R20" i="5"/>
  <c r="H20" i="5" s="1"/>
  <c r="V16" i="5"/>
  <c r="L16" i="5" s="1"/>
  <c r="T17" i="5"/>
  <c r="J17" i="5" s="1"/>
  <c r="J18" i="5" s="1"/>
  <c r="S19" i="5"/>
  <c r="I19" i="5" s="1"/>
  <c r="I23" i="2"/>
  <c r="H24" i="2"/>
  <c r="G28" i="2"/>
  <c r="AN21" i="1"/>
  <c r="AM22" i="1"/>
  <c r="AI23" i="1"/>
  <c r="AP23" i="1" s="1"/>
  <c r="AQ23" i="1" s="1"/>
  <c r="AO23" i="1" s="1"/>
  <c r="AL23" i="1" s="1"/>
  <c r="AC35" i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B46" i="1"/>
  <c r="X20" i="1"/>
  <c r="X21" i="1" s="1"/>
  <c r="N20" i="1"/>
  <c r="L19" i="1"/>
  <c r="U52" i="1"/>
  <c r="K16" i="1"/>
  <c r="R16" i="1"/>
  <c r="J17" i="1"/>
  <c r="I18" i="1"/>
  <c r="Y19" i="1"/>
  <c r="F192" i="1"/>
  <c r="AA22" i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N27" i="21" l="1"/>
  <c r="M28" i="21"/>
  <c r="I28" i="21"/>
  <c r="F26" i="21"/>
  <c r="K29" i="21"/>
  <c r="J29" i="21" s="1"/>
  <c r="B30" i="21"/>
  <c r="D31" i="21"/>
  <c r="M29" i="20"/>
  <c r="N29" i="20" s="1"/>
  <c r="L29" i="20"/>
  <c r="K30" i="20" s="1"/>
  <c r="J30" i="20" s="1"/>
  <c r="I29" i="20"/>
  <c r="F28" i="20" s="1"/>
  <c r="D32" i="20"/>
  <c r="B31" i="20"/>
  <c r="L26" i="16"/>
  <c r="K27" i="16" s="1"/>
  <c r="J27" i="16" s="1"/>
  <c r="I26" i="16"/>
  <c r="F25" i="16" s="1"/>
  <c r="N25" i="16"/>
  <c r="M26" i="16"/>
  <c r="B28" i="16"/>
  <c r="D29" i="16"/>
  <c r="L26" i="11"/>
  <c r="J26" i="11"/>
  <c r="N24" i="11"/>
  <c r="M25" i="11"/>
  <c r="I25" i="11"/>
  <c r="F24" i="11" s="1"/>
  <c r="D28" i="11"/>
  <c r="B27" i="11"/>
  <c r="K27" i="11" s="1"/>
  <c r="J27" i="11" s="1"/>
  <c r="O27" i="9"/>
  <c r="B27" i="9"/>
  <c r="D28" i="9"/>
  <c r="I25" i="9"/>
  <c r="F23" i="9"/>
  <c r="L25" i="9"/>
  <c r="K26" i="9" s="1"/>
  <c r="I24" i="10"/>
  <c r="I25" i="10" s="1"/>
  <c r="B26" i="10"/>
  <c r="O26" i="10"/>
  <c r="D27" i="10"/>
  <c r="N23" i="10"/>
  <c r="M24" i="10"/>
  <c r="L24" i="10"/>
  <c r="K25" i="10" s="1"/>
  <c r="N25" i="9"/>
  <c r="M26" i="9"/>
  <c r="L23" i="8"/>
  <c r="K24" i="8" s="1"/>
  <c r="J24" i="8" s="1"/>
  <c r="I24" i="8" s="1"/>
  <c r="F23" i="8" s="1"/>
  <c r="I23" i="8"/>
  <c r="F22" i="8" s="1"/>
  <c r="N23" i="8"/>
  <c r="M24" i="8"/>
  <c r="D26" i="8"/>
  <c r="B25" i="8"/>
  <c r="O25" i="3"/>
  <c r="D26" i="3"/>
  <c r="B25" i="3"/>
  <c r="I23" i="7"/>
  <c r="B25" i="7"/>
  <c r="D26" i="7"/>
  <c r="N22" i="7"/>
  <c r="M23" i="7"/>
  <c r="K24" i="7"/>
  <c r="J24" i="7" s="1"/>
  <c r="L23" i="6"/>
  <c r="K24" i="6" s="1"/>
  <c r="J24" i="6" s="1"/>
  <c r="I23" i="6"/>
  <c r="F22" i="6" s="1"/>
  <c r="D26" i="6"/>
  <c r="B25" i="6"/>
  <c r="O22" i="5"/>
  <c r="E22" i="5" s="1"/>
  <c r="S20" i="5"/>
  <c r="I20" i="5" s="1"/>
  <c r="T19" i="5"/>
  <c r="J19" i="5" s="1"/>
  <c r="U17" i="5"/>
  <c r="K17" i="5" s="1"/>
  <c r="K18" i="5" s="1"/>
  <c r="W16" i="5"/>
  <c r="M16" i="5" s="1"/>
  <c r="I24" i="2"/>
  <c r="H25" i="2"/>
  <c r="G29" i="2"/>
  <c r="AM23" i="1"/>
  <c r="AN22" i="1"/>
  <c r="AI24" i="1"/>
  <c r="AP24" i="1" s="1"/>
  <c r="AQ24" i="1" s="1"/>
  <c r="AO24" i="1" s="1"/>
  <c r="AL24" i="1" s="1"/>
  <c r="AB47" i="1"/>
  <c r="AC46" i="1"/>
  <c r="K17" i="1"/>
  <c r="R17" i="1"/>
  <c r="U53" i="1"/>
  <c r="J18" i="1"/>
  <c r="I19" i="1"/>
  <c r="N21" i="1"/>
  <c r="L20" i="1"/>
  <c r="Y20" i="1"/>
  <c r="Z19" i="1"/>
  <c r="F193" i="1"/>
  <c r="X22" i="1"/>
  <c r="AA23" i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L29" i="21" l="1"/>
  <c r="K30" i="21" s="1"/>
  <c r="J30" i="21" s="1"/>
  <c r="B31" i="21"/>
  <c r="D32" i="21"/>
  <c r="I29" i="21"/>
  <c r="F28" i="21" s="1"/>
  <c r="F27" i="21"/>
  <c r="N28" i="21"/>
  <c r="M29" i="21"/>
  <c r="M30" i="20"/>
  <c r="N30" i="20" s="1"/>
  <c r="I30" i="20"/>
  <c r="F29" i="20" s="1"/>
  <c r="L30" i="20"/>
  <c r="K31" i="20" s="1"/>
  <c r="J31" i="20" s="1"/>
  <c r="D33" i="20"/>
  <c r="B32" i="20"/>
  <c r="L27" i="16"/>
  <c r="K28" i="16" s="1"/>
  <c r="J28" i="16" s="1"/>
  <c r="N26" i="16"/>
  <c r="M27" i="16"/>
  <c r="D30" i="16"/>
  <c r="B29" i="16"/>
  <c r="I27" i="16"/>
  <c r="F26" i="16" s="1"/>
  <c r="D29" i="11"/>
  <c r="B28" i="11"/>
  <c r="I26" i="11"/>
  <c r="F25" i="11" s="1"/>
  <c r="N25" i="11"/>
  <c r="M26" i="11"/>
  <c r="F24" i="9"/>
  <c r="I26" i="9"/>
  <c r="O28" i="9"/>
  <c r="B28" i="9"/>
  <c r="D29" i="9"/>
  <c r="L26" i="9"/>
  <c r="K27" i="9" s="1"/>
  <c r="J27" i="9" s="1"/>
  <c r="L27" i="9" s="1"/>
  <c r="J26" i="9"/>
  <c r="J25" i="10"/>
  <c r="L25" i="10" s="1"/>
  <c r="K26" i="10" s="1"/>
  <c r="J26" i="10" s="1"/>
  <c r="I26" i="10" s="1"/>
  <c r="M25" i="10"/>
  <c r="N24" i="10"/>
  <c r="B27" i="10"/>
  <c r="O27" i="10"/>
  <c r="D28" i="10"/>
  <c r="F23" i="10"/>
  <c r="M27" i="9"/>
  <c r="N26" i="9"/>
  <c r="L24" i="7"/>
  <c r="K25" i="7" s="1"/>
  <c r="J25" i="7" s="1"/>
  <c r="L25" i="7" s="1"/>
  <c r="L24" i="8"/>
  <c r="K25" i="8" s="1"/>
  <c r="J25" i="8" s="1"/>
  <c r="D27" i="8"/>
  <c r="B26" i="8"/>
  <c r="N24" i="8"/>
  <c r="M25" i="8"/>
  <c r="O26" i="3"/>
  <c r="B26" i="3"/>
  <c r="D27" i="3"/>
  <c r="N23" i="7"/>
  <c r="M24" i="7"/>
  <c r="B26" i="7"/>
  <c r="D27" i="7"/>
  <c r="I24" i="7"/>
  <c r="F22" i="7"/>
  <c r="L24" i="6"/>
  <c r="K25" i="6" s="1"/>
  <c r="J25" i="6" s="1"/>
  <c r="I24" i="6"/>
  <c r="F23" i="6" s="1"/>
  <c r="D27" i="6"/>
  <c r="B26" i="6"/>
  <c r="U19" i="5"/>
  <c r="K19" i="5" s="1"/>
  <c r="P21" i="5"/>
  <c r="F21" i="5" s="1"/>
  <c r="S21" i="5"/>
  <c r="I21" i="5" s="1"/>
  <c r="T20" i="5"/>
  <c r="J20" i="5" s="1"/>
  <c r="O23" i="5"/>
  <c r="E23" i="5" s="1"/>
  <c r="V17" i="5"/>
  <c r="L17" i="5" s="1"/>
  <c r="L18" i="5" s="1"/>
  <c r="I25" i="2"/>
  <c r="H26" i="2"/>
  <c r="G30" i="2"/>
  <c r="AM24" i="1"/>
  <c r="AN23" i="1"/>
  <c r="AI25" i="1"/>
  <c r="AP25" i="1" s="1"/>
  <c r="AQ25" i="1" s="1"/>
  <c r="AO25" i="1" s="1"/>
  <c r="AL25" i="1" s="1"/>
  <c r="AB48" i="1"/>
  <c r="AC47" i="1"/>
  <c r="N22" i="1"/>
  <c r="L21" i="1"/>
  <c r="K18" i="1"/>
  <c r="R18" i="1"/>
  <c r="J19" i="1"/>
  <c r="I20" i="1"/>
  <c r="U54" i="1"/>
  <c r="Z20" i="1"/>
  <c r="M175" i="1"/>
  <c r="Y21" i="1"/>
  <c r="F194" i="1"/>
  <c r="X23" i="1"/>
  <c r="AA24" i="1"/>
  <c r="L30" i="21" l="1"/>
  <c r="K31" i="21" s="1"/>
  <c r="J31" i="21" s="1"/>
  <c r="I30" i="21"/>
  <c r="N29" i="21"/>
  <c r="M30" i="21"/>
  <c r="D33" i="21"/>
  <c r="B32" i="21"/>
  <c r="M31" i="20"/>
  <c r="I31" i="20"/>
  <c r="F30" i="20" s="1"/>
  <c r="L31" i="20"/>
  <c r="K32" i="20" s="1"/>
  <c r="J32" i="20" s="1"/>
  <c r="L32" i="20" s="1"/>
  <c r="D34" i="20"/>
  <c r="B33" i="20"/>
  <c r="I28" i="16"/>
  <c r="F27" i="16" s="1"/>
  <c r="D31" i="16"/>
  <c r="B30" i="16"/>
  <c r="L28" i="16"/>
  <c r="K29" i="16" s="1"/>
  <c r="J29" i="16" s="1"/>
  <c r="N27" i="16"/>
  <c r="M28" i="16"/>
  <c r="N26" i="11"/>
  <c r="M27" i="11"/>
  <c r="I27" i="11"/>
  <c r="F26" i="11" s="1"/>
  <c r="L27" i="11"/>
  <c r="K28" i="11" s="1"/>
  <c r="J28" i="11" s="1"/>
  <c r="L28" i="11" s="1"/>
  <c r="D30" i="11"/>
  <c r="B29" i="11"/>
  <c r="O29" i="9"/>
  <c r="B29" i="9"/>
  <c r="D30" i="9"/>
  <c r="K28" i="9"/>
  <c r="J28" i="9" s="1"/>
  <c r="L28" i="9" s="1"/>
  <c r="K29" i="9" s="1"/>
  <c r="J29" i="9" s="1"/>
  <c r="F25" i="9"/>
  <c r="I27" i="9"/>
  <c r="F24" i="10"/>
  <c r="B28" i="10"/>
  <c r="O28" i="10"/>
  <c r="D29" i="10"/>
  <c r="N25" i="10"/>
  <c r="N27" i="9"/>
  <c r="L25" i="8"/>
  <c r="K26" i="8" s="1"/>
  <c r="I25" i="8"/>
  <c r="F24" i="8" s="1"/>
  <c r="N25" i="8"/>
  <c r="D28" i="8"/>
  <c r="B27" i="8"/>
  <c r="K26" i="7"/>
  <c r="J26" i="7" s="1"/>
  <c r="O27" i="3"/>
  <c r="B27" i="3"/>
  <c r="D28" i="3"/>
  <c r="I25" i="7"/>
  <c r="F24" i="7" s="1"/>
  <c r="B27" i="7"/>
  <c r="D28" i="7"/>
  <c r="N24" i="7"/>
  <c r="M25" i="7"/>
  <c r="F23" i="7"/>
  <c r="L25" i="6"/>
  <c r="K26" i="6" s="1"/>
  <c r="J26" i="6" s="1"/>
  <c r="I25" i="6"/>
  <c r="D28" i="6"/>
  <c r="B27" i="6"/>
  <c r="P22" i="5"/>
  <c r="F22" i="5" s="1"/>
  <c r="U20" i="5"/>
  <c r="K20" i="5" s="1"/>
  <c r="V19" i="5"/>
  <c r="L19" i="5" s="1"/>
  <c r="R21" i="5"/>
  <c r="H21" i="5" s="1"/>
  <c r="Q21" i="5"/>
  <c r="G21" i="5" s="1"/>
  <c r="W17" i="5"/>
  <c r="M17" i="5" s="1"/>
  <c r="M18" i="5" s="1"/>
  <c r="I26" i="2"/>
  <c r="H27" i="2"/>
  <c r="G31" i="2"/>
  <c r="AM25" i="1"/>
  <c r="AN24" i="1"/>
  <c r="AI26" i="1"/>
  <c r="AP26" i="1" s="1"/>
  <c r="AQ26" i="1" s="1"/>
  <c r="AO26" i="1" s="1"/>
  <c r="AL26" i="1" s="1"/>
  <c r="AB49" i="1"/>
  <c r="AC48" i="1"/>
  <c r="M176" i="1"/>
  <c r="K19" i="1"/>
  <c r="R19" i="1"/>
  <c r="Y22" i="1"/>
  <c r="J20" i="1"/>
  <c r="I21" i="1"/>
  <c r="Z21" i="1"/>
  <c r="U55" i="1"/>
  <c r="N23" i="1"/>
  <c r="L22" i="1"/>
  <c r="F195" i="1"/>
  <c r="AA25" i="1"/>
  <c r="X24" i="1"/>
  <c r="L31" i="21" l="1"/>
  <c r="K32" i="21" s="1"/>
  <c r="J32" i="21" s="1"/>
  <c r="B33" i="21"/>
  <c r="D34" i="21"/>
  <c r="N30" i="21"/>
  <c r="M31" i="21"/>
  <c r="I31" i="21"/>
  <c r="F30" i="21" s="1"/>
  <c r="F29" i="21"/>
  <c r="M32" i="20"/>
  <c r="N32" i="20" s="1"/>
  <c r="N31" i="20"/>
  <c r="I32" i="20"/>
  <c r="F31" i="20" s="1"/>
  <c r="K33" i="20"/>
  <c r="J33" i="20" s="1"/>
  <c r="D35" i="20"/>
  <c r="B34" i="20"/>
  <c r="L29" i="16"/>
  <c r="K30" i="16" s="1"/>
  <c r="J30" i="16" s="1"/>
  <c r="L26" i="7"/>
  <c r="N28" i="16"/>
  <c r="M29" i="16"/>
  <c r="I29" i="16"/>
  <c r="F28" i="16" s="1"/>
  <c r="D32" i="16"/>
  <c r="B31" i="16"/>
  <c r="K29" i="11"/>
  <c r="J29" i="11" s="1"/>
  <c r="D31" i="11"/>
  <c r="B30" i="11"/>
  <c r="I28" i="11"/>
  <c r="F27" i="11" s="1"/>
  <c r="N27" i="11"/>
  <c r="M28" i="11"/>
  <c r="B30" i="9"/>
  <c r="O30" i="9"/>
  <c r="D31" i="9"/>
  <c r="F26" i="9"/>
  <c r="I28" i="9"/>
  <c r="I29" i="9" s="1"/>
  <c r="F28" i="9" s="1"/>
  <c r="M28" i="9"/>
  <c r="I26" i="8"/>
  <c r="F25" i="8" s="1"/>
  <c r="M26" i="8"/>
  <c r="M26" i="10"/>
  <c r="L26" i="10"/>
  <c r="K27" i="10" s="1"/>
  <c r="J27" i="10" s="1"/>
  <c r="O29" i="10"/>
  <c r="B29" i="10"/>
  <c r="D30" i="10"/>
  <c r="N26" i="10"/>
  <c r="M27" i="10"/>
  <c r="F25" i="10"/>
  <c r="M29" i="9"/>
  <c r="N28" i="9"/>
  <c r="L26" i="8"/>
  <c r="K27" i="8" s="1"/>
  <c r="J27" i="8" s="1"/>
  <c r="J26" i="8"/>
  <c r="N26" i="8"/>
  <c r="M27" i="8"/>
  <c r="D29" i="8"/>
  <c r="B28" i="8"/>
  <c r="K27" i="7"/>
  <c r="J27" i="7" s="1"/>
  <c r="O28" i="3"/>
  <c r="D29" i="3"/>
  <c r="B28" i="3"/>
  <c r="N25" i="7"/>
  <c r="M26" i="7"/>
  <c r="B28" i="7"/>
  <c r="D29" i="7"/>
  <c r="I26" i="7"/>
  <c r="F25" i="7" s="1"/>
  <c r="L26" i="6"/>
  <c r="K27" i="6" s="1"/>
  <c r="J27" i="6" s="1"/>
  <c r="F24" i="6"/>
  <c r="I26" i="6"/>
  <c r="F25" i="6" s="1"/>
  <c r="D29" i="6"/>
  <c r="B28" i="6"/>
  <c r="P23" i="5"/>
  <c r="F23" i="5" s="1"/>
  <c r="T21" i="5"/>
  <c r="J21" i="5" s="1"/>
  <c r="U21" i="5"/>
  <c r="K21" i="5" s="1"/>
  <c r="Q22" i="5"/>
  <c r="G22" i="5" s="1"/>
  <c r="W19" i="5"/>
  <c r="M19" i="5" s="1"/>
  <c r="V20" i="5"/>
  <c r="L20" i="5" s="1"/>
  <c r="O24" i="5"/>
  <c r="E24" i="5" s="1"/>
  <c r="I27" i="2"/>
  <c r="H28" i="2"/>
  <c r="G32" i="2"/>
  <c r="AM26" i="1"/>
  <c r="AN25" i="1"/>
  <c r="AI27" i="1"/>
  <c r="AP27" i="1" s="1"/>
  <c r="AQ27" i="1" s="1"/>
  <c r="AO27" i="1" s="1"/>
  <c r="AL27" i="1" s="1"/>
  <c r="AB50" i="1"/>
  <c r="AC49" i="1"/>
  <c r="N24" i="1"/>
  <c r="L23" i="1"/>
  <c r="Y23" i="1"/>
  <c r="Z22" i="1"/>
  <c r="J21" i="1"/>
  <c r="I22" i="1"/>
  <c r="I23" i="1" s="1"/>
  <c r="U56" i="1"/>
  <c r="M177" i="1"/>
  <c r="K20" i="1"/>
  <c r="R20" i="1"/>
  <c r="F196" i="1"/>
  <c r="AA26" i="1"/>
  <c r="Z23" i="1"/>
  <c r="Y24" i="1"/>
  <c r="L32" i="21" l="1"/>
  <c r="K33" i="21" s="1"/>
  <c r="J33" i="21" s="1"/>
  <c r="N31" i="21"/>
  <c r="M32" i="21"/>
  <c r="I32" i="21"/>
  <c r="B34" i="21"/>
  <c r="D35" i="21"/>
  <c r="M33" i="20"/>
  <c r="N33" i="20" s="1"/>
  <c r="L33" i="20"/>
  <c r="K34" i="20" s="1"/>
  <c r="J34" i="20" s="1"/>
  <c r="I33" i="20"/>
  <c r="F32" i="20" s="1"/>
  <c r="D36" i="20"/>
  <c r="B35" i="20"/>
  <c r="L30" i="16"/>
  <c r="K31" i="16" s="1"/>
  <c r="J31" i="16" s="1"/>
  <c r="I30" i="16"/>
  <c r="N29" i="16"/>
  <c r="M30" i="16"/>
  <c r="D33" i="16"/>
  <c r="B32" i="16"/>
  <c r="L29" i="11"/>
  <c r="N28" i="11"/>
  <c r="M29" i="11"/>
  <c r="K30" i="11"/>
  <c r="J30" i="11" s="1"/>
  <c r="I29" i="11"/>
  <c r="F28" i="11" s="1"/>
  <c r="D32" i="11"/>
  <c r="B31" i="11"/>
  <c r="D32" i="9"/>
  <c r="B31" i="9"/>
  <c r="O31" i="9"/>
  <c r="F27" i="9"/>
  <c r="L29" i="9"/>
  <c r="K30" i="9" s="1"/>
  <c r="J30" i="9" s="1"/>
  <c r="L27" i="10"/>
  <c r="K28" i="10" s="1"/>
  <c r="J28" i="10" s="1"/>
  <c r="I27" i="10"/>
  <c r="D31" i="10"/>
  <c r="B30" i="10"/>
  <c r="O30" i="10"/>
  <c r="N27" i="10"/>
  <c r="M30" i="9"/>
  <c r="N29" i="9"/>
  <c r="L27" i="8"/>
  <c r="K28" i="8" s="1"/>
  <c r="J28" i="8" s="1"/>
  <c r="L28" i="8" s="1"/>
  <c r="I27" i="8"/>
  <c r="F26" i="8" s="1"/>
  <c r="D30" i="8"/>
  <c r="B29" i="8"/>
  <c r="N27" i="8"/>
  <c r="M28" i="8"/>
  <c r="L27" i="7"/>
  <c r="K28" i="7" s="1"/>
  <c r="J28" i="7" s="1"/>
  <c r="O29" i="3"/>
  <c r="D30" i="3"/>
  <c r="B29" i="3"/>
  <c r="N26" i="7"/>
  <c r="M27" i="7"/>
  <c r="I27" i="7"/>
  <c r="F26" i="7" s="1"/>
  <c r="B29" i="7"/>
  <c r="D30" i="7"/>
  <c r="I27" i="6"/>
  <c r="F26" i="6" s="1"/>
  <c r="L27" i="6"/>
  <c r="K28" i="6" s="1"/>
  <c r="J28" i="6" s="1"/>
  <c r="D30" i="6"/>
  <c r="B29" i="6"/>
  <c r="U22" i="5"/>
  <c r="K22" i="5" s="1"/>
  <c r="W20" i="5"/>
  <c r="M20" i="5" s="1"/>
  <c r="Q23" i="5"/>
  <c r="G23" i="5" s="1"/>
  <c r="P24" i="5"/>
  <c r="F24" i="5" s="1"/>
  <c r="V21" i="5"/>
  <c r="L21" i="5" s="1"/>
  <c r="T22" i="5"/>
  <c r="J22" i="5" s="1"/>
  <c r="O25" i="5"/>
  <c r="E25" i="5" s="1"/>
  <c r="I28" i="2"/>
  <c r="H29" i="2"/>
  <c r="G33" i="2"/>
  <c r="AN26" i="1"/>
  <c r="AM27" i="1"/>
  <c r="AI28" i="1"/>
  <c r="AP28" i="1" s="1"/>
  <c r="AQ28" i="1" s="1"/>
  <c r="AO28" i="1" s="1"/>
  <c r="AL28" i="1" s="1"/>
  <c r="AB51" i="1"/>
  <c r="AC50" i="1"/>
  <c r="K21" i="1"/>
  <c r="J22" i="1"/>
  <c r="R21" i="1"/>
  <c r="M178" i="1"/>
  <c r="J23" i="1"/>
  <c r="K23" i="1" s="1"/>
  <c r="U57" i="1"/>
  <c r="N25" i="1"/>
  <c r="L24" i="1"/>
  <c r="F197" i="1"/>
  <c r="X26" i="1"/>
  <c r="AA27" i="1"/>
  <c r="Y25" i="1"/>
  <c r="Z24" i="1"/>
  <c r="L33" i="21" l="1"/>
  <c r="K34" i="21" s="1"/>
  <c r="J34" i="21" s="1"/>
  <c r="I33" i="21"/>
  <c r="F31" i="21"/>
  <c r="N32" i="21"/>
  <c r="M33" i="21"/>
  <c r="D36" i="21"/>
  <c r="B35" i="21"/>
  <c r="M34" i="20"/>
  <c r="N34" i="20" s="1"/>
  <c r="I34" i="20"/>
  <c r="F33" i="20" s="1"/>
  <c r="L34" i="20"/>
  <c r="K35" i="20" s="1"/>
  <c r="J35" i="20" s="1"/>
  <c r="D37" i="20"/>
  <c r="B36" i="20"/>
  <c r="L31" i="16"/>
  <c r="K32" i="16" s="1"/>
  <c r="J32" i="16" s="1"/>
  <c r="D34" i="16"/>
  <c r="B33" i="16"/>
  <c r="I31" i="16"/>
  <c r="F30" i="16" s="1"/>
  <c r="N30" i="16"/>
  <c r="M31" i="16"/>
  <c r="F29" i="16"/>
  <c r="L30" i="11"/>
  <c r="K31" i="11" s="1"/>
  <c r="J31" i="11" s="1"/>
  <c r="N29" i="11"/>
  <c r="M30" i="11"/>
  <c r="D33" i="11"/>
  <c r="B32" i="11"/>
  <c r="I30" i="11"/>
  <c r="F29" i="11" s="1"/>
  <c r="L30" i="9"/>
  <c r="I30" i="9"/>
  <c r="K31" i="9"/>
  <c r="J31" i="9" s="1"/>
  <c r="L31" i="9" s="1"/>
  <c r="K32" i="9" s="1"/>
  <c r="J32" i="9" s="1"/>
  <c r="B32" i="9"/>
  <c r="O32" i="9"/>
  <c r="D33" i="9"/>
  <c r="I28" i="10"/>
  <c r="F27" i="10" s="1"/>
  <c r="L28" i="10"/>
  <c r="K29" i="10" s="1"/>
  <c r="J29" i="10" s="1"/>
  <c r="L29" i="10" s="1"/>
  <c r="K30" i="10" s="1"/>
  <c r="J30" i="10" s="1"/>
  <c r="M28" i="10"/>
  <c r="N28" i="10" s="1"/>
  <c r="F26" i="10"/>
  <c r="B31" i="10"/>
  <c r="D32" i="10"/>
  <c r="O31" i="10"/>
  <c r="N30" i="9"/>
  <c r="M31" i="9"/>
  <c r="I28" i="8"/>
  <c r="F27" i="8" s="1"/>
  <c r="K29" i="8"/>
  <c r="J29" i="8" s="1"/>
  <c r="L29" i="8" s="1"/>
  <c r="N28" i="8"/>
  <c r="M29" i="8"/>
  <c r="D31" i="8"/>
  <c r="B30" i="8"/>
  <c r="L28" i="7"/>
  <c r="K29" i="7" s="1"/>
  <c r="J29" i="7" s="1"/>
  <c r="O30" i="3"/>
  <c r="B30" i="3"/>
  <c r="D31" i="3"/>
  <c r="I28" i="7"/>
  <c r="F27" i="7" s="1"/>
  <c r="N27" i="7"/>
  <c r="M28" i="7"/>
  <c r="B30" i="7"/>
  <c r="D31" i="7"/>
  <c r="L28" i="6"/>
  <c r="K29" i="6" s="1"/>
  <c r="J29" i="6" s="1"/>
  <c r="I28" i="6"/>
  <c r="F27" i="6" s="1"/>
  <c r="D31" i="6"/>
  <c r="B30" i="6"/>
  <c r="T23" i="5"/>
  <c r="J23" i="5" s="1"/>
  <c r="V22" i="5"/>
  <c r="L22" i="5" s="1"/>
  <c r="P25" i="5"/>
  <c r="F25" i="5" s="1"/>
  <c r="S22" i="5"/>
  <c r="I22" i="5" s="1"/>
  <c r="R22" i="5"/>
  <c r="H22" i="5" s="1"/>
  <c r="W21" i="5"/>
  <c r="M21" i="5" s="1"/>
  <c r="U23" i="5"/>
  <c r="K23" i="5" s="1"/>
  <c r="I29" i="2"/>
  <c r="H30" i="2"/>
  <c r="G34" i="2"/>
  <c r="AM28" i="1"/>
  <c r="AN27" i="1"/>
  <c r="AI29" i="1"/>
  <c r="AP29" i="1" s="1"/>
  <c r="AQ29" i="1" s="1"/>
  <c r="AO29" i="1" s="1"/>
  <c r="AL29" i="1" s="1"/>
  <c r="AB52" i="1"/>
  <c r="AC51" i="1"/>
  <c r="M179" i="1"/>
  <c r="K22" i="1"/>
  <c r="R22" i="1"/>
  <c r="U58" i="1"/>
  <c r="N26" i="1"/>
  <c r="L25" i="1"/>
  <c r="R23" i="1"/>
  <c r="I24" i="1"/>
  <c r="F198" i="1"/>
  <c r="X27" i="1"/>
  <c r="AA28" i="1"/>
  <c r="Y26" i="1"/>
  <c r="Z25" i="1"/>
  <c r="L34" i="21" l="1"/>
  <c r="K35" i="21" s="1"/>
  <c r="J35" i="21" s="1"/>
  <c r="B36" i="21"/>
  <c r="D37" i="21"/>
  <c r="I34" i="21"/>
  <c r="N33" i="21"/>
  <c r="M34" i="21"/>
  <c r="F32" i="21"/>
  <c r="L35" i="20"/>
  <c r="K36" i="20" s="1"/>
  <c r="J36" i="20" s="1"/>
  <c r="M35" i="20"/>
  <c r="N35" i="20" s="1"/>
  <c r="I35" i="20"/>
  <c r="F34" i="20" s="1"/>
  <c r="D38" i="20"/>
  <c r="B37" i="20"/>
  <c r="D35" i="16"/>
  <c r="B34" i="16"/>
  <c r="N31" i="16"/>
  <c r="M32" i="16"/>
  <c r="I32" i="16"/>
  <c r="F31" i="16" s="1"/>
  <c r="L32" i="16"/>
  <c r="K33" i="16" s="1"/>
  <c r="J33" i="16" s="1"/>
  <c r="L33" i="16" s="1"/>
  <c r="D34" i="11"/>
  <c r="B33" i="11"/>
  <c r="N30" i="11"/>
  <c r="M31" i="11"/>
  <c r="I31" i="11"/>
  <c r="F30" i="11" s="1"/>
  <c r="L31" i="11"/>
  <c r="K32" i="11" s="1"/>
  <c r="J32" i="11" s="1"/>
  <c r="L32" i="11" s="1"/>
  <c r="D34" i="9"/>
  <c r="B33" i="9"/>
  <c r="O33" i="9"/>
  <c r="F29" i="9"/>
  <c r="I31" i="9"/>
  <c r="I29" i="10"/>
  <c r="I30" i="10" s="1"/>
  <c r="M29" i="10"/>
  <c r="F28" i="10"/>
  <c r="B32" i="10"/>
  <c r="D33" i="10"/>
  <c r="O32" i="10"/>
  <c r="M32" i="9"/>
  <c r="N31" i="9"/>
  <c r="K30" i="8"/>
  <c r="J30" i="8" s="1"/>
  <c r="I29" i="8"/>
  <c r="F28" i="8" s="1"/>
  <c r="D32" i="8"/>
  <c r="B31" i="8"/>
  <c r="N29" i="8"/>
  <c r="M30" i="8"/>
  <c r="O31" i="3"/>
  <c r="B31" i="3"/>
  <c r="D32" i="3"/>
  <c r="L29" i="7"/>
  <c r="K30" i="7" s="1"/>
  <c r="J30" i="7" s="1"/>
  <c r="B31" i="7"/>
  <c r="D32" i="7"/>
  <c r="N28" i="7"/>
  <c r="M29" i="7"/>
  <c r="I29" i="7"/>
  <c r="F28" i="7" s="1"/>
  <c r="I29" i="6"/>
  <c r="F28" i="6" s="1"/>
  <c r="L29" i="6"/>
  <c r="K30" i="6" s="1"/>
  <c r="J30" i="6" s="1"/>
  <c r="D32" i="6"/>
  <c r="B31" i="6"/>
  <c r="T24" i="5"/>
  <c r="J24" i="5" s="1"/>
  <c r="U24" i="5"/>
  <c r="K24" i="5" s="1"/>
  <c r="S23" i="5"/>
  <c r="I23" i="5" s="1"/>
  <c r="V23" i="5"/>
  <c r="L23" i="5" s="1"/>
  <c r="R23" i="5"/>
  <c r="H23" i="5" s="1"/>
  <c r="Q24" i="5"/>
  <c r="G24" i="5" s="1"/>
  <c r="W22" i="5"/>
  <c r="M22" i="5" s="1"/>
  <c r="I30" i="2"/>
  <c r="H31" i="2"/>
  <c r="G35" i="2"/>
  <c r="AM29" i="1"/>
  <c r="AN28" i="1"/>
  <c r="AI30" i="1"/>
  <c r="AP30" i="1" s="1"/>
  <c r="AQ30" i="1" s="1"/>
  <c r="AO30" i="1" s="1"/>
  <c r="AL30" i="1" s="1"/>
  <c r="AB53" i="1"/>
  <c r="AC52" i="1"/>
  <c r="J24" i="1"/>
  <c r="I25" i="1"/>
  <c r="N27" i="1"/>
  <c r="L26" i="1"/>
  <c r="U59" i="1"/>
  <c r="M180" i="1"/>
  <c r="F199" i="1"/>
  <c r="AA29" i="1"/>
  <c r="X28" i="1"/>
  <c r="Y27" i="1"/>
  <c r="Z26" i="1"/>
  <c r="L35" i="21" l="1"/>
  <c r="K36" i="21" s="1"/>
  <c r="J36" i="21" s="1"/>
  <c r="N34" i="21"/>
  <c r="M35" i="21"/>
  <c r="I35" i="21"/>
  <c r="F33" i="21"/>
  <c r="D38" i="21"/>
  <c r="B37" i="21"/>
  <c r="L36" i="20"/>
  <c r="K37" i="20" s="1"/>
  <c r="J37" i="20" s="1"/>
  <c r="M36" i="20"/>
  <c r="N36" i="20" s="1"/>
  <c r="I36" i="20"/>
  <c r="D39" i="20"/>
  <c r="B38" i="20"/>
  <c r="K34" i="16"/>
  <c r="J34" i="16" s="1"/>
  <c r="N32" i="16"/>
  <c r="M33" i="16"/>
  <c r="D36" i="16"/>
  <c r="B35" i="16"/>
  <c r="I33" i="16"/>
  <c r="F32" i="16" s="1"/>
  <c r="K33" i="11"/>
  <c r="J33" i="11" s="1"/>
  <c r="I32" i="11"/>
  <c r="F31" i="11" s="1"/>
  <c r="N31" i="11"/>
  <c r="M32" i="11"/>
  <c r="D35" i="11"/>
  <c r="B34" i="11"/>
  <c r="I32" i="9"/>
  <c r="L32" i="9"/>
  <c r="K33" i="9" s="1"/>
  <c r="J33" i="9" s="1"/>
  <c r="L33" i="9" s="1"/>
  <c r="F30" i="9"/>
  <c r="B34" i="9"/>
  <c r="O34" i="9"/>
  <c r="D35" i="9"/>
  <c r="M30" i="10"/>
  <c r="N30" i="10" s="1"/>
  <c r="N29" i="10"/>
  <c r="L30" i="10"/>
  <c r="K31" i="10" s="1"/>
  <c r="J31" i="10" s="1"/>
  <c r="L31" i="10" s="1"/>
  <c r="K32" i="10" s="1"/>
  <c r="J32" i="10" s="1"/>
  <c r="O33" i="10"/>
  <c r="B33" i="10"/>
  <c r="D34" i="10"/>
  <c r="F29" i="10"/>
  <c r="M33" i="9"/>
  <c r="N32" i="9"/>
  <c r="I30" i="8"/>
  <c r="F29" i="8" s="1"/>
  <c r="L30" i="8"/>
  <c r="K31" i="8" s="1"/>
  <c r="J31" i="8" s="1"/>
  <c r="N30" i="8"/>
  <c r="M31" i="8"/>
  <c r="D33" i="8"/>
  <c r="B32" i="8"/>
  <c r="O32" i="3"/>
  <c r="D33" i="3"/>
  <c r="B32" i="3"/>
  <c r="L30" i="7"/>
  <c r="K31" i="7" s="1"/>
  <c r="J31" i="7" s="1"/>
  <c r="I30" i="7"/>
  <c r="F29" i="7" s="1"/>
  <c r="N29" i="7"/>
  <c r="M30" i="7"/>
  <c r="B32" i="7"/>
  <c r="D33" i="7"/>
  <c r="L30" i="6"/>
  <c r="K31" i="6" s="1"/>
  <c r="J31" i="6" s="1"/>
  <c r="I30" i="6"/>
  <c r="F29" i="6" s="1"/>
  <c r="D33" i="6"/>
  <c r="B32" i="6"/>
  <c r="T25" i="5"/>
  <c r="J25" i="5" s="1"/>
  <c r="R24" i="5"/>
  <c r="H24" i="5" s="1"/>
  <c r="S24" i="5"/>
  <c r="I24" i="5" s="1"/>
  <c r="V24" i="5"/>
  <c r="L24" i="5" s="1"/>
  <c r="Q25" i="5"/>
  <c r="G25" i="5" s="1"/>
  <c r="U25" i="5"/>
  <c r="K25" i="5" s="1"/>
  <c r="P26" i="5"/>
  <c r="O26" i="5"/>
  <c r="W23" i="5"/>
  <c r="M23" i="5" s="1"/>
  <c r="I31" i="2"/>
  <c r="H32" i="2"/>
  <c r="G36" i="2"/>
  <c r="AN29" i="1"/>
  <c r="AM30" i="1"/>
  <c r="AI31" i="1"/>
  <c r="AP31" i="1" s="1"/>
  <c r="AQ31" i="1" s="1"/>
  <c r="AO31" i="1" s="1"/>
  <c r="AL31" i="1" s="1"/>
  <c r="AB54" i="1"/>
  <c r="AC53" i="1"/>
  <c r="U60" i="1"/>
  <c r="N28" i="1"/>
  <c r="L27" i="1"/>
  <c r="M181" i="1"/>
  <c r="J25" i="1"/>
  <c r="I26" i="1"/>
  <c r="K24" i="1"/>
  <c r="R24" i="1"/>
  <c r="F200" i="1"/>
  <c r="X29" i="1"/>
  <c r="AA30" i="1"/>
  <c r="Z27" i="1"/>
  <c r="Y28" i="1"/>
  <c r="L36" i="21" l="1"/>
  <c r="K37" i="21" s="1"/>
  <c r="J37" i="21" s="1"/>
  <c r="I36" i="21"/>
  <c r="F34" i="21"/>
  <c r="D39" i="21"/>
  <c r="B38" i="21"/>
  <c r="N35" i="21"/>
  <c r="M36" i="21"/>
  <c r="M37" i="20"/>
  <c r="N37" i="20" s="1"/>
  <c r="F35" i="20"/>
  <c r="L37" i="20"/>
  <c r="K38" i="20" s="1"/>
  <c r="J38" i="20" s="1"/>
  <c r="I37" i="20"/>
  <c r="F36" i="20" s="1"/>
  <c r="D40" i="20"/>
  <c r="B39" i="20"/>
  <c r="D37" i="16"/>
  <c r="B36" i="16"/>
  <c r="M34" i="16"/>
  <c r="N33" i="16"/>
  <c r="I34" i="16"/>
  <c r="F33" i="16" s="1"/>
  <c r="L34" i="16"/>
  <c r="K35" i="16" s="1"/>
  <c r="J35" i="16" s="1"/>
  <c r="L35" i="16" s="1"/>
  <c r="D36" i="11"/>
  <c r="B35" i="11"/>
  <c r="N32" i="11"/>
  <c r="M33" i="11"/>
  <c r="I33" i="11"/>
  <c r="F32" i="11" s="1"/>
  <c r="L33" i="11"/>
  <c r="K34" i="11" s="1"/>
  <c r="J34" i="11" s="1"/>
  <c r="L34" i="11" s="1"/>
  <c r="D36" i="9"/>
  <c r="B35" i="9"/>
  <c r="O35" i="9"/>
  <c r="K34" i="9"/>
  <c r="J34" i="9" s="1"/>
  <c r="I33" i="9"/>
  <c r="M34" i="9" s="1"/>
  <c r="F31" i="9"/>
  <c r="I31" i="10"/>
  <c r="I32" i="10" s="1"/>
  <c r="M31" i="10"/>
  <c r="F30" i="10"/>
  <c r="D35" i="10"/>
  <c r="O34" i="10"/>
  <c r="B34" i="10"/>
  <c r="F31" i="10"/>
  <c r="M32" i="10"/>
  <c r="N31" i="10"/>
  <c r="N33" i="9"/>
  <c r="L31" i="8"/>
  <c r="K32" i="8" s="1"/>
  <c r="J32" i="8" s="1"/>
  <c r="I31" i="8"/>
  <c r="F30" i="8" s="1"/>
  <c r="N31" i="8"/>
  <c r="M32" i="8"/>
  <c r="D34" i="8"/>
  <c r="B33" i="8"/>
  <c r="L31" i="7"/>
  <c r="K32" i="7" s="1"/>
  <c r="J32" i="7" s="1"/>
  <c r="O33" i="3"/>
  <c r="B33" i="3"/>
  <c r="D34" i="3"/>
  <c r="B33" i="7"/>
  <c r="D34" i="7"/>
  <c r="N30" i="7"/>
  <c r="M31" i="7"/>
  <c r="I31" i="7"/>
  <c r="L31" i="6"/>
  <c r="K32" i="6" s="1"/>
  <c r="J32" i="6" s="1"/>
  <c r="I31" i="6"/>
  <c r="F30" i="6" s="1"/>
  <c r="D34" i="6"/>
  <c r="B33" i="6"/>
  <c r="F26" i="5"/>
  <c r="P28" i="5"/>
  <c r="E26" i="5"/>
  <c r="O28" i="5" s="1"/>
  <c r="Q26" i="5"/>
  <c r="V25" i="5"/>
  <c r="L25" i="5" s="1"/>
  <c r="S25" i="5"/>
  <c r="I25" i="5" s="1"/>
  <c r="W24" i="5"/>
  <c r="M24" i="5" s="1"/>
  <c r="I32" i="2"/>
  <c r="H33" i="2"/>
  <c r="G37" i="2"/>
  <c r="AM31" i="1"/>
  <c r="AN30" i="1"/>
  <c r="AI32" i="1"/>
  <c r="AP32" i="1" s="1"/>
  <c r="AQ32" i="1" s="1"/>
  <c r="AO32" i="1" s="1"/>
  <c r="AL32" i="1" s="1"/>
  <c r="AB55" i="1"/>
  <c r="AC54" i="1"/>
  <c r="K25" i="1"/>
  <c r="R25" i="1"/>
  <c r="N29" i="1"/>
  <c r="L28" i="1"/>
  <c r="M182" i="1"/>
  <c r="J26" i="1"/>
  <c r="I27" i="1"/>
  <c r="U61" i="1"/>
  <c r="F201" i="1"/>
  <c r="X30" i="1"/>
  <c r="AA31" i="1"/>
  <c r="Y29" i="1"/>
  <c r="Z28" i="1"/>
  <c r="L37" i="21" l="1"/>
  <c r="K38" i="21" s="1"/>
  <c r="J38" i="21" s="1"/>
  <c r="N36" i="21"/>
  <c r="M37" i="21"/>
  <c r="D40" i="21"/>
  <c r="B39" i="21"/>
  <c r="I37" i="21"/>
  <c r="F36" i="21" s="1"/>
  <c r="F35" i="21"/>
  <c r="M38" i="20"/>
  <c r="N38" i="20" s="1"/>
  <c r="L38" i="20"/>
  <c r="K39" i="20" s="1"/>
  <c r="J39" i="20" s="1"/>
  <c r="I38" i="20"/>
  <c r="F37" i="20" s="1"/>
  <c r="D41" i="20"/>
  <c r="B40" i="20"/>
  <c r="M35" i="16"/>
  <c r="N34" i="16"/>
  <c r="K36" i="16"/>
  <c r="J36" i="16" s="1"/>
  <c r="D38" i="16"/>
  <c r="B37" i="16"/>
  <c r="I35" i="16"/>
  <c r="F34" i="16" s="1"/>
  <c r="N33" i="11"/>
  <c r="M34" i="11"/>
  <c r="K35" i="11"/>
  <c r="J35" i="11" s="1"/>
  <c r="I34" i="11"/>
  <c r="D37" i="11"/>
  <c r="B36" i="11"/>
  <c r="F32" i="9"/>
  <c r="I34" i="9"/>
  <c r="L34" i="9"/>
  <c r="K35" i="9" s="1"/>
  <c r="J35" i="9" s="1"/>
  <c r="L35" i="9" s="1"/>
  <c r="O36" i="9"/>
  <c r="D37" i="9"/>
  <c r="B36" i="9"/>
  <c r="L32" i="10"/>
  <c r="K33" i="10" s="1"/>
  <c r="J33" i="10" s="1"/>
  <c r="L33" i="10" s="1"/>
  <c r="K34" i="10" s="1"/>
  <c r="J34" i="10" s="1"/>
  <c r="N32" i="10"/>
  <c r="M33" i="10"/>
  <c r="D36" i="10"/>
  <c r="B35" i="10"/>
  <c r="O35" i="10"/>
  <c r="N34" i="9"/>
  <c r="M35" i="9"/>
  <c r="L32" i="8"/>
  <c r="K33" i="8" s="1"/>
  <c r="J33" i="8" s="1"/>
  <c r="I32" i="8"/>
  <c r="F31" i="8" s="1"/>
  <c r="D35" i="8"/>
  <c r="B34" i="8"/>
  <c r="N32" i="8"/>
  <c r="M33" i="8"/>
  <c r="O34" i="3"/>
  <c r="D35" i="3"/>
  <c r="B34" i="3"/>
  <c r="I32" i="7"/>
  <c r="F31" i="7" s="1"/>
  <c r="N31" i="7"/>
  <c r="M32" i="7"/>
  <c r="F30" i="7"/>
  <c r="B34" i="7"/>
  <c r="D35" i="7"/>
  <c r="L32" i="7"/>
  <c r="K33" i="7" s="1"/>
  <c r="J33" i="7" s="1"/>
  <c r="I32" i="6"/>
  <c r="F31" i="6" s="1"/>
  <c r="L32" i="6"/>
  <c r="K33" i="6" s="1"/>
  <c r="J33" i="6" s="1"/>
  <c r="L33" i="6" s="1"/>
  <c r="D35" i="6"/>
  <c r="B34" i="6"/>
  <c r="G26" i="5"/>
  <c r="Q28" i="5"/>
  <c r="E28" i="5"/>
  <c r="O29" i="5" s="1"/>
  <c r="E27" i="5"/>
  <c r="F27" i="5"/>
  <c r="F28" i="5"/>
  <c r="R25" i="5"/>
  <c r="H25" i="5" s="1"/>
  <c r="W25" i="5"/>
  <c r="M25" i="5" s="1"/>
  <c r="I33" i="2"/>
  <c r="H34" i="2"/>
  <c r="G38" i="2"/>
  <c r="AM32" i="1"/>
  <c r="AN31" i="1"/>
  <c r="AI33" i="1"/>
  <c r="AP33" i="1" s="1"/>
  <c r="AQ33" i="1" s="1"/>
  <c r="AO33" i="1" s="1"/>
  <c r="AL33" i="1" s="1"/>
  <c r="AB56" i="1"/>
  <c r="AC55" i="1"/>
  <c r="M183" i="1"/>
  <c r="U62" i="1"/>
  <c r="N30" i="1"/>
  <c r="L29" i="1"/>
  <c r="K26" i="1"/>
  <c r="R26" i="1"/>
  <c r="J27" i="1"/>
  <c r="I28" i="1"/>
  <c r="F202" i="1"/>
  <c r="AA32" i="1"/>
  <c r="X31" i="1"/>
  <c r="Y30" i="1"/>
  <c r="Z29" i="1"/>
  <c r="D41" i="21" l="1"/>
  <c r="B40" i="21"/>
  <c r="N37" i="21"/>
  <c r="M38" i="21"/>
  <c r="I38" i="21"/>
  <c r="F37" i="21" s="1"/>
  <c r="L38" i="21"/>
  <c r="K39" i="21" s="1"/>
  <c r="J39" i="21" s="1"/>
  <c r="L39" i="21" s="1"/>
  <c r="L39" i="20"/>
  <c r="K40" i="20" s="1"/>
  <c r="J40" i="20" s="1"/>
  <c r="M39" i="20"/>
  <c r="N39" i="20" s="1"/>
  <c r="I39" i="20"/>
  <c r="F38" i="20" s="1"/>
  <c r="D42" i="20"/>
  <c r="B41" i="20"/>
  <c r="L33" i="7"/>
  <c r="D39" i="16"/>
  <c r="B38" i="16"/>
  <c r="L36" i="16"/>
  <c r="K37" i="16" s="1"/>
  <c r="J37" i="16" s="1"/>
  <c r="I36" i="16"/>
  <c r="F35" i="16" s="1"/>
  <c r="N35" i="16"/>
  <c r="M36" i="16"/>
  <c r="L35" i="11"/>
  <c r="K36" i="11" s="1"/>
  <c r="J36" i="11" s="1"/>
  <c r="I35" i="11"/>
  <c r="F34" i="11" s="1"/>
  <c r="F33" i="11"/>
  <c r="N34" i="11"/>
  <c r="M35" i="11"/>
  <c r="D38" i="11"/>
  <c r="B37" i="11"/>
  <c r="K36" i="9"/>
  <c r="J36" i="9" s="1"/>
  <c r="B37" i="9"/>
  <c r="D38" i="9"/>
  <c r="O37" i="9"/>
  <c r="F33" i="9"/>
  <c r="I35" i="9"/>
  <c r="I33" i="10"/>
  <c r="I34" i="10" s="1"/>
  <c r="D37" i="10"/>
  <c r="B36" i="10"/>
  <c r="O36" i="10"/>
  <c r="N33" i="10"/>
  <c r="M34" i="10"/>
  <c r="F32" i="10"/>
  <c r="N35" i="9"/>
  <c r="I33" i="8"/>
  <c r="F32" i="8" s="1"/>
  <c r="L33" i="8"/>
  <c r="K34" i="8" s="1"/>
  <c r="J34" i="8" s="1"/>
  <c r="L34" i="8" s="1"/>
  <c r="N33" i="8"/>
  <c r="M34" i="8"/>
  <c r="D36" i="8"/>
  <c r="B35" i="8"/>
  <c r="O35" i="3"/>
  <c r="D36" i="3"/>
  <c r="B35" i="3"/>
  <c r="B35" i="7"/>
  <c r="D36" i="7"/>
  <c r="K34" i="7"/>
  <c r="J34" i="7" s="1"/>
  <c r="N32" i="7"/>
  <c r="M33" i="7"/>
  <c r="I33" i="7"/>
  <c r="I33" i="6"/>
  <c r="F32" i="6" s="1"/>
  <c r="K34" i="6"/>
  <c r="J34" i="6" s="1"/>
  <c r="D36" i="6"/>
  <c r="B35" i="6"/>
  <c r="E29" i="5"/>
  <c r="O30" i="5"/>
  <c r="P29" i="5"/>
  <c r="F29" i="5" s="1"/>
  <c r="G27" i="5"/>
  <c r="G28" i="5"/>
  <c r="U26" i="5"/>
  <c r="T26" i="5"/>
  <c r="V26" i="5"/>
  <c r="I34" i="2"/>
  <c r="H35" i="2"/>
  <c r="G39" i="2"/>
  <c r="AM33" i="1"/>
  <c r="AN32" i="1"/>
  <c r="AI34" i="1"/>
  <c r="AC56" i="1"/>
  <c r="AB57" i="1"/>
  <c r="J28" i="1"/>
  <c r="I29" i="1"/>
  <c r="K27" i="1"/>
  <c r="R27" i="1"/>
  <c r="N31" i="1"/>
  <c r="L30" i="1"/>
  <c r="U63" i="1"/>
  <c r="M184" i="1"/>
  <c r="F203" i="1"/>
  <c r="AA33" i="1"/>
  <c r="X32" i="1"/>
  <c r="Z30" i="1"/>
  <c r="Y31" i="1"/>
  <c r="K40" i="21" l="1"/>
  <c r="J40" i="21" s="1"/>
  <c r="N38" i="21"/>
  <c r="M39" i="21"/>
  <c r="D42" i="21"/>
  <c r="B41" i="21"/>
  <c r="I39" i="21"/>
  <c r="M40" i="20"/>
  <c r="N40" i="20" s="1"/>
  <c r="I40" i="20"/>
  <c r="F39" i="20" s="1"/>
  <c r="L40" i="20"/>
  <c r="K41" i="20" s="1"/>
  <c r="J41" i="20" s="1"/>
  <c r="D43" i="20"/>
  <c r="B42" i="20"/>
  <c r="L37" i="16"/>
  <c r="K38" i="16" s="1"/>
  <c r="J38" i="16" s="1"/>
  <c r="N36" i="16"/>
  <c r="M37" i="16"/>
  <c r="I37" i="16"/>
  <c r="F36" i="16" s="1"/>
  <c r="D40" i="16"/>
  <c r="B39" i="16"/>
  <c r="L36" i="11"/>
  <c r="K37" i="11" s="1"/>
  <c r="J37" i="11" s="1"/>
  <c r="D39" i="11"/>
  <c r="B38" i="11"/>
  <c r="N35" i="11"/>
  <c r="M36" i="11"/>
  <c r="I36" i="11"/>
  <c r="F35" i="11" s="1"/>
  <c r="F34" i="9"/>
  <c r="I36" i="9"/>
  <c r="M36" i="9"/>
  <c r="O38" i="9"/>
  <c r="D39" i="9"/>
  <c r="B38" i="9"/>
  <c r="L36" i="9"/>
  <c r="K37" i="9" s="1"/>
  <c r="J37" i="9" s="1"/>
  <c r="L37" i="9" s="1"/>
  <c r="K38" i="9" s="1"/>
  <c r="J38" i="9" s="1"/>
  <c r="F33" i="10"/>
  <c r="L34" i="10"/>
  <c r="K35" i="10" s="1"/>
  <c r="J35" i="10" s="1"/>
  <c r="I35" i="10" s="1"/>
  <c r="N34" i="10"/>
  <c r="M35" i="10"/>
  <c r="D38" i="10"/>
  <c r="B37" i="10"/>
  <c r="O37" i="10"/>
  <c r="N36" i="9"/>
  <c r="I34" i="8"/>
  <c r="F33" i="8" s="1"/>
  <c r="K35" i="8"/>
  <c r="J35" i="8" s="1"/>
  <c r="L35" i="8" s="1"/>
  <c r="N34" i="8"/>
  <c r="M35" i="8"/>
  <c r="D37" i="8"/>
  <c r="B36" i="8"/>
  <c r="O36" i="3"/>
  <c r="D37" i="3"/>
  <c r="B36" i="3"/>
  <c r="L34" i="7"/>
  <c r="K35" i="7" s="1"/>
  <c r="J35" i="7" s="1"/>
  <c r="I34" i="7"/>
  <c r="F33" i="7" s="1"/>
  <c r="B36" i="7"/>
  <c r="D37" i="7"/>
  <c r="F32" i="7"/>
  <c r="N33" i="7"/>
  <c r="M34" i="7"/>
  <c r="L34" i="6"/>
  <c r="K35" i="6" s="1"/>
  <c r="J35" i="6" s="1"/>
  <c r="I34" i="6"/>
  <c r="F33" i="6" s="1"/>
  <c r="D37" i="6"/>
  <c r="B36" i="6"/>
  <c r="P30" i="5"/>
  <c r="F30" i="5" s="1"/>
  <c r="L26" i="5"/>
  <c r="L27" i="5" s="1"/>
  <c r="J26" i="5"/>
  <c r="T28" i="5" s="1"/>
  <c r="K26" i="5"/>
  <c r="K27" i="5" s="1"/>
  <c r="Q29" i="5"/>
  <c r="G29" i="5" s="1"/>
  <c r="E30" i="5"/>
  <c r="O31" i="5" s="1"/>
  <c r="S26" i="5"/>
  <c r="R26" i="5"/>
  <c r="W26" i="5"/>
  <c r="I35" i="2"/>
  <c r="H36" i="2"/>
  <c r="G40" i="2"/>
  <c r="AI35" i="1"/>
  <c r="AP34" i="1"/>
  <c r="AQ34" i="1" s="1"/>
  <c r="AO34" i="1" s="1"/>
  <c r="AL34" i="1" s="1"/>
  <c r="AN33" i="1"/>
  <c r="AI36" i="1"/>
  <c r="AB58" i="1"/>
  <c r="AC57" i="1"/>
  <c r="N32" i="1"/>
  <c r="L31" i="1"/>
  <c r="U64" i="1"/>
  <c r="J29" i="1"/>
  <c r="I30" i="1"/>
  <c r="M185" i="1"/>
  <c r="K28" i="1"/>
  <c r="R28" i="1"/>
  <c r="F204" i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AA34" i="1"/>
  <c r="Y32" i="1"/>
  <c r="Z31" i="1"/>
  <c r="L40" i="21" l="1"/>
  <c r="K41" i="21" s="1"/>
  <c r="J41" i="21" s="1"/>
  <c r="I40" i="21"/>
  <c r="F39" i="21" s="1"/>
  <c r="D43" i="21"/>
  <c r="B42" i="21"/>
  <c r="F38" i="21"/>
  <c r="N39" i="21"/>
  <c r="M40" i="21"/>
  <c r="M41" i="20"/>
  <c r="N41" i="20" s="1"/>
  <c r="L41" i="20"/>
  <c r="K42" i="20" s="1"/>
  <c r="J42" i="20" s="1"/>
  <c r="I41" i="20"/>
  <c r="F40" i="20" s="1"/>
  <c r="D44" i="20"/>
  <c r="B43" i="20"/>
  <c r="I38" i="16"/>
  <c r="F37" i="16" s="1"/>
  <c r="D41" i="16"/>
  <c r="B40" i="16"/>
  <c r="N37" i="16"/>
  <c r="M38" i="16"/>
  <c r="L38" i="16"/>
  <c r="K39" i="16" s="1"/>
  <c r="J39" i="16" s="1"/>
  <c r="L35" i="7"/>
  <c r="K36" i="7" s="1"/>
  <c r="J36" i="7" s="1"/>
  <c r="I37" i="11"/>
  <c r="F36" i="11" s="1"/>
  <c r="N36" i="11"/>
  <c r="M37" i="11"/>
  <c r="D40" i="11"/>
  <c r="B39" i="11"/>
  <c r="L37" i="11"/>
  <c r="K38" i="11" s="1"/>
  <c r="J38" i="11" s="1"/>
  <c r="L38" i="11" s="1"/>
  <c r="M37" i="9"/>
  <c r="F35" i="9"/>
  <c r="I37" i="9"/>
  <c r="M38" i="9" s="1"/>
  <c r="D40" i="9"/>
  <c r="B39" i="9"/>
  <c r="O39" i="9"/>
  <c r="L35" i="10"/>
  <c r="K36" i="10" s="1"/>
  <c r="J36" i="10" s="1"/>
  <c r="I36" i="10" s="1"/>
  <c r="F35" i="10" s="1"/>
  <c r="F34" i="10"/>
  <c r="B38" i="10"/>
  <c r="O38" i="10"/>
  <c r="D39" i="10"/>
  <c r="M36" i="10"/>
  <c r="N35" i="10"/>
  <c r="N37" i="9"/>
  <c r="I35" i="8"/>
  <c r="F34" i="8" s="1"/>
  <c r="K36" i="8"/>
  <c r="J36" i="8" s="1"/>
  <c r="L36" i="8" s="1"/>
  <c r="N35" i="8"/>
  <c r="M36" i="8"/>
  <c r="D38" i="8"/>
  <c r="B37" i="8"/>
  <c r="O37" i="3"/>
  <c r="B37" i="3"/>
  <c r="D38" i="3"/>
  <c r="N34" i="7"/>
  <c r="M35" i="7"/>
  <c r="B37" i="7"/>
  <c r="D38" i="7"/>
  <c r="I35" i="7"/>
  <c r="I35" i="6"/>
  <c r="F34" i="6" s="1"/>
  <c r="L35" i="6"/>
  <c r="K36" i="6" s="1"/>
  <c r="J36" i="6" s="1"/>
  <c r="D38" i="6"/>
  <c r="B37" i="6"/>
  <c r="U28" i="5"/>
  <c r="V28" i="5"/>
  <c r="L28" i="5" s="1"/>
  <c r="E31" i="5"/>
  <c r="O32" i="5" s="1"/>
  <c r="K28" i="5"/>
  <c r="U29" i="5" s="1"/>
  <c r="J27" i="5"/>
  <c r="J28" i="5"/>
  <c r="H26" i="5"/>
  <c r="H27" i="5" s="1"/>
  <c r="Q30" i="5"/>
  <c r="M26" i="5"/>
  <c r="M27" i="5" s="1"/>
  <c r="I26" i="5"/>
  <c r="I27" i="5" s="1"/>
  <c r="P31" i="5"/>
  <c r="F31" i="5" s="1"/>
  <c r="I36" i="2"/>
  <c r="H37" i="2"/>
  <c r="G41" i="2"/>
  <c r="AM34" i="1"/>
  <c r="AP35" i="1"/>
  <c r="AQ35" i="1" s="1"/>
  <c r="AO35" i="1" s="1"/>
  <c r="AL35" i="1" s="1"/>
  <c r="AI37" i="1"/>
  <c r="AB59" i="1"/>
  <c r="AC58" i="1"/>
  <c r="M186" i="1"/>
  <c r="J30" i="1"/>
  <c r="I31" i="1"/>
  <c r="U65" i="1"/>
  <c r="K29" i="1"/>
  <c r="R29" i="1"/>
  <c r="N33" i="1"/>
  <c r="L32" i="1"/>
  <c r="AA35" i="1"/>
  <c r="X34" i="1"/>
  <c r="Y33" i="1"/>
  <c r="Z32" i="1"/>
  <c r="L41" i="21" l="1"/>
  <c r="K42" i="21" s="1"/>
  <c r="J42" i="21" s="1"/>
  <c r="D44" i="21"/>
  <c r="B43" i="21"/>
  <c r="N40" i="21"/>
  <c r="M41" i="21"/>
  <c r="I41" i="21"/>
  <c r="M42" i="20"/>
  <c r="N42" i="20" s="1"/>
  <c r="L42" i="20"/>
  <c r="K43" i="20" s="1"/>
  <c r="J43" i="20" s="1"/>
  <c r="I42" i="20"/>
  <c r="F41" i="20" s="1"/>
  <c r="D45" i="20"/>
  <c r="B44" i="20"/>
  <c r="L39" i="16"/>
  <c r="K40" i="16" s="1"/>
  <c r="J40" i="16" s="1"/>
  <c r="D42" i="16"/>
  <c r="B41" i="16"/>
  <c r="N38" i="16"/>
  <c r="M39" i="16"/>
  <c r="I39" i="16"/>
  <c r="F38" i="16" s="1"/>
  <c r="I38" i="11"/>
  <c r="F37" i="11" s="1"/>
  <c r="K39" i="11"/>
  <c r="J39" i="11" s="1"/>
  <c r="L39" i="11" s="1"/>
  <c r="B40" i="11"/>
  <c r="D41" i="11"/>
  <c r="N37" i="11"/>
  <c r="M38" i="11"/>
  <c r="F36" i="9"/>
  <c r="I38" i="9"/>
  <c r="B40" i="9"/>
  <c r="O40" i="9"/>
  <c r="D41" i="9"/>
  <c r="L38" i="9"/>
  <c r="K39" i="9" s="1"/>
  <c r="J39" i="9" s="1"/>
  <c r="L39" i="9" s="1"/>
  <c r="L36" i="10"/>
  <c r="K37" i="10" s="1"/>
  <c r="J37" i="10" s="1"/>
  <c r="L37" i="10" s="1"/>
  <c r="B39" i="10"/>
  <c r="O39" i="10"/>
  <c r="D40" i="10"/>
  <c r="M37" i="10"/>
  <c r="N36" i="10"/>
  <c r="K38" i="10"/>
  <c r="J38" i="10" s="1"/>
  <c r="M39" i="9"/>
  <c r="N38" i="9"/>
  <c r="K37" i="8"/>
  <c r="J37" i="8" s="1"/>
  <c r="I37" i="8" s="1"/>
  <c r="F36" i="8" s="1"/>
  <c r="I36" i="8"/>
  <c r="F35" i="8" s="1"/>
  <c r="D39" i="8"/>
  <c r="B38" i="8"/>
  <c r="N36" i="8"/>
  <c r="M37" i="8"/>
  <c r="O38" i="3"/>
  <c r="B38" i="3"/>
  <c r="D39" i="3"/>
  <c r="I36" i="7"/>
  <c r="F35" i="7" s="1"/>
  <c r="N35" i="7"/>
  <c r="M36" i="7"/>
  <c r="F34" i="7"/>
  <c r="B38" i="7"/>
  <c r="D39" i="7"/>
  <c r="L36" i="7"/>
  <c r="K37" i="7" s="1"/>
  <c r="J37" i="7" s="1"/>
  <c r="I36" i="6"/>
  <c r="F35" i="6" s="1"/>
  <c r="L36" i="6"/>
  <c r="K37" i="6" s="1"/>
  <c r="J37" i="6" s="1"/>
  <c r="L37" i="6" s="1"/>
  <c r="D39" i="6"/>
  <c r="B38" i="6"/>
  <c r="S28" i="5"/>
  <c r="W28" i="5"/>
  <c r="M28" i="5" s="1"/>
  <c r="W29" i="5" s="1"/>
  <c r="R28" i="5"/>
  <c r="H28" i="5" s="1"/>
  <c r="R29" i="5" s="1"/>
  <c r="T29" i="5"/>
  <c r="J29" i="5" s="1"/>
  <c r="K29" i="5"/>
  <c r="U30" i="5"/>
  <c r="I28" i="5"/>
  <c r="S29" i="5" s="1"/>
  <c r="E32" i="5"/>
  <c r="P32" i="5"/>
  <c r="F32" i="5" s="1"/>
  <c r="V29" i="5"/>
  <c r="L29" i="5" s="1"/>
  <c r="G30" i="5"/>
  <c r="I37" i="2"/>
  <c r="H38" i="2"/>
  <c r="G42" i="2"/>
  <c r="AM35" i="1"/>
  <c r="AN34" i="1"/>
  <c r="AP36" i="1"/>
  <c r="AQ36" i="1" s="1"/>
  <c r="AO36" i="1" s="1"/>
  <c r="AL36" i="1" s="1"/>
  <c r="AI38" i="1"/>
  <c r="AB60" i="1"/>
  <c r="AC59" i="1"/>
  <c r="N34" i="1"/>
  <c r="L33" i="1"/>
  <c r="J31" i="1"/>
  <c r="I32" i="1"/>
  <c r="K30" i="1"/>
  <c r="R30" i="1"/>
  <c r="U66" i="1"/>
  <c r="M187" i="1"/>
  <c r="X35" i="1"/>
  <c r="AA36" i="1"/>
  <c r="Y34" i="1"/>
  <c r="Z33" i="1"/>
  <c r="N41" i="21" l="1"/>
  <c r="M42" i="21"/>
  <c r="I42" i="21"/>
  <c r="F41" i="21" s="1"/>
  <c r="F40" i="21"/>
  <c r="D45" i="21"/>
  <c r="B44" i="21"/>
  <c r="L42" i="21"/>
  <c r="K43" i="21" s="1"/>
  <c r="J43" i="21" s="1"/>
  <c r="L43" i="21" s="1"/>
  <c r="M43" i="20"/>
  <c r="N43" i="20" s="1"/>
  <c r="L43" i="20"/>
  <c r="K44" i="20" s="1"/>
  <c r="J44" i="20" s="1"/>
  <c r="I43" i="20"/>
  <c r="F42" i="20" s="1"/>
  <c r="D46" i="20"/>
  <c r="B45" i="20"/>
  <c r="L40" i="16"/>
  <c r="K41" i="16" s="1"/>
  <c r="J41" i="16" s="1"/>
  <c r="I40" i="16"/>
  <c r="F39" i="16" s="1"/>
  <c r="D43" i="16"/>
  <c r="B42" i="16"/>
  <c r="M40" i="16"/>
  <c r="N39" i="16"/>
  <c r="K40" i="11"/>
  <c r="J40" i="11" s="1"/>
  <c r="N38" i="11"/>
  <c r="M39" i="11"/>
  <c r="B41" i="11"/>
  <c r="D42" i="11"/>
  <c r="I39" i="11"/>
  <c r="K40" i="9"/>
  <c r="J40" i="9" s="1"/>
  <c r="I39" i="9"/>
  <c r="F37" i="9"/>
  <c r="B41" i="9"/>
  <c r="O41" i="9"/>
  <c r="D42" i="9"/>
  <c r="I37" i="10"/>
  <c r="F36" i="10" s="1"/>
  <c r="I38" i="10"/>
  <c r="L38" i="10"/>
  <c r="N37" i="10"/>
  <c r="M38" i="10"/>
  <c r="B40" i="10"/>
  <c r="O40" i="10"/>
  <c r="D41" i="10"/>
  <c r="K39" i="10"/>
  <c r="J39" i="10" s="1"/>
  <c r="L39" i="10" s="1"/>
  <c r="M40" i="9"/>
  <c r="N39" i="9"/>
  <c r="L37" i="7"/>
  <c r="K38" i="7" s="1"/>
  <c r="J38" i="7" s="1"/>
  <c r="L37" i="8"/>
  <c r="K38" i="8" s="1"/>
  <c r="J38" i="8" s="1"/>
  <c r="N37" i="8"/>
  <c r="M38" i="8"/>
  <c r="D40" i="8"/>
  <c r="B39" i="8"/>
  <c r="O39" i="3"/>
  <c r="B39" i="3"/>
  <c r="D40" i="3"/>
  <c r="N36" i="7"/>
  <c r="M37" i="7"/>
  <c r="B39" i="7"/>
  <c r="D40" i="7"/>
  <c r="I37" i="7"/>
  <c r="I37" i="6"/>
  <c r="F36" i="6" s="1"/>
  <c r="K38" i="6"/>
  <c r="J38" i="6" s="1"/>
  <c r="D40" i="6"/>
  <c r="B39" i="6"/>
  <c r="P33" i="5"/>
  <c r="F33" i="5" s="1"/>
  <c r="I29" i="5"/>
  <c r="S30" i="5" s="1"/>
  <c r="K30" i="5"/>
  <c r="M29" i="5"/>
  <c r="W30" i="5" s="1"/>
  <c r="U31" i="5"/>
  <c r="O33" i="5"/>
  <c r="E33" i="5" s="1"/>
  <c r="T30" i="5"/>
  <c r="Q31" i="5"/>
  <c r="G31" i="5" s="1"/>
  <c r="V30" i="5"/>
  <c r="H29" i="5"/>
  <c r="R30" i="5" s="1"/>
  <c r="I38" i="2"/>
  <c r="H39" i="2"/>
  <c r="G43" i="2"/>
  <c r="AP37" i="1"/>
  <c r="AQ37" i="1" s="1"/>
  <c r="AO37" i="1" s="1"/>
  <c r="AL37" i="1" s="1"/>
  <c r="AM36" i="1"/>
  <c r="AN35" i="1"/>
  <c r="AI39" i="1"/>
  <c r="AC60" i="1"/>
  <c r="U67" i="1"/>
  <c r="J32" i="1"/>
  <c r="I33" i="1"/>
  <c r="M188" i="1"/>
  <c r="K31" i="1"/>
  <c r="R31" i="1"/>
  <c r="N35" i="1"/>
  <c r="L34" i="1"/>
  <c r="X36" i="1"/>
  <c r="AA37" i="1"/>
  <c r="Z34" i="1"/>
  <c r="Y35" i="1"/>
  <c r="K44" i="21" l="1"/>
  <c r="J44" i="21" s="1"/>
  <c r="I43" i="21"/>
  <c r="D46" i="21"/>
  <c r="B45" i="21"/>
  <c r="N42" i="21"/>
  <c r="M43" i="21"/>
  <c r="M44" i="20"/>
  <c r="I44" i="20"/>
  <c r="F43" i="20" s="1"/>
  <c r="L44" i="20"/>
  <c r="K45" i="20" s="1"/>
  <c r="J45" i="20" s="1"/>
  <c r="D47" i="20"/>
  <c r="B46" i="20"/>
  <c r="D44" i="16"/>
  <c r="B43" i="16"/>
  <c r="I41" i="16"/>
  <c r="F40" i="16" s="1"/>
  <c r="M41" i="16"/>
  <c r="N40" i="16"/>
  <c r="L41" i="16"/>
  <c r="K42" i="16" s="1"/>
  <c r="J42" i="16" s="1"/>
  <c r="L42" i="16" s="1"/>
  <c r="L40" i="11"/>
  <c r="K41" i="11" s="1"/>
  <c r="J41" i="11" s="1"/>
  <c r="I40" i="11"/>
  <c r="F39" i="11" s="1"/>
  <c r="F38" i="11"/>
  <c r="B42" i="11"/>
  <c r="D43" i="11"/>
  <c r="M40" i="11"/>
  <c r="N39" i="11"/>
  <c r="O42" i="9"/>
  <c r="D43" i="9"/>
  <c r="B42" i="9"/>
  <c r="I40" i="9"/>
  <c r="M41" i="9" s="1"/>
  <c r="F38" i="9"/>
  <c r="L40" i="9"/>
  <c r="K41" i="9" s="1"/>
  <c r="J41" i="9" s="1"/>
  <c r="L41" i="9" s="1"/>
  <c r="K42" i="9" s="1"/>
  <c r="I39" i="10"/>
  <c r="K40" i="10"/>
  <c r="J40" i="10" s="1"/>
  <c r="F37" i="10"/>
  <c r="O41" i="10"/>
  <c r="B41" i="10"/>
  <c r="D42" i="10"/>
  <c r="N38" i="10"/>
  <c r="M39" i="10"/>
  <c r="N40" i="9"/>
  <c r="I38" i="8"/>
  <c r="F37" i="8" s="1"/>
  <c r="L38" i="8"/>
  <c r="K39" i="8" s="1"/>
  <c r="J39" i="8" s="1"/>
  <c r="D41" i="8"/>
  <c r="B40" i="8"/>
  <c r="N38" i="8"/>
  <c r="O40" i="3"/>
  <c r="D41" i="3"/>
  <c r="B40" i="3"/>
  <c r="I38" i="7"/>
  <c r="F37" i="7" s="1"/>
  <c r="N37" i="7"/>
  <c r="M38" i="7"/>
  <c r="F36" i="7"/>
  <c r="B40" i="7"/>
  <c r="D41" i="7"/>
  <c r="L38" i="7"/>
  <c r="K39" i="7" s="1"/>
  <c r="J39" i="7" s="1"/>
  <c r="L38" i="6"/>
  <c r="K39" i="6" s="1"/>
  <c r="J39" i="6" s="1"/>
  <c r="I38" i="6"/>
  <c r="F37" i="6" s="1"/>
  <c r="D41" i="6"/>
  <c r="B40" i="6"/>
  <c r="K31" i="5"/>
  <c r="U32" i="5" s="1"/>
  <c r="J30" i="5"/>
  <c r="M30" i="5"/>
  <c r="H30" i="5"/>
  <c r="L30" i="5"/>
  <c r="I30" i="5"/>
  <c r="Q32" i="5"/>
  <c r="G32" i="5" s="1"/>
  <c r="O34" i="5"/>
  <c r="E34" i="5" s="1"/>
  <c r="P34" i="5"/>
  <c r="I39" i="2"/>
  <c r="H40" i="2"/>
  <c r="G44" i="2"/>
  <c r="AM37" i="1"/>
  <c r="AN37" i="1" s="1"/>
  <c r="AP38" i="1"/>
  <c r="AP39" i="1" s="1"/>
  <c r="AN36" i="1"/>
  <c r="AI40" i="1"/>
  <c r="AB62" i="1"/>
  <c r="J33" i="1"/>
  <c r="I34" i="1"/>
  <c r="M189" i="1"/>
  <c r="K32" i="1"/>
  <c r="R32" i="1"/>
  <c r="N36" i="1"/>
  <c r="L35" i="1"/>
  <c r="U68" i="1"/>
  <c r="X37" i="1"/>
  <c r="AA38" i="1"/>
  <c r="Z35" i="1"/>
  <c r="Y36" i="1"/>
  <c r="L44" i="21" l="1"/>
  <c r="K45" i="21" s="1"/>
  <c r="J45" i="21" s="1"/>
  <c r="N43" i="21"/>
  <c r="M44" i="21"/>
  <c r="D47" i="21"/>
  <c r="B46" i="21"/>
  <c r="I44" i="21"/>
  <c r="F42" i="21"/>
  <c r="M45" i="20"/>
  <c r="N45" i="20" s="1"/>
  <c r="N44" i="20"/>
  <c r="L45" i="20"/>
  <c r="K46" i="20" s="1"/>
  <c r="J46" i="20" s="1"/>
  <c r="I45" i="20"/>
  <c r="F44" i="20" s="1"/>
  <c r="D48" i="20"/>
  <c r="B47" i="20"/>
  <c r="I42" i="16"/>
  <c r="F41" i="16" s="1"/>
  <c r="N41" i="16"/>
  <c r="M42" i="16"/>
  <c r="K43" i="16"/>
  <c r="J43" i="16" s="1"/>
  <c r="B44" i="16"/>
  <c r="D45" i="16"/>
  <c r="L39" i="7"/>
  <c r="K40" i="7" s="1"/>
  <c r="J40" i="7" s="1"/>
  <c r="L40" i="7" s="1"/>
  <c r="L41" i="11"/>
  <c r="M41" i="11"/>
  <c r="N40" i="11"/>
  <c r="B43" i="11"/>
  <c r="D44" i="11"/>
  <c r="K42" i="11"/>
  <c r="J42" i="11" s="1"/>
  <c r="I41" i="11"/>
  <c r="J42" i="9"/>
  <c r="I41" i="9"/>
  <c r="M42" i="9" s="1"/>
  <c r="D44" i="9"/>
  <c r="O43" i="9"/>
  <c r="B43" i="9"/>
  <c r="F39" i="9"/>
  <c r="I40" i="10"/>
  <c r="M40" i="10"/>
  <c r="N39" i="10"/>
  <c r="F38" i="10"/>
  <c r="B42" i="10"/>
  <c r="D43" i="10"/>
  <c r="O42" i="10"/>
  <c r="L40" i="10"/>
  <c r="K41" i="10" s="1"/>
  <c r="J41" i="10" s="1"/>
  <c r="L41" i="10" s="1"/>
  <c r="N41" i="9"/>
  <c r="M39" i="8"/>
  <c r="L39" i="8"/>
  <c r="K40" i="8" s="1"/>
  <c r="J40" i="8" s="1"/>
  <c r="I39" i="8"/>
  <c r="F38" i="8" s="1"/>
  <c r="N39" i="8"/>
  <c r="D42" i="8"/>
  <c r="B41" i="8"/>
  <c r="O41" i="3"/>
  <c r="B41" i="3"/>
  <c r="D42" i="3"/>
  <c r="B41" i="7"/>
  <c r="D42" i="7"/>
  <c r="N38" i="7"/>
  <c r="M39" i="7"/>
  <c r="I39" i="7"/>
  <c r="F38" i="7" s="1"/>
  <c r="L39" i="6"/>
  <c r="K40" i="6" s="1"/>
  <c r="J40" i="6" s="1"/>
  <c r="I39" i="6"/>
  <c r="F38" i="6" s="1"/>
  <c r="D42" i="6"/>
  <c r="B41" i="6"/>
  <c r="O35" i="5"/>
  <c r="E35" i="5" s="1"/>
  <c r="E36" i="5" s="1"/>
  <c r="Q33" i="5"/>
  <c r="R31" i="5"/>
  <c r="V31" i="5"/>
  <c r="L31" i="5" s="1"/>
  <c r="T31" i="5"/>
  <c r="J31" i="5" s="1"/>
  <c r="K32" i="5"/>
  <c r="U33" i="5" s="1"/>
  <c r="W31" i="5"/>
  <c r="F34" i="5"/>
  <c r="P35" i="5" s="1"/>
  <c r="F35" i="5" s="1"/>
  <c r="F36" i="5" s="1"/>
  <c r="S31" i="5"/>
  <c r="I40" i="2"/>
  <c r="H41" i="2"/>
  <c r="G45" i="2"/>
  <c r="AQ38" i="1"/>
  <c r="AQ39" i="1" s="1"/>
  <c r="AP40" i="1"/>
  <c r="AI41" i="1"/>
  <c r="AC62" i="1"/>
  <c r="U69" i="1"/>
  <c r="N37" i="1"/>
  <c r="L36" i="1"/>
  <c r="M190" i="1"/>
  <c r="J34" i="1"/>
  <c r="I35" i="1"/>
  <c r="K33" i="1"/>
  <c r="R33" i="1"/>
  <c r="AA39" i="1"/>
  <c r="X38" i="1"/>
  <c r="Y37" i="1"/>
  <c r="Z36" i="1"/>
  <c r="I45" i="21" l="1"/>
  <c r="F44" i="21" s="1"/>
  <c r="D48" i="21"/>
  <c r="B47" i="21"/>
  <c r="N44" i="21"/>
  <c r="M45" i="21"/>
  <c r="F43" i="21"/>
  <c r="L45" i="21"/>
  <c r="K46" i="21" s="1"/>
  <c r="J46" i="21" s="1"/>
  <c r="M46" i="20"/>
  <c r="N46" i="20" s="1"/>
  <c r="L46" i="20"/>
  <c r="K47" i="20" s="1"/>
  <c r="J47" i="20" s="1"/>
  <c r="I46" i="20"/>
  <c r="F45" i="20" s="1"/>
  <c r="D49" i="20"/>
  <c r="B48" i="20"/>
  <c r="L43" i="16"/>
  <c r="K44" i="16" s="1"/>
  <c r="J44" i="16" s="1"/>
  <c r="B45" i="16"/>
  <c r="D46" i="16"/>
  <c r="N42" i="16"/>
  <c r="M43" i="16"/>
  <c r="I43" i="16"/>
  <c r="F42" i="16" s="1"/>
  <c r="L42" i="11"/>
  <c r="K43" i="11" s="1"/>
  <c r="J43" i="11" s="1"/>
  <c r="I42" i="11"/>
  <c r="F40" i="11"/>
  <c r="B44" i="11"/>
  <c r="D45" i="11"/>
  <c r="N41" i="11"/>
  <c r="M42" i="11"/>
  <c r="L42" i="9"/>
  <c r="K43" i="9"/>
  <c r="J43" i="9" s="1"/>
  <c r="D45" i="9"/>
  <c r="B44" i="9"/>
  <c r="O44" i="9"/>
  <c r="F40" i="9"/>
  <c r="I42" i="9"/>
  <c r="M43" i="9" s="1"/>
  <c r="I41" i="10"/>
  <c r="I42" i="10" s="1"/>
  <c r="K42" i="10"/>
  <c r="J42" i="10" s="1"/>
  <c r="B43" i="10"/>
  <c r="D44" i="10"/>
  <c r="O43" i="10"/>
  <c r="M41" i="10"/>
  <c r="N40" i="10"/>
  <c r="F39" i="10"/>
  <c r="N42" i="9"/>
  <c r="M40" i="8"/>
  <c r="I40" i="8"/>
  <c r="L40" i="8"/>
  <c r="K41" i="8" s="1"/>
  <c r="J41" i="8" s="1"/>
  <c r="L41" i="8" s="1"/>
  <c r="D43" i="8"/>
  <c r="B42" i="8"/>
  <c r="N40" i="8"/>
  <c r="M41" i="8"/>
  <c r="F39" i="8"/>
  <c r="O42" i="3"/>
  <c r="D43" i="3"/>
  <c r="B42" i="3"/>
  <c r="K41" i="7"/>
  <c r="J41" i="7" s="1"/>
  <c r="I40" i="7"/>
  <c r="F39" i="7" s="1"/>
  <c r="N39" i="7"/>
  <c r="M40" i="7"/>
  <c r="B42" i="7"/>
  <c r="D43" i="7"/>
  <c r="I40" i="6"/>
  <c r="F39" i="6" s="1"/>
  <c r="L40" i="6"/>
  <c r="K41" i="6" s="1"/>
  <c r="J41" i="6" s="1"/>
  <c r="D43" i="6"/>
  <c r="B42" i="6"/>
  <c r="K33" i="5"/>
  <c r="U34" i="5"/>
  <c r="M31" i="5"/>
  <c r="V32" i="5"/>
  <c r="H31" i="5"/>
  <c r="I31" i="5"/>
  <c r="T32" i="5"/>
  <c r="J32" i="5" s="1"/>
  <c r="G33" i="5"/>
  <c r="Q34" i="5" s="1"/>
  <c r="I41" i="2"/>
  <c r="H42" i="2"/>
  <c r="G46" i="2"/>
  <c r="AO38" i="1"/>
  <c r="AL38" i="1" s="1"/>
  <c r="AM38" i="1" s="1"/>
  <c r="AO39" i="1"/>
  <c r="AP41" i="1"/>
  <c r="AI42" i="1"/>
  <c r="AB64" i="1"/>
  <c r="K34" i="1"/>
  <c r="R34" i="1"/>
  <c r="N38" i="1"/>
  <c r="L37" i="1"/>
  <c r="J35" i="1"/>
  <c r="I36" i="1"/>
  <c r="M191" i="1"/>
  <c r="U70" i="1"/>
  <c r="X39" i="1"/>
  <c r="AA40" i="1"/>
  <c r="Y38" i="1"/>
  <c r="Z37" i="1"/>
  <c r="L46" i="21" l="1"/>
  <c r="K47" i="21" s="1"/>
  <c r="J47" i="21" s="1"/>
  <c r="B48" i="21"/>
  <c r="D49" i="21"/>
  <c r="N45" i="21"/>
  <c r="M46" i="21"/>
  <c r="I46" i="21"/>
  <c r="F45" i="21" s="1"/>
  <c r="M47" i="20"/>
  <c r="N47" i="20" s="1"/>
  <c r="L47" i="20"/>
  <c r="K48" i="20" s="1"/>
  <c r="J48" i="20" s="1"/>
  <c r="I47" i="20"/>
  <c r="F46" i="20" s="1"/>
  <c r="D50" i="20"/>
  <c r="B49" i="20"/>
  <c r="L44" i="16"/>
  <c r="K45" i="16" s="1"/>
  <c r="J45" i="16" s="1"/>
  <c r="N43" i="16"/>
  <c r="M44" i="16"/>
  <c r="D47" i="16"/>
  <c r="B46" i="16"/>
  <c r="I44" i="16"/>
  <c r="F43" i="16" s="1"/>
  <c r="N42" i="11"/>
  <c r="M43" i="11"/>
  <c r="B45" i="11"/>
  <c r="D46" i="11"/>
  <c r="I43" i="11"/>
  <c r="F41" i="11"/>
  <c r="L43" i="11"/>
  <c r="K44" i="11" s="1"/>
  <c r="J44" i="11" s="1"/>
  <c r="L44" i="11" s="1"/>
  <c r="F41" i="9"/>
  <c r="I43" i="9"/>
  <c r="M44" i="9" s="1"/>
  <c r="D46" i="9"/>
  <c r="B45" i="9"/>
  <c r="O45" i="9"/>
  <c r="L43" i="9"/>
  <c r="K44" i="9" s="1"/>
  <c r="J44" i="9" s="1"/>
  <c r="L44" i="9" s="1"/>
  <c r="L42" i="10"/>
  <c r="K43" i="10" s="1"/>
  <c r="J43" i="10" s="1"/>
  <c r="I43" i="10" s="1"/>
  <c r="M42" i="10"/>
  <c r="N41" i="10"/>
  <c r="F40" i="10"/>
  <c r="O44" i="10"/>
  <c r="B44" i="10"/>
  <c r="D45" i="10"/>
  <c r="N43" i="9"/>
  <c r="I41" i="6"/>
  <c r="F40" i="6" s="1"/>
  <c r="K42" i="8"/>
  <c r="J42" i="8" s="1"/>
  <c r="I41" i="8"/>
  <c r="F40" i="8" s="1"/>
  <c r="N41" i="8"/>
  <c r="D44" i="8"/>
  <c r="B43" i="8"/>
  <c r="O43" i="3"/>
  <c r="D44" i="3"/>
  <c r="B43" i="3"/>
  <c r="N40" i="7"/>
  <c r="M41" i="7"/>
  <c r="I41" i="7"/>
  <c r="F40" i="7" s="1"/>
  <c r="B43" i="7"/>
  <c r="D44" i="7"/>
  <c r="L41" i="7"/>
  <c r="K42" i="7" s="1"/>
  <c r="J42" i="7" s="1"/>
  <c r="L41" i="6"/>
  <c r="K42" i="6" s="1"/>
  <c r="J42" i="6" s="1"/>
  <c r="I42" i="6" s="1"/>
  <c r="D44" i="6"/>
  <c r="B43" i="6"/>
  <c r="L32" i="5"/>
  <c r="S32" i="5"/>
  <c r="G34" i="5"/>
  <c r="Q35" i="5" s="1"/>
  <c r="R32" i="5"/>
  <c r="H32" i="5" s="1"/>
  <c r="W32" i="5"/>
  <c r="M32" i="5" s="1"/>
  <c r="T33" i="5"/>
  <c r="K34" i="5"/>
  <c r="I42" i="2"/>
  <c r="H43" i="2"/>
  <c r="G47" i="2"/>
  <c r="AL39" i="1"/>
  <c r="AM39" i="1" s="1"/>
  <c r="AP42" i="1"/>
  <c r="AN38" i="1"/>
  <c r="AQ40" i="1"/>
  <c r="AO40" i="1" s="1"/>
  <c r="AL40" i="1" s="1"/>
  <c r="AI43" i="1"/>
  <c r="AB65" i="1"/>
  <c r="AC64" i="1"/>
  <c r="N39" i="1"/>
  <c r="L38" i="1"/>
  <c r="M192" i="1"/>
  <c r="K35" i="1"/>
  <c r="R35" i="1"/>
  <c r="U71" i="1"/>
  <c r="J36" i="1"/>
  <c r="I37" i="1"/>
  <c r="AA41" i="1"/>
  <c r="X40" i="1"/>
  <c r="Z38" i="1"/>
  <c r="Y39" i="1"/>
  <c r="N46" i="21" l="1"/>
  <c r="M47" i="21"/>
  <c r="B49" i="21"/>
  <c r="D50" i="21"/>
  <c r="I47" i="21"/>
  <c r="F46" i="21" s="1"/>
  <c r="L47" i="21"/>
  <c r="K48" i="21" s="1"/>
  <c r="J48" i="21" s="1"/>
  <c r="L48" i="20"/>
  <c r="K49" i="20" s="1"/>
  <c r="J49" i="20" s="1"/>
  <c r="M48" i="20"/>
  <c r="N48" i="20" s="1"/>
  <c r="I48" i="20"/>
  <c r="F47" i="20" s="1"/>
  <c r="D51" i="20"/>
  <c r="B50" i="20"/>
  <c r="L45" i="16"/>
  <c r="K46" i="16" s="1"/>
  <c r="J46" i="16" s="1"/>
  <c r="L42" i="7"/>
  <c r="I45" i="16"/>
  <c r="F44" i="16" s="1"/>
  <c r="D48" i="16"/>
  <c r="B47" i="16"/>
  <c r="M45" i="16"/>
  <c r="N44" i="16"/>
  <c r="B46" i="11"/>
  <c r="D47" i="11"/>
  <c r="K45" i="11"/>
  <c r="J45" i="11" s="1"/>
  <c r="N43" i="11"/>
  <c r="M44" i="11"/>
  <c r="I44" i="11"/>
  <c r="F42" i="11"/>
  <c r="F42" i="9"/>
  <c r="I44" i="9"/>
  <c r="M45" i="9" s="1"/>
  <c r="K45" i="9"/>
  <c r="J45" i="9" s="1"/>
  <c r="L45" i="9" s="1"/>
  <c r="O46" i="9"/>
  <c r="B46" i="9"/>
  <c r="D47" i="9"/>
  <c r="L43" i="10"/>
  <c r="K44" i="10" s="1"/>
  <c r="J44" i="10" s="1"/>
  <c r="I44" i="10" s="1"/>
  <c r="B45" i="10"/>
  <c r="D46" i="10"/>
  <c r="O45" i="10"/>
  <c r="M43" i="10"/>
  <c r="N42" i="10"/>
  <c r="F41" i="10"/>
  <c r="N44" i="9"/>
  <c r="M42" i="8"/>
  <c r="I42" i="8"/>
  <c r="F41" i="8" s="1"/>
  <c r="L42" i="8"/>
  <c r="K43" i="8" s="1"/>
  <c r="J43" i="8" s="1"/>
  <c r="D45" i="8"/>
  <c r="B44" i="8"/>
  <c r="N42" i="8"/>
  <c r="M43" i="8"/>
  <c r="O44" i="3"/>
  <c r="B44" i="3"/>
  <c r="D45" i="3"/>
  <c r="B44" i="7"/>
  <c r="D45" i="7"/>
  <c r="N41" i="7"/>
  <c r="M42" i="7"/>
  <c r="K43" i="7"/>
  <c r="J43" i="7" s="1"/>
  <c r="I42" i="7"/>
  <c r="F41" i="7" s="1"/>
  <c r="L42" i="6"/>
  <c r="K43" i="6" s="1"/>
  <c r="J43" i="6" s="1"/>
  <c r="F41" i="6"/>
  <c r="D45" i="6"/>
  <c r="B44" i="6"/>
  <c r="R33" i="5"/>
  <c r="H33" i="5"/>
  <c r="J33" i="5"/>
  <c r="T34" i="5" s="1"/>
  <c r="W33" i="5"/>
  <c r="G35" i="5"/>
  <c r="G36" i="5" s="1"/>
  <c r="I32" i="5"/>
  <c r="S33" i="5" s="1"/>
  <c r="U35" i="5"/>
  <c r="K35" i="5" s="1"/>
  <c r="K36" i="5" s="1"/>
  <c r="V33" i="5"/>
  <c r="L33" i="5" s="1"/>
  <c r="I43" i="2"/>
  <c r="H44" i="2"/>
  <c r="G48" i="2"/>
  <c r="AP43" i="1"/>
  <c r="AQ41" i="1"/>
  <c r="AN39" i="1"/>
  <c r="AM40" i="1"/>
  <c r="AI44" i="1"/>
  <c r="AP44" i="1" s="1"/>
  <c r="AB66" i="1"/>
  <c r="AC65" i="1"/>
  <c r="M193" i="1"/>
  <c r="U72" i="1"/>
  <c r="N40" i="1"/>
  <c r="L39" i="1"/>
  <c r="J37" i="1"/>
  <c r="I38" i="1"/>
  <c r="K36" i="1"/>
  <c r="R36" i="1"/>
  <c r="AA42" i="1"/>
  <c r="X41" i="1"/>
  <c r="Y40" i="1"/>
  <c r="Z39" i="1"/>
  <c r="L48" i="21" l="1"/>
  <c r="K49" i="21" s="1"/>
  <c r="J49" i="21" s="1"/>
  <c r="B50" i="21"/>
  <c r="D51" i="21"/>
  <c r="I48" i="21"/>
  <c r="F47" i="21" s="1"/>
  <c r="M48" i="21"/>
  <c r="N47" i="21"/>
  <c r="M49" i="20"/>
  <c r="N49" i="20" s="1"/>
  <c r="L49" i="20"/>
  <c r="K50" i="20" s="1"/>
  <c r="J50" i="20" s="1"/>
  <c r="I49" i="20"/>
  <c r="F48" i="20" s="1"/>
  <c r="D52" i="20"/>
  <c r="B51" i="20"/>
  <c r="L46" i="16"/>
  <c r="K47" i="16" s="1"/>
  <c r="J47" i="16" s="1"/>
  <c r="N45" i="16"/>
  <c r="M46" i="16"/>
  <c r="D49" i="16"/>
  <c r="B48" i="16"/>
  <c r="I46" i="16"/>
  <c r="F45" i="16" s="1"/>
  <c r="L45" i="11"/>
  <c r="I45" i="11"/>
  <c r="B47" i="11"/>
  <c r="D48" i="11"/>
  <c r="F43" i="11"/>
  <c r="N44" i="11"/>
  <c r="M45" i="11"/>
  <c r="K46" i="11"/>
  <c r="J46" i="11" s="1"/>
  <c r="L46" i="11" s="1"/>
  <c r="K46" i="9"/>
  <c r="J46" i="9" s="1"/>
  <c r="D48" i="9"/>
  <c r="B47" i="9"/>
  <c r="O47" i="9"/>
  <c r="F43" i="9"/>
  <c r="I45" i="9"/>
  <c r="M46" i="9" s="1"/>
  <c r="N43" i="10"/>
  <c r="M44" i="10"/>
  <c r="D47" i="10"/>
  <c r="B46" i="10"/>
  <c r="O46" i="10"/>
  <c r="F43" i="10"/>
  <c r="F42" i="10"/>
  <c r="L44" i="10"/>
  <c r="K45" i="10" s="1"/>
  <c r="J45" i="10" s="1"/>
  <c r="L45" i="10" s="1"/>
  <c r="N45" i="9"/>
  <c r="L43" i="8"/>
  <c r="I43" i="8"/>
  <c r="F42" i="8" s="1"/>
  <c r="K44" i="8"/>
  <c r="J44" i="8" s="1"/>
  <c r="N43" i="8"/>
  <c r="D46" i="8"/>
  <c r="B45" i="8"/>
  <c r="O45" i="3"/>
  <c r="B45" i="3"/>
  <c r="D46" i="3"/>
  <c r="L43" i="7"/>
  <c r="K44" i="7" s="1"/>
  <c r="J44" i="7" s="1"/>
  <c r="B45" i="7"/>
  <c r="D46" i="7"/>
  <c r="I43" i="7"/>
  <c r="F42" i="7" s="1"/>
  <c r="N42" i="7"/>
  <c r="M43" i="7"/>
  <c r="I43" i="6"/>
  <c r="F42" i="6" s="1"/>
  <c r="L43" i="6"/>
  <c r="K44" i="6" s="1"/>
  <c r="J44" i="6" s="1"/>
  <c r="D46" i="6"/>
  <c r="B45" i="6"/>
  <c r="R34" i="5"/>
  <c r="I33" i="5"/>
  <c r="J34" i="5"/>
  <c r="T35" i="5" s="1"/>
  <c r="J35" i="5" s="1"/>
  <c r="J36" i="5" s="1"/>
  <c r="V34" i="5"/>
  <c r="M33" i="5"/>
  <c r="I44" i="2"/>
  <c r="H45" i="2"/>
  <c r="G49" i="2"/>
  <c r="AN40" i="1"/>
  <c r="AO41" i="1"/>
  <c r="AM41" i="1" s="1"/>
  <c r="AQ42" i="1"/>
  <c r="AI45" i="1"/>
  <c r="AP45" i="1" s="1"/>
  <c r="AB67" i="1"/>
  <c r="AC66" i="1"/>
  <c r="N41" i="1"/>
  <c r="L40" i="1"/>
  <c r="U73" i="1"/>
  <c r="J38" i="1"/>
  <c r="I39" i="1"/>
  <c r="K37" i="1"/>
  <c r="R37" i="1"/>
  <c r="M194" i="1"/>
  <c r="X42" i="1"/>
  <c r="AA43" i="1"/>
  <c r="Y41" i="1"/>
  <c r="Z40" i="1"/>
  <c r="L49" i="21" l="1"/>
  <c r="K50" i="21" s="1"/>
  <c r="J50" i="21" s="1"/>
  <c r="I49" i="21"/>
  <c r="M49" i="21"/>
  <c r="N48" i="21"/>
  <c r="B51" i="21"/>
  <c r="D52" i="21"/>
  <c r="I50" i="20"/>
  <c r="F49" i="20" s="1"/>
  <c r="M50" i="20"/>
  <c r="N50" i="20" s="1"/>
  <c r="L50" i="20"/>
  <c r="K51" i="20" s="1"/>
  <c r="J51" i="20" s="1"/>
  <c r="D53" i="20"/>
  <c r="B52" i="20"/>
  <c r="L44" i="7"/>
  <c r="N46" i="16"/>
  <c r="M47" i="16"/>
  <c r="I47" i="16"/>
  <c r="D50" i="16"/>
  <c r="B49" i="16"/>
  <c r="L47" i="16"/>
  <c r="K48" i="16" s="1"/>
  <c r="J48" i="16" s="1"/>
  <c r="L48" i="16" s="1"/>
  <c r="N45" i="11"/>
  <c r="M46" i="11"/>
  <c r="I46" i="11"/>
  <c r="F45" i="11" s="1"/>
  <c r="B48" i="11"/>
  <c r="D49" i="11"/>
  <c r="F44" i="11"/>
  <c r="K47" i="11"/>
  <c r="J47" i="11" s="1"/>
  <c r="L47" i="11" s="1"/>
  <c r="B48" i="9"/>
  <c r="D49" i="9"/>
  <c r="O48" i="9"/>
  <c r="F44" i="9"/>
  <c r="I46" i="9"/>
  <c r="M47" i="9" s="1"/>
  <c r="L46" i="9"/>
  <c r="K47" i="9" s="1"/>
  <c r="J47" i="9" s="1"/>
  <c r="L47" i="9" s="1"/>
  <c r="K48" i="9" s="1"/>
  <c r="J48" i="9" s="1"/>
  <c r="I45" i="10"/>
  <c r="F44" i="10"/>
  <c r="D48" i="10"/>
  <c r="O47" i="10"/>
  <c r="B47" i="10"/>
  <c r="N44" i="10"/>
  <c r="M45" i="10"/>
  <c r="K46" i="10"/>
  <c r="J46" i="10" s="1"/>
  <c r="L46" i="10" s="1"/>
  <c r="N46" i="9"/>
  <c r="L44" i="8"/>
  <c r="M44" i="8"/>
  <c r="I44" i="8"/>
  <c r="M45" i="8" s="1"/>
  <c r="K45" i="8"/>
  <c r="J45" i="8" s="1"/>
  <c r="D47" i="8"/>
  <c r="B46" i="8"/>
  <c r="N44" i="8"/>
  <c r="O46" i="3"/>
  <c r="B46" i="3"/>
  <c r="D47" i="3"/>
  <c r="N43" i="7"/>
  <c r="M44" i="7"/>
  <c r="I44" i="7"/>
  <c r="B46" i="7"/>
  <c r="D47" i="7"/>
  <c r="K45" i="7"/>
  <c r="J45" i="7" s="1"/>
  <c r="L44" i="6"/>
  <c r="K45" i="6" s="1"/>
  <c r="J45" i="6" s="1"/>
  <c r="I44" i="6"/>
  <c r="F43" i="6" s="1"/>
  <c r="D47" i="6"/>
  <c r="B46" i="6"/>
  <c r="H34" i="5"/>
  <c r="R35" i="5"/>
  <c r="H35" i="5" s="1"/>
  <c r="H36" i="5" s="1"/>
  <c r="L34" i="5"/>
  <c r="V35" i="5" s="1"/>
  <c r="L35" i="5" s="1"/>
  <c r="L36" i="5" s="1"/>
  <c r="W34" i="5"/>
  <c r="S34" i="5"/>
  <c r="I45" i="2"/>
  <c r="H46" i="2"/>
  <c r="G50" i="2"/>
  <c r="AI46" i="1"/>
  <c r="AN41" i="1"/>
  <c r="AO42" i="1"/>
  <c r="AL42" i="1" s="1"/>
  <c r="AM42" i="1" s="1"/>
  <c r="AQ43" i="1"/>
  <c r="AP46" i="1"/>
  <c r="AI47" i="1"/>
  <c r="AB68" i="1"/>
  <c r="AC67" i="1"/>
  <c r="N42" i="1"/>
  <c r="L41" i="1"/>
  <c r="M195" i="1"/>
  <c r="J39" i="1"/>
  <c r="I40" i="1"/>
  <c r="K38" i="1"/>
  <c r="R38" i="1"/>
  <c r="U74" i="1"/>
  <c r="X43" i="1"/>
  <c r="AA44" i="1"/>
  <c r="Z41" i="1"/>
  <c r="Y42" i="1"/>
  <c r="L50" i="21" l="1"/>
  <c r="K51" i="21" s="1"/>
  <c r="J51" i="21" s="1"/>
  <c r="M50" i="21"/>
  <c r="N49" i="21"/>
  <c r="I50" i="21"/>
  <c r="F49" i="21" s="1"/>
  <c r="D53" i="21"/>
  <c r="B52" i="21"/>
  <c r="F48" i="21"/>
  <c r="M51" i="20"/>
  <c r="N51" i="20" s="1"/>
  <c r="L51" i="20"/>
  <c r="K52" i="20" s="1"/>
  <c r="J52" i="20" s="1"/>
  <c r="I51" i="20"/>
  <c r="F50" i="20" s="1"/>
  <c r="D54" i="20"/>
  <c r="B53" i="20"/>
  <c r="B50" i="16"/>
  <c r="D51" i="16"/>
  <c r="I48" i="16"/>
  <c r="M48" i="16"/>
  <c r="N47" i="16"/>
  <c r="K49" i="16"/>
  <c r="J49" i="16" s="1"/>
  <c r="L49" i="16" s="1"/>
  <c r="F46" i="16"/>
  <c r="L45" i="7"/>
  <c r="K46" i="7" s="1"/>
  <c r="J46" i="7" s="1"/>
  <c r="B49" i="11"/>
  <c r="D50" i="11"/>
  <c r="K48" i="11"/>
  <c r="J48" i="11" s="1"/>
  <c r="N46" i="11"/>
  <c r="M47" i="11"/>
  <c r="I47" i="11"/>
  <c r="F46" i="11" s="1"/>
  <c r="O49" i="9"/>
  <c r="B49" i="9"/>
  <c r="D50" i="9"/>
  <c r="I47" i="9"/>
  <c r="M48" i="9" s="1"/>
  <c r="F45" i="9"/>
  <c r="I46" i="10"/>
  <c r="D49" i="10"/>
  <c r="B48" i="10"/>
  <c r="O48" i="10"/>
  <c r="K47" i="10"/>
  <c r="J47" i="10" s="1"/>
  <c r="N45" i="10"/>
  <c r="M46" i="10"/>
  <c r="F45" i="10"/>
  <c r="N47" i="9"/>
  <c r="L45" i="8"/>
  <c r="F43" i="8"/>
  <c r="K46" i="8"/>
  <c r="J46" i="8" s="1"/>
  <c r="I45" i="8"/>
  <c r="F44" i="8" s="1"/>
  <c r="N45" i="8"/>
  <c r="D48" i="8"/>
  <c r="B47" i="8"/>
  <c r="O47" i="3"/>
  <c r="D48" i="3"/>
  <c r="B47" i="3"/>
  <c r="I45" i="7"/>
  <c r="F44" i="7" s="1"/>
  <c r="B47" i="7"/>
  <c r="D48" i="7"/>
  <c r="N44" i="7"/>
  <c r="M45" i="7"/>
  <c r="F43" i="7"/>
  <c r="L45" i="6"/>
  <c r="K46" i="6" s="1"/>
  <c r="J46" i="6" s="1"/>
  <c r="I45" i="6"/>
  <c r="F44" i="6" s="1"/>
  <c r="D48" i="6"/>
  <c r="B47" i="6"/>
  <c r="M34" i="5"/>
  <c r="W35" i="5" s="1"/>
  <c r="M35" i="5" s="1"/>
  <c r="M36" i="5" s="1"/>
  <c r="I34" i="5"/>
  <c r="I46" i="2"/>
  <c r="H47" i="2"/>
  <c r="G51" i="2"/>
  <c r="AP47" i="1"/>
  <c r="AN42" i="1"/>
  <c r="AO43" i="1"/>
  <c r="AL43" i="1" s="1"/>
  <c r="AM43" i="1" s="1"/>
  <c r="AQ44" i="1"/>
  <c r="AI48" i="1"/>
  <c r="AC68" i="1"/>
  <c r="AB69" i="1"/>
  <c r="U75" i="1"/>
  <c r="M196" i="1"/>
  <c r="J40" i="1"/>
  <c r="I41" i="1"/>
  <c r="K39" i="1"/>
  <c r="R39" i="1"/>
  <c r="N43" i="1"/>
  <c r="L42" i="1"/>
  <c r="X44" i="1"/>
  <c r="AA45" i="1"/>
  <c r="Y43" i="1"/>
  <c r="Z42" i="1"/>
  <c r="I51" i="21" l="1"/>
  <c r="M51" i="21"/>
  <c r="N50" i="21"/>
  <c r="D54" i="21"/>
  <c r="B53" i="21"/>
  <c r="L51" i="21"/>
  <c r="K52" i="21" s="1"/>
  <c r="J52" i="21" s="1"/>
  <c r="M52" i="20"/>
  <c r="N52" i="20" s="1"/>
  <c r="L52" i="20"/>
  <c r="K53" i="20" s="1"/>
  <c r="J53" i="20" s="1"/>
  <c r="I52" i="20"/>
  <c r="F51" i="20" s="1"/>
  <c r="D55" i="20"/>
  <c r="B54" i="20"/>
  <c r="I49" i="16"/>
  <c r="F47" i="16"/>
  <c r="B51" i="16"/>
  <c r="D52" i="16"/>
  <c r="M49" i="16"/>
  <c r="N48" i="16"/>
  <c r="K50" i="16"/>
  <c r="J50" i="16" s="1"/>
  <c r="L48" i="11"/>
  <c r="M48" i="11"/>
  <c r="N47" i="11"/>
  <c r="D51" i="11"/>
  <c r="B50" i="11"/>
  <c r="I48" i="11"/>
  <c r="F47" i="11" s="1"/>
  <c r="K49" i="11"/>
  <c r="J49" i="11" s="1"/>
  <c r="L49" i="11" s="1"/>
  <c r="I48" i="9"/>
  <c r="F46" i="9"/>
  <c r="D51" i="9"/>
  <c r="O50" i="9"/>
  <c r="B50" i="9"/>
  <c r="L48" i="9"/>
  <c r="K49" i="9" s="1"/>
  <c r="J49" i="9" s="1"/>
  <c r="L49" i="9" s="1"/>
  <c r="I47" i="10"/>
  <c r="M47" i="10"/>
  <c r="N46" i="10"/>
  <c r="F46" i="10"/>
  <c r="L47" i="10"/>
  <c r="K48" i="10" s="1"/>
  <c r="J48" i="10" s="1"/>
  <c r="L48" i="10" s="1"/>
  <c r="D50" i="10"/>
  <c r="B49" i="10"/>
  <c r="O49" i="10"/>
  <c r="M49" i="9"/>
  <c r="N48" i="9"/>
  <c r="L46" i="7"/>
  <c r="K47" i="7" s="1"/>
  <c r="J47" i="7" s="1"/>
  <c r="I46" i="8"/>
  <c r="F45" i="8" s="1"/>
  <c r="M46" i="8"/>
  <c r="N46" i="8" s="1"/>
  <c r="L46" i="8"/>
  <c r="K47" i="8" s="1"/>
  <c r="J47" i="8" s="1"/>
  <c r="D49" i="8"/>
  <c r="B48" i="8"/>
  <c r="O48" i="3"/>
  <c r="B48" i="3"/>
  <c r="D49" i="3"/>
  <c r="N45" i="7"/>
  <c r="M46" i="7"/>
  <c r="B48" i="7"/>
  <c r="D49" i="7"/>
  <c r="I46" i="7"/>
  <c r="F45" i="7" s="1"/>
  <c r="I46" i="6"/>
  <c r="F45" i="6" s="1"/>
  <c r="L46" i="6"/>
  <c r="K47" i="6" s="1"/>
  <c r="J47" i="6" s="1"/>
  <c r="D49" i="6"/>
  <c r="B48" i="6"/>
  <c r="S35" i="5"/>
  <c r="I35" i="5" s="1"/>
  <c r="I36" i="5" s="1"/>
  <c r="I47" i="2"/>
  <c r="H48" i="2"/>
  <c r="G52" i="2"/>
  <c r="AP48" i="1"/>
  <c r="AN43" i="1"/>
  <c r="AO44" i="1"/>
  <c r="AL44" i="1" s="1"/>
  <c r="AM44" i="1" s="1"/>
  <c r="AQ45" i="1"/>
  <c r="AI49" i="1"/>
  <c r="AB70" i="1"/>
  <c r="AC69" i="1"/>
  <c r="K40" i="1"/>
  <c r="R40" i="1"/>
  <c r="M197" i="1"/>
  <c r="U76" i="1"/>
  <c r="N44" i="1"/>
  <c r="L43" i="1"/>
  <c r="J41" i="1"/>
  <c r="I42" i="1"/>
  <c r="X45" i="1"/>
  <c r="AA46" i="1"/>
  <c r="Z43" i="1"/>
  <c r="Y44" i="1"/>
  <c r="L52" i="21" l="1"/>
  <c r="K53" i="21" s="1"/>
  <c r="J53" i="21" s="1"/>
  <c r="M52" i="21"/>
  <c r="N51" i="21"/>
  <c r="D55" i="21"/>
  <c r="B54" i="21"/>
  <c r="I52" i="21"/>
  <c r="F51" i="21" s="1"/>
  <c r="F50" i="21"/>
  <c r="L53" i="20"/>
  <c r="K54" i="20" s="1"/>
  <c r="J54" i="20" s="1"/>
  <c r="M53" i="20"/>
  <c r="N53" i="20" s="1"/>
  <c r="I53" i="20"/>
  <c r="F52" i="20" s="1"/>
  <c r="B55" i="20"/>
  <c r="D56" i="20"/>
  <c r="L50" i="16"/>
  <c r="K51" i="16" s="1"/>
  <c r="J51" i="16" s="1"/>
  <c r="N49" i="16"/>
  <c r="M50" i="16"/>
  <c r="B52" i="16"/>
  <c r="D53" i="16"/>
  <c r="I50" i="16"/>
  <c r="F49" i="16" s="1"/>
  <c r="F48" i="16"/>
  <c r="K50" i="11"/>
  <c r="J50" i="11" s="1"/>
  <c r="M49" i="11"/>
  <c r="N48" i="11"/>
  <c r="I49" i="11"/>
  <c r="F48" i="11" s="1"/>
  <c r="B51" i="11"/>
  <c r="D52" i="11"/>
  <c r="D52" i="9"/>
  <c r="B51" i="9"/>
  <c r="O51" i="9"/>
  <c r="K50" i="9"/>
  <c r="J50" i="9" s="1"/>
  <c r="F47" i="9"/>
  <c r="I49" i="9"/>
  <c r="M50" i="9" s="1"/>
  <c r="I48" i="10"/>
  <c r="B50" i="10"/>
  <c r="O50" i="10"/>
  <c r="D51" i="10"/>
  <c r="F47" i="10"/>
  <c r="K49" i="10"/>
  <c r="J49" i="10" s="1"/>
  <c r="L49" i="10" s="1"/>
  <c r="N47" i="10"/>
  <c r="M48" i="10"/>
  <c r="N49" i="9"/>
  <c r="M47" i="8"/>
  <c r="I47" i="8"/>
  <c r="F46" i="8" s="1"/>
  <c r="L47" i="8"/>
  <c r="K48" i="8" s="1"/>
  <c r="J48" i="8" s="1"/>
  <c r="L48" i="8" s="1"/>
  <c r="N47" i="8"/>
  <c r="M48" i="8"/>
  <c r="D50" i="8"/>
  <c r="B49" i="8"/>
  <c r="O49" i="3"/>
  <c r="B49" i="3"/>
  <c r="D50" i="3"/>
  <c r="N46" i="7"/>
  <c r="M47" i="7"/>
  <c r="I47" i="7"/>
  <c r="F46" i="7" s="1"/>
  <c r="D50" i="7"/>
  <c r="B49" i="7"/>
  <c r="L47" i="7"/>
  <c r="K48" i="7" s="1"/>
  <c r="J48" i="7" s="1"/>
  <c r="L47" i="6"/>
  <c r="K48" i="6" s="1"/>
  <c r="J48" i="6" s="1"/>
  <c r="I47" i="6"/>
  <c r="F46" i="6" s="1"/>
  <c r="D50" i="6"/>
  <c r="B49" i="6"/>
  <c r="I48" i="2"/>
  <c r="H49" i="2"/>
  <c r="G53" i="2"/>
  <c r="AP49" i="1"/>
  <c r="AN44" i="1"/>
  <c r="AO45" i="1"/>
  <c r="AL45" i="1" s="1"/>
  <c r="AM45" i="1" s="1"/>
  <c r="AQ46" i="1"/>
  <c r="AI50" i="1"/>
  <c r="AB71" i="1"/>
  <c r="AC70" i="1"/>
  <c r="J42" i="1"/>
  <c r="I43" i="1"/>
  <c r="K41" i="1"/>
  <c r="R41" i="1"/>
  <c r="U77" i="1"/>
  <c r="M198" i="1"/>
  <c r="N45" i="1"/>
  <c r="L44" i="1"/>
  <c r="AA47" i="1"/>
  <c r="X46" i="1"/>
  <c r="Z44" i="1"/>
  <c r="Y45" i="1"/>
  <c r="L53" i="21" l="1"/>
  <c r="K54" i="21" s="1"/>
  <c r="J54" i="21" s="1"/>
  <c r="I53" i="21"/>
  <c r="F52" i="21" s="1"/>
  <c r="D56" i="21"/>
  <c r="B55" i="21"/>
  <c r="M53" i="21"/>
  <c r="N52" i="21"/>
  <c r="I54" i="20"/>
  <c r="M54" i="20"/>
  <c r="L54" i="20"/>
  <c r="K55" i="20" s="1"/>
  <c r="J55" i="20" s="1"/>
  <c r="B56" i="20"/>
  <c r="D57" i="20"/>
  <c r="N54" i="20"/>
  <c r="L51" i="16"/>
  <c r="K52" i="16" s="1"/>
  <c r="J52" i="16" s="1"/>
  <c r="M51" i="16"/>
  <c r="N50" i="16"/>
  <c r="I51" i="16"/>
  <c r="F50" i="16" s="1"/>
  <c r="B53" i="16"/>
  <c r="D54" i="16"/>
  <c r="L48" i="7"/>
  <c r="K49" i="7" s="1"/>
  <c r="J49" i="7" s="1"/>
  <c r="B52" i="11"/>
  <c r="D53" i="11"/>
  <c r="I50" i="11"/>
  <c r="M50" i="11"/>
  <c r="N49" i="11"/>
  <c r="L50" i="11"/>
  <c r="K51" i="11" s="1"/>
  <c r="J51" i="11" s="1"/>
  <c r="L51" i="11" s="1"/>
  <c r="F48" i="9"/>
  <c r="I50" i="9"/>
  <c r="L50" i="9"/>
  <c r="K51" i="9" s="1"/>
  <c r="J51" i="9" s="1"/>
  <c r="L51" i="9" s="1"/>
  <c r="K52" i="9" s="1"/>
  <c r="J52" i="9" s="1"/>
  <c r="O52" i="9"/>
  <c r="B52" i="9"/>
  <c r="D53" i="9"/>
  <c r="I49" i="10"/>
  <c r="B51" i="10"/>
  <c r="O51" i="10"/>
  <c r="D52" i="10"/>
  <c r="N48" i="10"/>
  <c r="M49" i="10"/>
  <c r="F48" i="10"/>
  <c r="K50" i="10"/>
  <c r="J50" i="10" s="1"/>
  <c r="L50" i="10" s="1"/>
  <c r="M51" i="9"/>
  <c r="N50" i="9"/>
  <c r="K49" i="8"/>
  <c r="J49" i="8" s="1"/>
  <c r="I48" i="8"/>
  <c r="M49" i="8" s="1"/>
  <c r="N48" i="8"/>
  <c r="D51" i="8"/>
  <c r="B50" i="8"/>
  <c r="O50" i="3"/>
  <c r="B50" i="3"/>
  <c r="D51" i="3"/>
  <c r="B50" i="7"/>
  <c r="D51" i="7"/>
  <c r="I48" i="7"/>
  <c r="N47" i="7"/>
  <c r="M48" i="7"/>
  <c r="L48" i="6"/>
  <c r="K49" i="6" s="1"/>
  <c r="J49" i="6" s="1"/>
  <c r="I48" i="6"/>
  <c r="F47" i="6" s="1"/>
  <c r="D51" i="6"/>
  <c r="B50" i="6"/>
  <c r="I49" i="2"/>
  <c r="H50" i="2"/>
  <c r="G54" i="2"/>
  <c r="AP50" i="1"/>
  <c r="AN45" i="1"/>
  <c r="AO46" i="1"/>
  <c r="AL46" i="1" s="1"/>
  <c r="AQ47" i="1"/>
  <c r="AI51" i="1"/>
  <c r="AB72" i="1"/>
  <c r="AC71" i="1"/>
  <c r="M199" i="1"/>
  <c r="N46" i="1"/>
  <c r="L45" i="1"/>
  <c r="J43" i="1"/>
  <c r="I44" i="1"/>
  <c r="U78" i="1"/>
  <c r="K42" i="1"/>
  <c r="R42" i="1"/>
  <c r="X47" i="1"/>
  <c r="Y46" i="1"/>
  <c r="Z45" i="1"/>
  <c r="L54" i="21" l="1"/>
  <c r="K55" i="21" s="1"/>
  <c r="J55" i="21" s="1"/>
  <c r="M54" i="21"/>
  <c r="N53" i="21"/>
  <c r="I54" i="21"/>
  <c r="F53" i="21" s="1"/>
  <c r="D57" i="21"/>
  <c r="B56" i="21"/>
  <c r="M55" i="20"/>
  <c r="N55" i="20" s="1"/>
  <c r="F53" i="20"/>
  <c r="L55" i="20"/>
  <c r="K56" i="20" s="1"/>
  <c r="J56" i="20" s="1"/>
  <c r="I55" i="20"/>
  <c r="B57" i="20"/>
  <c r="D58" i="20"/>
  <c r="I52" i="16"/>
  <c r="B54" i="16"/>
  <c r="D55" i="16"/>
  <c r="M52" i="16"/>
  <c r="N51" i="16"/>
  <c r="L52" i="16"/>
  <c r="K53" i="16" s="1"/>
  <c r="J53" i="16" s="1"/>
  <c r="L53" i="16" s="1"/>
  <c r="I51" i="11"/>
  <c r="F50" i="11" s="1"/>
  <c r="D54" i="11"/>
  <c r="B53" i="11"/>
  <c r="M51" i="11"/>
  <c r="N50" i="11"/>
  <c r="F49" i="11"/>
  <c r="K52" i="11"/>
  <c r="J52" i="11" s="1"/>
  <c r="O53" i="9"/>
  <c r="D54" i="9"/>
  <c r="B53" i="9"/>
  <c r="F49" i="9"/>
  <c r="I51" i="9"/>
  <c r="I50" i="10"/>
  <c r="B52" i="10"/>
  <c r="O52" i="10"/>
  <c r="D53" i="10"/>
  <c r="F49" i="10"/>
  <c r="M50" i="10"/>
  <c r="N49" i="10"/>
  <c r="K51" i="10"/>
  <c r="J51" i="10" s="1"/>
  <c r="L51" i="10" s="1"/>
  <c r="N51" i="9"/>
  <c r="F47" i="8"/>
  <c r="L49" i="8"/>
  <c r="K50" i="8" s="1"/>
  <c r="J50" i="8" s="1"/>
  <c r="I49" i="8"/>
  <c r="F48" i="8" s="1"/>
  <c r="D52" i="8"/>
  <c r="B51" i="8"/>
  <c r="N49" i="8"/>
  <c r="O51" i="3"/>
  <c r="B51" i="3"/>
  <c r="D52" i="3"/>
  <c r="I49" i="7"/>
  <c r="F48" i="7" s="1"/>
  <c r="D52" i="7"/>
  <c r="B51" i="7"/>
  <c r="N48" i="7"/>
  <c r="M49" i="7"/>
  <c r="F47" i="7"/>
  <c r="L49" i="7"/>
  <c r="K50" i="7" s="1"/>
  <c r="J50" i="7" s="1"/>
  <c r="I49" i="6"/>
  <c r="F48" i="6" s="1"/>
  <c r="L49" i="6"/>
  <c r="K50" i="6" s="1"/>
  <c r="J50" i="6" s="1"/>
  <c r="D52" i="6"/>
  <c r="B51" i="6"/>
  <c r="I50" i="2"/>
  <c r="H51" i="2"/>
  <c r="G55" i="2"/>
  <c r="AP51" i="1"/>
  <c r="AO47" i="1"/>
  <c r="AL47" i="1" s="1"/>
  <c r="AQ48" i="1"/>
  <c r="AM46" i="1"/>
  <c r="AI52" i="1"/>
  <c r="AP52" i="1" s="1"/>
  <c r="AB73" i="1"/>
  <c r="AC72" i="1"/>
  <c r="N47" i="1"/>
  <c r="L46" i="1"/>
  <c r="U79" i="1"/>
  <c r="K43" i="1"/>
  <c r="R43" i="1"/>
  <c r="J44" i="1"/>
  <c r="I45" i="1"/>
  <c r="M200" i="1"/>
  <c r="AA48" i="1"/>
  <c r="X48" i="1" s="1"/>
  <c r="Z46" i="1"/>
  <c r="Y47" i="1"/>
  <c r="L55" i="21" l="1"/>
  <c r="K56" i="21" s="1"/>
  <c r="J56" i="21" s="1"/>
  <c r="D58" i="21"/>
  <c r="B57" i="21"/>
  <c r="I55" i="21"/>
  <c r="F54" i="21" s="1"/>
  <c r="M55" i="21"/>
  <c r="N54" i="21"/>
  <c r="M56" i="20"/>
  <c r="N56" i="20" s="1"/>
  <c r="F54" i="20"/>
  <c r="L56" i="20"/>
  <c r="K57" i="20" s="1"/>
  <c r="J57" i="20" s="1"/>
  <c r="D59" i="20"/>
  <c r="B58" i="20"/>
  <c r="I56" i="20"/>
  <c r="M53" i="16"/>
  <c r="N52" i="16"/>
  <c r="D56" i="16"/>
  <c r="B55" i="16"/>
  <c r="I53" i="16"/>
  <c r="F52" i="16" s="1"/>
  <c r="K54" i="16"/>
  <c r="J54" i="16" s="1"/>
  <c r="F51" i="16"/>
  <c r="L50" i="7"/>
  <c r="K51" i="7" s="1"/>
  <c r="J51" i="7" s="1"/>
  <c r="L52" i="11"/>
  <c r="D55" i="11"/>
  <c r="B54" i="11"/>
  <c r="M52" i="11"/>
  <c r="N51" i="11"/>
  <c r="K53" i="11"/>
  <c r="J53" i="11" s="1"/>
  <c r="I52" i="11"/>
  <c r="O54" i="9"/>
  <c r="D55" i="9"/>
  <c r="B54" i="9"/>
  <c r="I52" i="9"/>
  <c r="F50" i="9"/>
  <c r="M52" i="9"/>
  <c r="N52" i="9" s="1"/>
  <c r="L52" i="9"/>
  <c r="K53" i="9" s="1"/>
  <c r="J53" i="9" s="1"/>
  <c r="L53" i="9" s="1"/>
  <c r="I51" i="10"/>
  <c r="O53" i="10"/>
  <c r="D54" i="10"/>
  <c r="B53" i="10"/>
  <c r="M51" i="10"/>
  <c r="N50" i="10"/>
  <c r="K52" i="10"/>
  <c r="J52" i="10" s="1"/>
  <c r="L52" i="10" s="1"/>
  <c r="M50" i="8"/>
  <c r="L50" i="8"/>
  <c r="I50" i="8"/>
  <c r="F49" i="8" s="1"/>
  <c r="K51" i="8"/>
  <c r="J51" i="8" s="1"/>
  <c r="L51" i="8" s="1"/>
  <c r="N50" i="8"/>
  <c r="D53" i="8"/>
  <c r="B52" i="8"/>
  <c r="O52" i="3"/>
  <c r="D53" i="3"/>
  <c r="B52" i="3"/>
  <c r="N49" i="7"/>
  <c r="M50" i="7"/>
  <c r="D53" i="7"/>
  <c r="B52" i="7"/>
  <c r="I50" i="7"/>
  <c r="F49" i="7" s="1"/>
  <c r="L50" i="6"/>
  <c r="K51" i="6" s="1"/>
  <c r="J51" i="6" s="1"/>
  <c r="I50" i="6"/>
  <c r="F49" i="6" s="1"/>
  <c r="D53" i="6"/>
  <c r="B52" i="6"/>
  <c r="I51" i="2"/>
  <c r="H52" i="2"/>
  <c r="G56" i="2"/>
  <c r="AO48" i="1"/>
  <c r="AL48" i="1" s="1"/>
  <c r="AQ49" i="1"/>
  <c r="AN46" i="1"/>
  <c r="AM47" i="1"/>
  <c r="AI53" i="1"/>
  <c r="AC73" i="1"/>
  <c r="AB74" i="1"/>
  <c r="M201" i="1"/>
  <c r="U80" i="1"/>
  <c r="K44" i="1"/>
  <c r="R44" i="1"/>
  <c r="N48" i="1"/>
  <c r="L47" i="1"/>
  <c r="AA49" i="1"/>
  <c r="X49" i="1" s="1"/>
  <c r="J45" i="1"/>
  <c r="I46" i="1"/>
  <c r="AA50" i="1"/>
  <c r="Z47" i="1"/>
  <c r="Y48" i="1"/>
  <c r="L56" i="21" l="1"/>
  <c r="K57" i="21" s="1"/>
  <c r="J57" i="21" s="1"/>
  <c r="M56" i="21"/>
  <c r="N55" i="21"/>
  <c r="I56" i="21"/>
  <c r="F55" i="21" s="1"/>
  <c r="D59" i="21"/>
  <c r="B58" i="21"/>
  <c r="I57" i="20"/>
  <c r="F56" i="20" s="1"/>
  <c r="F55" i="20"/>
  <c r="D60" i="20"/>
  <c r="B59" i="20"/>
  <c r="M57" i="20"/>
  <c r="L57" i="20"/>
  <c r="K58" i="20" s="1"/>
  <c r="J58" i="20" s="1"/>
  <c r="L54" i="16"/>
  <c r="K55" i="16" s="1"/>
  <c r="J55" i="16" s="1"/>
  <c r="D57" i="16"/>
  <c r="B56" i="16"/>
  <c r="I54" i="16"/>
  <c r="M54" i="16"/>
  <c r="N53" i="16"/>
  <c r="L53" i="11"/>
  <c r="K54" i="11" s="1"/>
  <c r="J54" i="11" s="1"/>
  <c r="I53" i="11"/>
  <c r="F52" i="11" s="1"/>
  <c r="F51" i="11"/>
  <c r="N52" i="11"/>
  <c r="M53" i="11"/>
  <c r="D56" i="11"/>
  <c r="B55" i="11"/>
  <c r="M53" i="9"/>
  <c r="K54" i="9"/>
  <c r="J54" i="9" s="1"/>
  <c r="B55" i="9"/>
  <c r="O55" i="9"/>
  <c r="D56" i="9"/>
  <c r="F51" i="9"/>
  <c r="I53" i="9"/>
  <c r="I52" i="10"/>
  <c r="K53" i="10"/>
  <c r="J53" i="10" s="1"/>
  <c r="B54" i="10"/>
  <c r="D55" i="10"/>
  <c r="O54" i="10"/>
  <c r="M52" i="10"/>
  <c r="N51" i="10"/>
  <c r="F50" i="10"/>
  <c r="N53" i="9"/>
  <c r="M51" i="8"/>
  <c r="I51" i="8"/>
  <c r="M52" i="8" s="1"/>
  <c r="K52" i="8"/>
  <c r="J52" i="8" s="1"/>
  <c r="L52" i="8" s="1"/>
  <c r="D54" i="8"/>
  <c r="B53" i="8"/>
  <c r="N51" i="8"/>
  <c r="F50" i="8"/>
  <c r="O53" i="3"/>
  <c r="D54" i="3"/>
  <c r="B53" i="3"/>
  <c r="D54" i="7"/>
  <c r="B53" i="7"/>
  <c r="N50" i="7"/>
  <c r="M51" i="7"/>
  <c r="I51" i="7"/>
  <c r="F50" i="7" s="1"/>
  <c r="L51" i="7"/>
  <c r="K52" i="7" s="1"/>
  <c r="J52" i="7" s="1"/>
  <c r="L52" i="7" s="1"/>
  <c r="L51" i="6"/>
  <c r="K52" i="6" s="1"/>
  <c r="J52" i="6" s="1"/>
  <c r="I51" i="6"/>
  <c r="F50" i="6" s="1"/>
  <c r="D54" i="6"/>
  <c r="B53" i="6"/>
  <c r="I52" i="2"/>
  <c r="H53" i="2"/>
  <c r="G57" i="2"/>
  <c r="AM48" i="1"/>
  <c r="AN47" i="1"/>
  <c r="AO49" i="1"/>
  <c r="AL49" i="1" s="1"/>
  <c r="AQ50" i="1"/>
  <c r="AI54" i="1"/>
  <c r="AP54" i="1" s="1"/>
  <c r="AB75" i="1"/>
  <c r="AC74" i="1"/>
  <c r="K45" i="1"/>
  <c r="R45" i="1"/>
  <c r="N49" i="1"/>
  <c r="L48" i="1"/>
  <c r="U81" i="1"/>
  <c r="J46" i="1"/>
  <c r="I47" i="1"/>
  <c r="M202" i="1"/>
  <c r="X50" i="1"/>
  <c r="Y49" i="1"/>
  <c r="Z48" i="1"/>
  <c r="L57" i="21" l="1"/>
  <c r="K58" i="21" s="1"/>
  <c r="J58" i="21" s="1"/>
  <c r="D60" i="21"/>
  <c r="B59" i="21"/>
  <c r="I57" i="21"/>
  <c r="F56" i="21" s="1"/>
  <c r="M57" i="21"/>
  <c r="N56" i="21"/>
  <c r="L58" i="20"/>
  <c r="K59" i="20" s="1"/>
  <c r="J59" i="20" s="1"/>
  <c r="D61" i="20"/>
  <c r="B60" i="20"/>
  <c r="M58" i="20"/>
  <c r="N57" i="20"/>
  <c r="I58" i="20"/>
  <c r="F57" i="20" s="1"/>
  <c r="L55" i="16"/>
  <c r="K56" i="16" s="1"/>
  <c r="J56" i="16" s="1"/>
  <c r="M55" i="16"/>
  <c r="N54" i="16"/>
  <c r="I55" i="16"/>
  <c r="F53" i="16"/>
  <c r="D58" i="16"/>
  <c r="B57" i="16"/>
  <c r="L54" i="11"/>
  <c r="K55" i="11" s="1"/>
  <c r="J55" i="11" s="1"/>
  <c r="D57" i="11"/>
  <c r="B56" i="11"/>
  <c r="N53" i="11"/>
  <c r="M54" i="11"/>
  <c r="I54" i="11"/>
  <c r="F53" i="11" s="1"/>
  <c r="B56" i="9"/>
  <c r="O56" i="9"/>
  <c r="D57" i="9"/>
  <c r="F52" i="9"/>
  <c r="I54" i="9"/>
  <c r="M54" i="9"/>
  <c r="N54" i="9" s="1"/>
  <c r="L54" i="9"/>
  <c r="K55" i="9" s="1"/>
  <c r="J55" i="9" s="1"/>
  <c r="L55" i="9" s="1"/>
  <c r="I53" i="10"/>
  <c r="F52" i="10"/>
  <c r="M53" i="10"/>
  <c r="N52" i="10"/>
  <c r="D56" i="10"/>
  <c r="O55" i="10"/>
  <c r="B55" i="10"/>
  <c r="F51" i="10"/>
  <c r="L53" i="10"/>
  <c r="K54" i="10" s="1"/>
  <c r="J54" i="10" s="1"/>
  <c r="L54" i="10" s="1"/>
  <c r="I52" i="8"/>
  <c r="F51" i="8" s="1"/>
  <c r="K53" i="8"/>
  <c r="J53" i="8" s="1"/>
  <c r="L53" i="8" s="1"/>
  <c r="N52" i="8"/>
  <c r="D55" i="8"/>
  <c r="B54" i="8"/>
  <c r="O54" i="3"/>
  <c r="D55" i="3"/>
  <c r="B54" i="3"/>
  <c r="N51" i="7"/>
  <c r="M52" i="7"/>
  <c r="I52" i="7"/>
  <c r="K53" i="7"/>
  <c r="J53" i="7" s="1"/>
  <c r="D55" i="7"/>
  <c r="B54" i="7"/>
  <c r="L52" i="6"/>
  <c r="K53" i="6" s="1"/>
  <c r="J53" i="6" s="1"/>
  <c r="I52" i="6"/>
  <c r="F51" i="6" s="1"/>
  <c r="D55" i="6"/>
  <c r="B54" i="6"/>
  <c r="I53" i="2"/>
  <c r="H54" i="2"/>
  <c r="G58" i="2"/>
  <c r="AO50" i="1"/>
  <c r="AL50" i="1" s="1"/>
  <c r="AQ51" i="1"/>
  <c r="AM49" i="1"/>
  <c r="AN48" i="1"/>
  <c r="AI55" i="1"/>
  <c r="AP55" i="1" s="1"/>
  <c r="AB76" i="1"/>
  <c r="AC75" i="1"/>
  <c r="M203" i="1"/>
  <c r="K46" i="1"/>
  <c r="R46" i="1"/>
  <c r="N50" i="1"/>
  <c r="L49" i="1"/>
  <c r="U82" i="1"/>
  <c r="J47" i="1"/>
  <c r="I48" i="1"/>
  <c r="AA51" i="1"/>
  <c r="Y50" i="1"/>
  <c r="Z49" i="1"/>
  <c r="L58" i="21" l="1"/>
  <c r="K59" i="21" s="1"/>
  <c r="J59" i="21" s="1"/>
  <c r="I58" i="21"/>
  <c r="M58" i="21"/>
  <c r="N57" i="21"/>
  <c r="D61" i="21"/>
  <c r="B60" i="21"/>
  <c r="L59" i="20"/>
  <c r="K60" i="20" s="1"/>
  <c r="J60" i="20" s="1"/>
  <c r="N58" i="20"/>
  <c r="M59" i="20"/>
  <c r="I59" i="20"/>
  <c r="F58" i="20" s="1"/>
  <c r="D62" i="20"/>
  <c r="B61" i="20"/>
  <c r="L56" i="16"/>
  <c r="L53" i="7"/>
  <c r="K57" i="16"/>
  <c r="J57" i="16" s="1"/>
  <c r="D59" i="16"/>
  <c r="B58" i="16"/>
  <c r="I56" i="16"/>
  <c r="F54" i="16"/>
  <c r="M56" i="16"/>
  <c r="N55" i="16"/>
  <c r="I55" i="11"/>
  <c r="F54" i="11" s="1"/>
  <c r="M55" i="11"/>
  <c r="N54" i="11"/>
  <c r="D58" i="11"/>
  <c r="B57" i="11"/>
  <c r="L55" i="11"/>
  <c r="K56" i="11" s="1"/>
  <c r="J56" i="11" s="1"/>
  <c r="B57" i="9"/>
  <c r="D58" i="9"/>
  <c r="O57" i="9"/>
  <c r="F53" i="9"/>
  <c r="I55" i="9"/>
  <c r="M55" i="9"/>
  <c r="K56" i="9"/>
  <c r="J56" i="9" s="1"/>
  <c r="L56" i="9" s="1"/>
  <c r="I54" i="10"/>
  <c r="K55" i="10"/>
  <c r="J55" i="10" s="1"/>
  <c r="D57" i="10"/>
  <c r="O56" i="10"/>
  <c r="B56" i="10"/>
  <c r="M54" i="10"/>
  <c r="N53" i="10"/>
  <c r="F53" i="10"/>
  <c r="M53" i="8"/>
  <c r="I53" i="8"/>
  <c r="F52" i="8" s="1"/>
  <c r="K54" i="8"/>
  <c r="J54" i="8" s="1"/>
  <c r="L54" i="8" s="1"/>
  <c r="D56" i="8"/>
  <c r="B55" i="8"/>
  <c r="N53" i="8"/>
  <c r="M54" i="8"/>
  <c r="O55" i="3"/>
  <c r="D56" i="3"/>
  <c r="B55" i="3"/>
  <c r="K54" i="7"/>
  <c r="J54" i="7" s="1"/>
  <c r="M53" i="7"/>
  <c r="N52" i="7"/>
  <c r="D56" i="7"/>
  <c r="B55" i="7"/>
  <c r="I53" i="7"/>
  <c r="F51" i="7"/>
  <c r="I53" i="6"/>
  <c r="F52" i="6" s="1"/>
  <c r="L53" i="6"/>
  <c r="K54" i="6" s="1"/>
  <c r="J54" i="6" s="1"/>
  <c r="D56" i="6"/>
  <c r="B55" i="6"/>
  <c r="I54" i="2"/>
  <c r="H55" i="2"/>
  <c r="G59" i="2"/>
  <c r="AM50" i="1"/>
  <c r="AN49" i="1"/>
  <c r="AO51" i="1"/>
  <c r="AL51" i="1" s="1"/>
  <c r="AQ52" i="1"/>
  <c r="AI56" i="1"/>
  <c r="AP56" i="1" s="1"/>
  <c r="AB77" i="1"/>
  <c r="AC76" i="1"/>
  <c r="K47" i="1"/>
  <c r="R47" i="1"/>
  <c r="U83" i="1"/>
  <c r="J48" i="1"/>
  <c r="I49" i="1"/>
  <c r="N51" i="1"/>
  <c r="L50" i="1"/>
  <c r="M204" i="1"/>
  <c r="X51" i="1"/>
  <c r="Y51" i="1" s="1"/>
  <c r="AA52" i="1"/>
  <c r="Z50" i="1"/>
  <c r="L59" i="21" l="1"/>
  <c r="K60" i="21" s="1"/>
  <c r="J60" i="21" s="1"/>
  <c r="N58" i="21"/>
  <c r="M59" i="21"/>
  <c r="I59" i="21"/>
  <c r="B61" i="21"/>
  <c r="D62" i="21"/>
  <c r="F57" i="21"/>
  <c r="L60" i="20"/>
  <c r="K61" i="20" s="1"/>
  <c r="J61" i="20" s="1"/>
  <c r="B62" i="20"/>
  <c r="D63" i="20"/>
  <c r="I60" i="20"/>
  <c r="F59" i="20" s="1"/>
  <c r="M60" i="20"/>
  <c r="N59" i="20"/>
  <c r="L57" i="16"/>
  <c r="K58" i="16" s="1"/>
  <c r="J58" i="16" s="1"/>
  <c r="I57" i="16"/>
  <c r="F56" i="16" s="1"/>
  <c r="M57" i="16"/>
  <c r="N56" i="16"/>
  <c r="F55" i="16"/>
  <c r="D60" i="16"/>
  <c r="B59" i="16"/>
  <c r="L56" i="11"/>
  <c r="K57" i="11" s="1"/>
  <c r="J57" i="11" s="1"/>
  <c r="D59" i="11"/>
  <c r="B58" i="11"/>
  <c r="I56" i="11"/>
  <c r="F55" i="11" s="1"/>
  <c r="N55" i="11"/>
  <c r="M56" i="11"/>
  <c r="M56" i="9"/>
  <c r="N55" i="9"/>
  <c r="O58" i="9"/>
  <c r="D59" i="9"/>
  <c r="B58" i="9"/>
  <c r="I56" i="9"/>
  <c r="M57" i="9" s="1"/>
  <c r="F54" i="9"/>
  <c r="K57" i="9"/>
  <c r="J57" i="9" s="1"/>
  <c r="L57" i="9" s="1"/>
  <c r="I55" i="10"/>
  <c r="D58" i="10"/>
  <c r="O57" i="10"/>
  <c r="B57" i="10"/>
  <c r="F54" i="10"/>
  <c r="M55" i="10"/>
  <c r="N54" i="10"/>
  <c r="L55" i="10"/>
  <c r="K56" i="10" s="1"/>
  <c r="J56" i="10" s="1"/>
  <c r="L56" i="10" s="1"/>
  <c r="N56" i="9"/>
  <c r="I54" i="8"/>
  <c r="F53" i="8" s="1"/>
  <c r="K55" i="8"/>
  <c r="J55" i="8" s="1"/>
  <c r="L55" i="8" s="1"/>
  <c r="N54" i="8"/>
  <c r="M55" i="8"/>
  <c r="D57" i="8"/>
  <c r="B56" i="8"/>
  <c r="O56" i="3"/>
  <c r="B56" i="3"/>
  <c r="D57" i="3"/>
  <c r="D57" i="7"/>
  <c r="B56" i="7"/>
  <c r="I54" i="7"/>
  <c r="F52" i="7"/>
  <c r="N53" i="7"/>
  <c r="M54" i="7"/>
  <c r="L54" i="7"/>
  <c r="K55" i="7" s="1"/>
  <c r="J55" i="7" s="1"/>
  <c r="L54" i="6"/>
  <c r="K55" i="6" s="1"/>
  <c r="J55" i="6" s="1"/>
  <c r="I54" i="6"/>
  <c r="F53" i="6" s="1"/>
  <c r="D57" i="6"/>
  <c r="B56" i="6"/>
  <c r="I55" i="2"/>
  <c r="H56" i="2"/>
  <c r="G60" i="2"/>
  <c r="AN50" i="1"/>
  <c r="AM51" i="1"/>
  <c r="AO52" i="1"/>
  <c r="AI57" i="1"/>
  <c r="AP57" i="1" s="1"/>
  <c r="AB78" i="1"/>
  <c r="AC77" i="1"/>
  <c r="N52" i="1"/>
  <c r="L51" i="1"/>
  <c r="K48" i="1"/>
  <c r="R48" i="1"/>
  <c r="J49" i="1"/>
  <c r="M205" i="1"/>
  <c r="I50" i="1"/>
  <c r="I51" i="1" s="1"/>
  <c r="U84" i="1"/>
  <c r="X52" i="1"/>
  <c r="Y52" i="1" s="1"/>
  <c r="Z51" i="1"/>
  <c r="AA53" i="1"/>
  <c r="I60" i="21" l="1"/>
  <c r="F58" i="21"/>
  <c r="M60" i="21"/>
  <c r="N59" i="21"/>
  <c r="B62" i="21"/>
  <c r="D63" i="21"/>
  <c r="L60" i="21"/>
  <c r="K61" i="21" s="1"/>
  <c r="J61" i="21" s="1"/>
  <c r="L61" i="20"/>
  <c r="K62" i="20" s="1"/>
  <c r="J62" i="20" s="1"/>
  <c r="I61" i="20"/>
  <c r="B63" i="20"/>
  <c r="D64" i="20"/>
  <c r="M61" i="20"/>
  <c r="N60" i="20"/>
  <c r="L58" i="16"/>
  <c r="K59" i="16" s="1"/>
  <c r="J59" i="16" s="1"/>
  <c r="D61" i="16"/>
  <c r="B60" i="16"/>
  <c r="N57" i="16"/>
  <c r="M58" i="16"/>
  <c r="I58" i="16"/>
  <c r="F57" i="16" s="1"/>
  <c r="I57" i="11"/>
  <c r="B59" i="11"/>
  <c r="D60" i="11"/>
  <c r="M57" i="11"/>
  <c r="N56" i="11"/>
  <c r="L57" i="11"/>
  <c r="K58" i="11" s="1"/>
  <c r="J58" i="11" s="1"/>
  <c r="F55" i="9"/>
  <c r="I57" i="9"/>
  <c r="D60" i="9"/>
  <c r="O59" i="9"/>
  <c r="B59" i="9"/>
  <c r="K58" i="9"/>
  <c r="J58" i="9" s="1"/>
  <c r="L58" i="9" s="1"/>
  <c r="K59" i="9" s="1"/>
  <c r="J59" i="9" s="1"/>
  <c r="I56" i="10"/>
  <c r="M56" i="10"/>
  <c r="N55" i="10"/>
  <c r="K57" i="10"/>
  <c r="J57" i="10" s="1"/>
  <c r="D59" i="10"/>
  <c r="B58" i="10"/>
  <c r="O58" i="10"/>
  <c r="F55" i="10"/>
  <c r="N57" i="9"/>
  <c r="M58" i="9"/>
  <c r="L55" i="7"/>
  <c r="K56" i="7" s="1"/>
  <c r="J56" i="7" s="1"/>
  <c r="I55" i="8"/>
  <c r="F54" i="8" s="1"/>
  <c r="K56" i="8"/>
  <c r="J56" i="8" s="1"/>
  <c r="D58" i="8"/>
  <c r="B57" i="8"/>
  <c r="N55" i="8"/>
  <c r="M56" i="8"/>
  <c r="O57" i="3"/>
  <c r="D58" i="3"/>
  <c r="B57" i="3"/>
  <c r="N54" i="7"/>
  <c r="M55" i="7"/>
  <c r="I55" i="7"/>
  <c r="F53" i="7"/>
  <c r="D58" i="7"/>
  <c r="B57" i="7"/>
  <c r="L55" i="6"/>
  <c r="K56" i="6" s="1"/>
  <c r="J56" i="6" s="1"/>
  <c r="I55" i="6"/>
  <c r="F54" i="6" s="1"/>
  <c r="D58" i="6"/>
  <c r="B57" i="6"/>
  <c r="I56" i="2"/>
  <c r="H57" i="2"/>
  <c r="G61" i="2"/>
  <c r="AO53" i="1"/>
  <c r="AL53" i="1" s="1"/>
  <c r="AQ54" i="1"/>
  <c r="AN51" i="1"/>
  <c r="AM52" i="1"/>
  <c r="AI58" i="1"/>
  <c r="AP58" i="1" s="1"/>
  <c r="AB79" i="1"/>
  <c r="AC78" i="1"/>
  <c r="J50" i="1"/>
  <c r="R49" i="1"/>
  <c r="K49" i="1"/>
  <c r="U85" i="1"/>
  <c r="M206" i="1"/>
  <c r="N53" i="1"/>
  <c r="L52" i="1"/>
  <c r="AA54" i="1"/>
  <c r="Z52" i="1"/>
  <c r="X53" i="1"/>
  <c r="L61" i="21" l="1"/>
  <c r="B63" i="21"/>
  <c r="D64" i="21"/>
  <c r="I61" i="21"/>
  <c r="F60" i="21" s="1"/>
  <c r="K62" i="21"/>
  <c r="J62" i="21" s="1"/>
  <c r="M61" i="21"/>
  <c r="N60" i="21"/>
  <c r="F59" i="21"/>
  <c r="L62" i="20"/>
  <c r="K63" i="20" s="1"/>
  <c r="J63" i="20" s="1"/>
  <c r="D65" i="20"/>
  <c r="B64" i="20"/>
  <c r="M62" i="20"/>
  <c r="N61" i="20"/>
  <c r="I62" i="20"/>
  <c r="F60" i="20"/>
  <c r="I59" i="16"/>
  <c r="F58" i="16" s="1"/>
  <c r="M59" i="16"/>
  <c r="N58" i="16"/>
  <c r="D62" i="16"/>
  <c r="B61" i="16"/>
  <c r="L59" i="16"/>
  <c r="K60" i="16" s="1"/>
  <c r="J60" i="16" s="1"/>
  <c r="L58" i="11"/>
  <c r="I58" i="11"/>
  <c r="M58" i="11"/>
  <c r="N57" i="11"/>
  <c r="B60" i="11"/>
  <c r="D61" i="11"/>
  <c r="F56" i="11"/>
  <c r="K59" i="11"/>
  <c r="J59" i="11" s="1"/>
  <c r="L59" i="11" s="1"/>
  <c r="O60" i="9"/>
  <c r="D61" i="9"/>
  <c r="B60" i="9"/>
  <c r="I58" i="9"/>
  <c r="M59" i="9" s="1"/>
  <c r="F56" i="9"/>
  <c r="I57" i="10"/>
  <c r="D60" i="10"/>
  <c r="B59" i="10"/>
  <c r="O59" i="10"/>
  <c r="F56" i="10"/>
  <c r="L57" i="10"/>
  <c r="K58" i="10" s="1"/>
  <c r="J58" i="10" s="1"/>
  <c r="L58" i="10" s="1"/>
  <c r="M57" i="10"/>
  <c r="N56" i="10"/>
  <c r="N58" i="9"/>
  <c r="L56" i="8"/>
  <c r="I56" i="8"/>
  <c r="F55" i="8" s="1"/>
  <c r="K57" i="8"/>
  <c r="J57" i="8" s="1"/>
  <c r="I57" i="8" s="1"/>
  <c r="N56" i="8"/>
  <c r="D59" i="8"/>
  <c r="B58" i="8"/>
  <c r="O58" i="3"/>
  <c r="B58" i="3"/>
  <c r="D59" i="3"/>
  <c r="D59" i="7"/>
  <c r="B58" i="7"/>
  <c r="I56" i="7"/>
  <c r="F54" i="7"/>
  <c r="M56" i="7"/>
  <c r="N55" i="7"/>
  <c r="L56" i="7"/>
  <c r="K57" i="7" s="1"/>
  <c r="J57" i="7" s="1"/>
  <c r="L56" i="6"/>
  <c r="K57" i="6" s="1"/>
  <c r="J57" i="6" s="1"/>
  <c r="I56" i="6"/>
  <c r="F55" i="6" s="1"/>
  <c r="D59" i="6"/>
  <c r="B58" i="6"/>
  <c r="I57" i="2"/>
  <c r="H58" i="2"/>
  <c r="G62" i="2"/>
  <c r="AO54" i="1"/>
  <c r="AL54" i="1" s="1"/>
  <c r="AQ55" i="1"/>
  <c r="AM53" i="1"/>
  <c r="AN52" i="1"/>
  <c r="AI59" i="1"/>
  <c r="AP59" i="1" s="1"/>
  <c r="AB80" i="1"/>
  <c r="AC79" i="1"/>
  <c r="N54" i="1"/>
  <c r="L53" i="1"/>
  <c r="M207" i="1"/>
  <c r="U86" i="1"/>
  <c r="K50" i="1"/>
  <c r="R50" i="1"/>
  <c r="J51" i="1"/>
  <c r="I52" i="1"/>
  <c r="X54" i="1"/>
  <c r="Y53" i="1"/>
  <c r="AA55" i="1"/>
  <c r="L62" i="21" l="1"/>
  <c r="K63" i="21" s="1"/>
  <c r="J63" i="21" s="1"/>
  <c r="L63" i="21" s="1"/>
  <c r="I62" i="21"/>
  <c r="F61" i="21" s="1"/>
  <c r="D65" i="21"/>
  <c r="B64" i="21"/>
  <c r="M62" i="21"/>
  <c r="N61" i="21"/>
  <c r="M63" i="20"/>
  <c r="N62" i="20"/>
  <c r="L63" i="20"/>
  <c r="K64" i="20" s="1"/>
  <c r="J64" i="20" s="1"/>
  <c r="I63" i="20"/>
  <c r="F61" i="20"/>
  <c r="B65" i="20"/>
  <c r="D66" i="20"/>
  <c r="L60" i="16"/>
  <c r="K61" i="16" s="1"/>
  <c r="J61" i="16" s="1"/>
  <c r="N59" i="16"/>
  <c r="M60" i="16"/>
  <c r="D63" i="16"/>
  <c r="B62" i="16"/>
  <c r="I60" i="16"/>
  <c r="F59" i="16" s="1"/>
  <c r="K60" i="11"/>
  <c r="J60" i="11" s="1"/>
  <c r="I59" i="11"/>
  <c r="F58" i="11" s="1"/>
  <c r="B61" i="11"/>
  <c r="D62" i="11"/>
  <c r="N58" i="11"/>
  <c r="M59" i="11"/>
  <c r="F57" i="11"/>
  <c r="D62" i="9"/>
  <c r="O61" i="9"/>
  <c r="B61" i="9"/>
  <c r="I59" i="9"/>
  <c r="M60" i="9" s="1"/>
  <c r="F57" i="9"/>
  <c r="L59" i="9"/>
  <c r="K60" i="9" s="1"/>
  <c r="J60" i="9" s="1"/>
  <c r="L60" i="9" s="1"/>
  <c r="I58" i="10"/>
  <c r="M58" i="10"/>
  <c r="N57" i="10"/>
  <c r="F57" i="10"/>
  <c r="K59" i="10"/>
  <c r="J59" i="10" s="1"/>
  <c r="L59" i="10" s="1"/>
  <c r="D61" i="10"/>
  <c r="B60" i="10"/>
  <c r="O60" i="10"/>
  <c r="N59" i="9"/>
  <c r="L57" i="7"/>
  <c r="K58" i="7" s="1"/>
  <c r="J58" i="7" s="1"/>
  <c r="M57" i="8"/>
  <c r="L57" i="8"/>
  <c r="K58" i="8" s="1"/>
  <c r="J58" i="8" s="1"/>
  <c r="I58" i="8" s="1"/>
  <c r="F57" i="8" s="1"/>
  <c r="D60" i="8"/>
  <c r="B59" i="8"/>
  <c r="N57" i="8"/>
  <c r="M58" i="8"/>
  <c r="F56" i="8"/>
  <c r="O59" i="3"/>
  <c r="B59" i="3"/>
  <c r="D60" i="3"/>
  <c r="N56" i="7"/>
  <c r="M57" i="7"/>
  <c r="I57" i="7"/>
  <c r="F55" i="7"/>
  <c r="D60" i="7"/>
  <c r="B59" i="7"/>
  <c r="L57" i="6"/>
  <c r="K58" i="6" s="1"/>
  <c r="J58" i="6" s="1"/>
  <c r="I57" i="6"/>
  <c r="F56" i="6" s="1"/>
  <c r="D60" i="6"/>
  <c r="B59" i="6"/>
  <c r="I58" i="2"/>
  <c r="H59" i="2"/>
  <c r="G63" i="2"/>
  <c r="AM54" i="1"/>
  <c r="AN53" i="1"/>
  <c r="AO55" i="1"/>
  <c r="AL55" i="1" s="1"/>
  <c r="AQ56" i="1"/>
  <c r="AI60" i="1"/>
  <c r="AP60" i="1" s="1"/>
  <c r="AC80" i="1"/>
  <c r="AB81" i="1"/>
  <c r="K51" i="1"/>
  <c r="R51" i="1"/>
  <c r="M208" i="1"/>
  <c r="U87" i="1"/>
  <c r="J52" i="1"/>
  <c r="I53" i="1"/>
  <c r="N55" i="1"/>
  <c r="L54" i="1"/>
  <c r="AA56" i="1"/>
  <c r="Y54" i="1"/>
  <c r="Z53" i="1"/>
  <c r="X55" i="1"/>
  <c r="K64" i="21" l="1"/>
  <c r="J64" i="21" s="1"/>
  <c r="M63" i="21"/>
  <c r="N62" i="21"/>
  <c r="D66" i="21"/>
  <c r="B65" i="21"/>
  <c r="I63" i="21"/>
  <c r="F62" i="21" s="1"/>
  <c r="L64" i="20"/>
  <c r="K65" i="20" s="1"/>
  <c r="J65" i="20" s="1"/>
  <c r="D67" i="20"/>
  <c r="B66" i="20"/>
  <c r="I64" i="20"/>
  <c r="F63" i="20" s="1"/>
  <c r="F62" i="20"/>
  <c r="M64" i="20"/>
  <c r="N63" i="20"/>
  <c r="L61" i="16"/>
  <c r="K62" i="16" s="1"/>
  <c r="J62" i="16" s="1"/>
  <c r="B63" i="16"/>
  <c r="D64" i="16"/>
  <c r="I61" i="16"/>
  <c r="M61" i="16"/>
  <c r="N60" i="16"/>
  <c r="I60" i="11"/>
  <c r="M60" i="11"/>
  <c r="N59" i="11"/>
  <c r="B62" i="11"/>
  <c r="D63" i="11"/>
  <c r="L60" i="11"/>
  <c r="K61" i="11" s="1"/>
  <c r="J61" i="11" s="1"/>
  <c r="K61" i="9"/>
  <c r="J61" i="9"/>
  <c r="L61" i="9" s="1"/>
  <c r="F58" i="9"/>
  <c r="I60" i="9"/>
  <c r="D63" i="9"/>
  <c r="O62" i="9"/>
  <c r="B62" i="9"/>
  <c r="I59" i="10"/>
  <c r="D62" i="10"/>
  <c r="B61" i="10"/>
  <c r="O61" i="10"/>
  <c r="K60" i="10"/>
  <c r="J60" i="10" s="1"/>
  <c r="F58" i="10"/>
  <c r="M59" i="10"/>
  <c r="N58" i="10"/>
  <c r="M61" i="9"/>
  <c r="N60" i="9"/>
  <c r="L58" i="8"/>
  <c r="K59" i="8" s="1"/>
  <c r="J59" i="8" s="1"/>
  <c r="N58" i="8"/>
  <c r="M59" i="8"/>
  <c r="D61" i="8"/>
  <c r="B60" i="8"/>
  <c r="D61" i="3"/>
  <c r="I58" i="7"/>
  <c r="F57" i="7" s="1"/>
  <c r="F56" i="7"/>
  <c r="N57" i="7"/>
  <c r="M58" i="7"/>
  <c r="D61" i="7"/>
  <c r="B60" i="7"/>
  <c r="L58" i="7"/>
  <c r="K59" i="7" s="1"/>
  <c r="J59" i="7" s="1"/>
  <c r="L58" i="6"/>
  <c r="K59" i="6" s="1"/>
  <c r="J59" i="6" s="1"/>
  <c r="I58" i="6"/>
  <c r="F57" i="6" s="1"/>
  <c r="D61" i="6"/>
  <c r="B60" i="6"/>
  <c r="I59" i="2"/>
  <c r="H60" i="2"/>
  <c r="G64" i="2"/>
  <c r="AO56" i="1"/>
  <c r="AL56" i="1" s="1"/>
  <c r="AQ57" i="1"/>
  <c r="AN54" i="1"/>
  <c r="AM55" i="1"/>
  <c r="AI61" i="1"/>
  <c r="AP61" i="1" s="1"/>
  <c r="AB82" i="1"/>
  <c r="AC81" i="1"/>
  <c r="J53" i="1"/>
  <c r="I54" i="1"/>
  <c r="M209" i="1"/>
  <c r="N56" i="1"/>
  <c r="L55" i="1"/>
  <c r="U88" i="1"/>
  <c r="K52" i="1"/>
  <c r="R52" i="1"/>
  <c r="X56" i="1"/>
  <c r="Z54" i="1"/>
  <c r="Y55" i="1"/>
  <c r="AA57" i="1"/>
  <c r="D67" i="21" l="1"/>
  <c r="B66" i="21"/>
  <c r="M64" i="21"/>
  <c r="N63" i="21"/>
  <c r="I64" i="21"/>
  <c r="L64" i="21"/>
  <c r="K65" i="21" s="1"/>
  <c r="L65" i="20"/>
  <c r="K66" i="20" s="1"/>
  <c r="J66" i="20" s="1"/>
  <c r="N64" i="20"/>
  <c r="M65" i="20"/>
  <c r="I65" i="20"/>
  <c r="F64" i="20" s="1"/>
  <c r="D68" i="20"/>
  <c r="B67" i="20"/>
  <c r="L62" i="16"/>
  <c r="K63" i="16" s="1"/>
  <c r="J63" i="16" s="1"/>
  <c r="I62" i="16"/>
  <c r="F60" i="16"/>
  <c r="N61" i="16"/>
  <c r="M62" i="16"/>
  <c r="B64" i="16"/>
  <c r="D65" i="16"/>
  <c r="L61" i="11"/>
  <c r="I61" i="11"/>
  <c r="F60" i="11" s="1"/>
  <c r="K62" i="11"/>
  <c r="J62" i="11" s="1"/>
  <c r="L62" i="11" s="1"/>
  <c r="M61" i="11"/>
  <c r="N60" i="11"/>
  <c r="F59" i="11"/>
  <c r="B63" i="11"/>
  <c r="D64" i="11"/>
  <c r="K62" i="9"/>
  <c r="J62" i="9" s="1"/>
  <c r="O63" i="9"/>
  <c r="D64" i="9"/>
  <c r="B63" i="9"/>
  <c r="I61" i="9"/>
  <c r="M62" i="9" s="1"/>
  <c r="F59" i="9"/>
  <c r="I60" i="10"/>
  <c r="I61" i="10" s="1"/>
  <c r="L60" i="10"/>
  <c r="K61" i="10" s="1"/>
  <c r="J61" i="10" s="1"/>
  <c r="L61" i="10" s="1"/>
  <c r="M60" i="10"/>
  <c r="N59" i="10"/>
  <c r="B62" i="10"/>
  <c r="O62" i="10"/>
  <c r="D63" i="10"/>
  <c r="N61" i="9"/>
  <c r="L59" i="7"/>
  <c r="K60" i="7" s="1"/>
  <c r="J60" i="7" s="1"/>
  <c r="L59" i="8"/>
  <c r="I59" i="8"/>
  <c r="F58" i="8" s="1"/>
  <c r="K60" i="8"/>
  <c r="J60" i="8" s="1"/>
  <c r="L60" i="8" s="1"/>
  <c r="N59" i="8"/>
  <c r="D62" i="8"/>
  <c r="B61" i="8"/>
  <c r="D62" i="3"/>
  <c r="M59" i="7"/>
  <c r="N58" i="7"/>
  <c r="D62" i="7"/>
  <c r="B61" i="7"/>
  <c r="I59" i="7"/>
  <c r="L59" i="6"/>
  <c r="K60" i="6" s="1"/>
  <c r="J60" i="6" s="1"/>
  <c r="I59" i="6"/>
  <c r="F58" i="6" s="1"/>
  <c r="D62" i="6"/>
  <c r="B61" i="6"/>
  <c r="I60" i="2"/>
  <c r="H61" i="2"/>
  <c r="G65" i="2"/>
  <c r="AO57" i="1"/>
  <c r="AL57" i="1" s="1"/>
  <c r="AQ58" i="1"/>
  <c r="AM56" i="1"/>
  <c r="AN55" i="1"/>
  <c r="AI62" i="1"/>
  <c r="AP62" i="1" s="1"/>
  <c r="AB83" i="1"/>
  <c r="AC82" i="1"/>
  <c r="M210" i="1"/>
  <c r="U89" i="1"/>
  <c r="J54" i="1"/>
  <c r="I55" i="1"/>
  <c r="N57" i="1"/>
  <c r="L56" i="1"/>
  <c r="K53" i="1"/>
  <c r="R53" i="1"/>
  <c r="Z55" i="1"/>
  <c r="Y56" i="1"/>
  <c r="AA58" i="1"/>
  <c r="X57" i="1"/>
  <c r="M65" i="21" l="1"/>
  <c r="N64" i="21"/>
  <c r="F63" i="21"/>
  <c r="J65" i="21"/>
  <c r="I65" i="21" s="1"/>
  <c r="F64" i="21" s="1"/>
  <c r="D68" i="21"/>
  <c r="B67" i="21"/>
  <c r="L66" i="20"/>
  <c r="K67" i="20" s="1"/>
  <c r="J67" i="20" s="1"/>
  <c r="D69" i="20"/>
  <c r="B68" i="20"/>
  <c r="M66" i="20"/>
  <c r="N65" i="20"/>
  <c r="I66" i="20"/>
  <c r="F65" i="20" s="1"/>
  <c r="L63" i="16"/>
  <c r="K64" i="16" s="1"/>
  <c r="J64" i="16" s="1"/>
  <c r="B65" i="16"/>
  <c r="D66" i="16"/>
  <c r="M63" i="16"/>
  <c r="N62" i="16"/>
  <c r="I63" i="16"/>
  <c r="F61" i="16"/>
  <c r="D65" i="11"/>
  <c r="B64" i="11"/>
  <c r="K63" i="11"/>
  <c r="J63" i="11" s="1"/>
  <c r="M62" i="11"/>
  <c r="N61" i="11"/>
  <c r="I62" i="11"/>
  <c r="O64" i="9"/>
  <c r="B64" i="9"/>
  <c r="D65" i="9"/>
  <c r="F60" i="9"/>
  <c r="I62" i="9"/>
  <c r="M63" i="9" s="1"/>
  <c r="L62" i="9"/>
  <c r="K63" i="9" s="1"/>
  <c r="J63" i="9" s="1"/>
  <c r="L63" i="9" s="1"/>
  <c r="K64" i="9" s="1"/>
  <c r="J64" i="9" s="1"/>
  <c r="K62" i="10"/>
  <c r="J62" i="10" s="1"/>
  <c r="I62" i="10" s="1"/>
  <c r="B63" i="10"/>
  <c r="O63" i="10"/>
  <c r="D64" i="10"/>
  <c r="F60" i="10"/>
  <c r="F59" i="10"/>
  <c r="M61" i="10"/>
  <c r="N60" i="10"/>
  <c r="N62" i="9"/>
  <c r="M60" i="8"/>
  <c r="I60" i="8"/>
  <c r="K61" i="8"/>
  <c r="J61" i="8" s="1"/>
  <c r="L61" i="8" s="1"/>
  <c r="D63" i="8"/>
  <c r="B62" i="8"/>
  <c r="N60" i="8"/>
  <c r="M61" i="8"/>
  <c r="F59" i="8"/>
  <c r="D63" i="3"/>
  <c r="N59" i="7"/>
  <c r="M60" i="7"/>
  <c r="I60" i="7"/>
  <c r="F58" i="7"/>
  <c r="D63" i="7"/>
  <c r="B62" i="7"/>
  <c r="L60" i="7"/>
  <c r="K61" i="7" s="1"/>
  <c r="J61" i="7" s="1"/>
  <c r="I60" i="6"/>
  <c r="F59" i="6" s="1"/>
  <c r="L60" i="6"/>
  <c r="K61" i="6" s="1"/>
  <c r="J61" i="6" s="1"/>
  <c r="L61" i="6" s="1"/>
  <c r="D63" i="6"/>
  <c r="B62" i="6"/>
  <c r="I61" i="2"/>
  <c r="H62" i="2"/>
  <c r="G66" i="2"/>
  <c r="AM57" i="1"/>
  <c r="AN56" i="1"/>
  <c r="AO58" i="1"/>
  <c r="AL58" i="1" s="1"/>
  <c r="AQ59" i="1"/>
  <c r="AI63" i="1"/>
  <c r="AP63" i="1" s="1"/>
  <c r="AC83" i="1"/>
  <c r="AB84" i="1"/>
  <c r="X58" i="1"/>
  <c r="N58" i="1"/>
  <c r="L57" i="1"/>
  <c r="K54" i="1"/>
  <c r="R54" i="1"/>
  <c r="U90" i="1"/>
  <c r="J55" i="1"/>
  <c r="I56" i="1"/>
  <c r="M211" i="1"/>
  <c r="Y57" i="1"/>
  <c r="Z56" i="1"/>
  <c r="AA59" i="1"/>
  <c r="L65" i="21" l="1"/>
  <c r="K66" i="21" s="1"/>
  <c r="J66" i="21" s="1"/>
  <c r="L66" i="21" s="1"/>
  <c r="K67" i="21" s="1"/>
  <c r="J67" i="21" s="1"/>
  <c r="D69" i="21"/>
  <c r="B68" i="21"/>
  <c r="M66" i="21"/>
  <c r="N65" i="21"/>
  <c r="I67" i="20"/>
  <c r="F66" i="20" s="1"/>
  <c r="M67" i="20"/>
  <c r="N66" i="20"/>
  <c r="D70" i="20"/>
  <c r="B69" i="20"/>
  <c r="L67" i="20"/>
  <c r="K68" i="20" s="1"/>
  <c r="J68" i="20" s="1"/>
  <c r="I64" i="16"/>
  <c r="M64" i="16"/>
  <c r="N63" i="16"/>
  <c r="F62" i="16"/>
  <c r="B66" i="16"/>
  <c r="D67" i="16"/>
  <c r="L64" i="16"/>
  <c r="K65" i="16" s="1"/>
  <c r="I63" i="11"/>
  <c r="F62" i="11" s="1"/>
  <c r="L63" i="11"/>
  <c r="K64" i="11" s="1"/>
  <c r="J64" i="11" s="1"/>
  <c r="L64" i="11" s="1"/>
  <c r="F61" i="11"/>
  <c r="M63" i="11"/>
  <c r="N62" i="11"/>
  <c r="D66" i="11"/>
  <c r="B65" i="11"/>
  <c r="B65" i="9"/>
  <c r="D66" i="9"/>
  <c r="O65" i="9"/>
  <c r="F61" i="9"/>
  <c r="I63" i="9"/>
  <c r="L62" i="10"/>
  <c r="K63" i="10" s="1"/>
  <c r="J63" i="10" s="1"/>
  <c r="I63" i="10" s="1"/>
  <c r="B64" i="10"/>
  <c r="O64" i="10"/>
  <c r="D65" i="10"/>
  <c r="M62" i="10"/>
  <c r="N61" i="10"/>
  <c r="F61" i="10"/>
  <c r="N63" i="9"/>
  <c r="L61" i="7"/>
  <c r="K62" i="7" s="1"/>
  <c r="J62" i="7" s="1"/>
  <c r="I61" i="8"/>
  <c r="K62" i="8"/>
  <c r="J62" i="8" s="1"/>
  <c r="I62" i="8" s="1"/>
  <c r="F60" i="8"/>
  <c r="N61" i="8"/>
  <c r="M62" i="8"/>
  <c r="D64" i="8"/>
  <c r="B63" i="8"/>
  <c r="D64" i="3"/>
  <c r="D64" i="7"/>
  <c r="B63" i="7"/>
  <c r="I61" i="7"/>
  <c r="F60" i="7" s="1"/>
  <c r="F59" i="7"/>
  <c r="N60" i="7"/>
  <c r="M61" i="7"/>
  <c r="I61" i="6"/>
  <c r="F60" i="6" s="1"/>
  <c r="K62" i="6"/>
  <c r="J62" i="6" s="1"/>
  <c r="D64" i="6"/>
  <c r="B63" i="6"/>
  <c r="I62" i="2"/>
  <c r="H63" i="2"/>
  <c r="G67" i="2"/>
  <c r="AO59" i="1"/>
  <c r="AL59" i="1" s="1"/>
  <c r="AQ60" i="1"/>
  <c r="AM58" i="1"/>
  <c r="AN57" i="1"/>
  <c r="AI64" i="1"/>
  <c r="AB85" i="1"/>
  <c r="AC84" i="1"/>
  <c r="M212" i="1"/>
  <c r="U91" i="1"/>
  <c r="J56" i="1"/>
  <c r="I57" i="1"/>
  <c r="K55" i="1"/>
  <c r="R55" i="1"/>
  <c r="N59" i="1"/>
  <c r="L58" i="1"/>
  <c r="X59" i="1"/>
  <c r="AA60" i="1"/>
  <c r="Z57" i="1"/>
  <c r="Y58" i="1"/>
  <c r="I66" i="21" l="1"/>
  <c r="L67" i="21" s="1"/>
  <c r="K68" i="21" s="1"/>
  <c r="J68" i="21" s="1"/>
  <c r="N66" i="21"/>
  <c r="D70" i="21"/>
  <c r="B69" i="21"/>
  <c r="L68" i="20"/>
  <c r="K69" i="20" s="1"/>
  <c r="J69" i="20" s="1"/>
  <c r="B70" i="20"/>
  <c r="D71" i="20"/>
  <c r="I68" i="20"/>
  <c r="N67" i="20"/>
  <c r="M68" i="20"/>
  <c r="J65" i="16"/>
  <c r="L65" i="16" s="1"/>
  <c r="K66" i="16" s="1"/>
  <c r="J66" i="16" s="1"/>
  <c r="M65" i="16"/>
  <c r="N64" i="16"/>
  <c r="D68" i="16"/>
  <c r="B67" i="16"/>
  <c r="F63" i="16"/>
  <c r="K65" i="11"/>
  <c r="J65" i="11" s="1"/>
  <c r="D67" i="11"/>
  <c r="B66" i="11"/>
  <c r="M64" i="11"/>
  <c r="N63" i="11"/>
  <c r="I64" i="11"/>
  <c r="O66" i="9"/>
  <c r="B66" i="9"/>
  <c r="D67" i="9"/>
  <c r="F62" i="9"/>
  <c r="I64" i="9"/>
  <c r="M64" i="9"/>
  <c r="N64" i="9" s="1"/>
  <c r="L64" i="9"/>
  <c r="K65" i="9" s="1"/>
  <c r="J65" i="9" s="1"/>
  <c r="L65" i="9" s="1"/>
  <c r="L63" i="10"/>
  <c r="O65" i="10"/>
  <c r="D66" i="10"/>
  <c r="B65" i="10"/>
  <c r="M63" i="10"/>
  <c r="N62" i="10"/>
  <c r="K64" i="10"/>
  <c r="J64" i="10" s="1"/>
  <c r="L64" i="10" s="1"/>
  <c r="L62" i="8"/>
  <c r="K63" i="8" s="1"/>
  <c r="J63" i="8" s="1"/>
  <c r="D65" i="8"/>
  <c r="B64" i="8"/>
  <c r="N62" i="8"/>
  <c r="M63" i="8"/>
  <c r="F61" i="8"/>
  <c r="D65" i="3"/>
  <c r="M62" i="7"/>
  <c r="N61" i="7"/>
  <c r="D65" i="7"/>
  <c r="B64" i="7"/>
  <c r="I62" i="7"/>
  <c r="L62" i="7"/>
  <c r="K63" i="7" s="1"/>
  <c r="J63" i="7" s="1"/>
  <c r="L62" i="6"/>
  <c r="K63" i="6" s="1"/>
  <c r="J63" i="6" s="1"/>
  <c r="I62" i="6"/>
  <c r="F61" i="6" s="1"/>
  <c r="D65" i="6"/>
  <c r="B64" i="6"/>
  <c r="I63" i="2"/>
  <c r="H64" i="2"/>
  <c r="G68" i="2"/>
  <c r="AM59" i="1"/>
  <c r="AN58" i="1"/>
  <c r="AO60" i="1"/>
  <c r="AL60" i="1" s="1"/>
  <c r="AQ61" i="1"/>
  <c r="AI65" i="1"/>
  <c r="AP65" i="1" s="1"/>
  <c r="AI66" i="1"/>
  <c r="AC85" i="1"/>
  <c r="K56" i="1"/>
  <c r="R56" i="1"/>
  <c r="J57" i="1"/>
  <c r="I58" i="1"/>
  <c r="U92" i="1"/>
  <c r="N60" i="1"/>
  <c r="L59" i="1"/>
  <c r="M213" i="1"/>
  <c r="AA61" i="1"/>
  <c r="Z58" i="1"/>
  <c r="Y59" i="1"/>
  <c r="X60" i="1"/>
  <c r="F65" i="21" l="1"/>
  <c r="M67" i="21"/>
  <c r="N67" i="21" s="1"/>
  <c r="I67" i="21"/>
  <c r="F66" i="21" s="1"/>
  <c r="D71" i="21"/>
  <c r="B70" i="21"/>
  <c r="I69" i="20"/>
  <c r="F67" i="20"/>
  <c r="M69" i="20"/>
  <c r="N68" i="20"/>
  <c r="B71" i="20"/>
  <c r="D72" i="20"/>
  <c r="L69" i="20"/>
  <c r="K70" i="20" s="1"/>
  <c r="J70" i="20" s="1"/>
  <c r="I65" i="16"/>
  <c r="F64" i="16" s="1"/>
  <c r="D69" i="16"/>
  <c r="B68" i="16"/>
  <c r="N65" i="16"/>
  <c r="L65" i="11"/>
  <c r="K66" i="11" s="1"/>
  <c r="J66" i="11" s="1"/>
  <c r="I65" i="11"/>
  <c r="F64" i="11" s="1"/>
  <c r="M65" i="11"/>
  <c r="N64" i="11"/>
  <c r="F63" i="11"/>
  <c r="D68" i="11"/>
  <c r="B67" i="11"/>
  <c r="M65" i="9"/>
  <c r="F63" i="9"/>
  <c r="I65" i="9"/>
  <c r="F64" i="9" s="1"/>
  <c r="O67" i="9"/>
  <c r="B67" i="9"/>
  <c r="D68" i="9"/>
  <c r="K66" i="9"/>
  <c r="J66" i="9" s="1"/>
  <c r="L66" i="9" s="1"/>
  <c r="I64" i="10"/>
  <c r="K65" i="10"/>
  <c r="J65" i="10" s="1"/>
  <c r="D67" i="10"/>
  <c r="B66" i="10"/>
  <c r="O66" i="10"/>
  <c r="F63" i="10"/>
  <c r="F62" i="10"/>
  <c r="M64" i="10"/>
  <c r="N63" i="10"/>
  <c r="N65" i="9"/>
  <c r="L63" i="7"/>
  <c r="K64" i="7" s="1"/>
  <c r="J64" i="7" s="1"/>
  <c r="L64" i="7" s="1"/>
  <c r="L63" i="8"/>
  <c r="K64" i="8" s="1"/>
  <c r="J64" i="8" s="1"/>
  <c r="L64" i="8" s="1"/>
  <c r="I63" i="8"/>
  <c r="N63" i="8"/>
  <c r="M64" i="8"/>
  <c r="F62" i="8"/>
  <c r="D66" i="8"/>
  <c r="B65" i="8"/>
  <c r="D66" i="3"/>
  <c r="I63" i="7"/>
  <c r="D66" i="7"/>
  <c r="B65" i="7"/>
  <c r="N62" i="7"/>
  <c r="M63" i="7"/>
  <c r="F61" i="7"/>
  <c r="L63" i="6"/>
  <c r="K64" i="6" s="1"/>
  <c r="J64" i="6" s="1"/>
  <c r="I63" i="6"/>
  <c r="F62" i="6" s="1"/>
  <c r="D66" i="6"/>
  <c r="B65" i="6"/>
  <c r="I64" i="2"/>
  <c r="H65" i="2"/>
  <c r="G69" i="2"/>
  <c r="AM60" i="1"/>
  <c r="AN59" i="1"/>
  <c r="AO61" i="1"/>
  <c r="AL61" i="1" s="1"/>
  <c r="AQ62" i="1"/>
  <c r="AP66" i="1"/>
  <c r="AI67" i="1"/>
  <c r="AB87" i="1"/>
  <c r="N61" i="1"/>
  <c r="L60" i="1"/>
  <c r="X61" i="1"/>
  <c r="M214" i="1"/>
  <c r="J58" i="1"/>
  <c r="I59" i="1"/>
  <c r="K57" i="1"/>
  <c r="R57" i="1"/>
  <c r="U93" i="1"/>
  <c r="Y60" i="1"/>
  <c r="Z59" i="1"/>
  <c r="AA62" i="1"/>
  <c r="I68" i="21" l="1"/>
  <c r="F67" i="21" s="1"/>
  <c r="M68" i="21"/>
  <c r="N68" i="21" s="1"/>
  <c r="L68" i="21"/>
  <c r="K69" i="21" s="1"/>
  <c r="J69" i="21" s="1"/>
  <c r="D72" i="21"/>
  <c r="B71" i="21"/>
  <c r="L70" i="20"/>
  <c r="K71" i="20" s="1"/>
  <c r="J71" i="20" s="1"/>
  <c r="B72" i="20"/>
  <c r="D73" i="20"/>
  <c r="I70" i="20"/>
  <c r="M70" i="20"/>
  <c r="N69" i="20"/>
  <c r="F68" i="20"/>
  <c r="M66" i="16"/>
  <c r="N66" i="16" s="1"/>
  <c r="L66" i="16"/>
  <c r="K67" i="16" s="1"/>
  <c r="J67" i="16" s="1"/>
  <c r="I66" i="16"/>
  <c r="F65" i="16" s="1"/>
  <c r="D70" i="16"/>
  <c r="B69" i="16"/>
  <c r="K65" i="7"/>
  <c r="J65" i="7" s="1"/>
  <c r="L65" i="7" s="1"/>
  <c r="L66" i="11"/>
  <c r="K67" i="11" s="1"/>
  <c r="J67" i="11" s="1"/>
  <c r="D69" i="11"/>
  <c r="B68" i="11"/>
  <c r="M66" i="11"/>
  <c r="N65" i="11"/>
  <c r="I66" i="11"/>
  <c r="M66" i="9"/>
  <c r="K67" i="9"/>
  <c r="J67" i="9" s="1"/>
  <c r="I66" i="9"/>
  <c r="M67" i="9" s="1"/>
  <c r="D69" i="9"/>
  <c r="O68" i="9"/>
  <c r="B68" i="9"/>
  <c r="I65" i="10"/>
  <c r="F64" i="10" s="1"/>
  <c r="M65" i="10"/>
  <c r="N64" i="10"/>
  <c r="D68" i="10"/>
  <c r="B67" i="10"/>
  <c r="O67" i="10"/>
  <c r="L65" i="10"/>
  <c r="K66" i="10" s="1"/>
  <c r="J66" i="10" s="1"/>
  <c r="L66" i="10" s="1"/>
  <c r="N66" i="9"/>
  <c r="K65" i="8"/>
  <c r="J65" i="8" s="1"/>
  <c r="L65" i="8" s="1"/>
  <c r="I64" i="8"/>
  <c r="D67" i="8"/>
  <c r="B66" i="8"/>
  <c r="N64" i="8"/>
  <c r="D67" i="3"/>
  <c r="N63" i="7"/>
  <c r="M64" i="7"/>
  <c r="D67" i="7"/>
  <c r="B66" i="7"/>
  <c r="I64" i="7"/>
  <c r="F63" i="7" s="1"/>
  <c r="F62" i="7"/>
  <c r="I64" i="6"/>
  <c r="F63" i="6" s="1"/>
  <c r="L64" i="6"/>
  <c r="K65" i="6" s="1"/>
  <c r="J65" i="6" s="1"/>
  <c r="L65" i="6" s="1"/>
  <c r="D67" i="6"/>
  <c r="B66" i="6"/>
  <c r="I65" i="2"/>
  <c r="H66" i="2"/>
  <c r="G70" i="2"/>
  <c r="AO62" i="1"/>
  <c r="AL62" i="1" s="1"/>
  <c r="AQ63" i="1"/>
  <c r="AN60" i="1"/>
  <c r="AM61" i="1"/>
  <c r="AP67" i="1"/>
  <c r="AI68" i="1"/>
  <c r="AC87" i="1"/>
  <c r="U94" i="1"/>
  <c r="K58" i="1"/>
  <c r="R58" i="1"/>
  <c r="M215" i="1"/>
  <c r="J59" i="1"/>
  <c r="I60" i="1"/>
  <c r="N62" i="1"/>
  <c r="L61" i="1"/>
  <c r="AA63" i="1"/>
  <c r="Y61" i="1"/>
  <c r="Z60" i="1"/>
  <c r="X62" i="1"/>
  <c r="L69" i="21" l="1"/>
  <c r="K70" i="21" s="1"/>
  <c r="J70" i="21" s="1"/>
  <c r="M69" i="21"/>
  <c r="N69" i="21" s="1"/>
  <c r="I69" i="21"/>
  <c r="F68" i="21" s="1"/>
  <c r="D73" i="21"/>
  <c r="B72" i="21"/>
  <c r="L71" i="20"/>
  <c r="K72" i="20" s="1"/>
  <c r="J72" i="20" s="1"/>
  <c r="I71" i="20"/>
  <c r="F69" i="20"/>
  <c r="M71" i="20"/>
  <c r="N70" i="20"/>
  <c r="B73" i="20"/>
  <c r="D74" i="20"/>
  <c r="M67" i="16"/>
  <c r="I67" i="16"/>
  <c r="F66" i="16" s="1"/>
  <c r="L67" i="16"/>
  <c r="K68" i="16" s="1"/>
  <c r="J68" i="16" s="1"/>
  <c r="L68" i="16" s="1"/>
  <c r="K69" i="16" s="1"/>
  <c r="J69" i="16" s="1"/>
  <c r="D71" i="16"/>
  <c r="B70" i="16"/>
  <c r="I67" i="11"/>
  <c r="F66" i="11" s="1"/>
  <c r="F65" i="11"/>
  <c r="M67" i="11"/>
  <c r="N66" i="11"/>
  <c r="L67" i="11"/>
  <c r="K68" i="11" s="1"/>
  <c r="J68" i="11" s="1"/>
  <c r="L68" i="11" s="1"/>
  <c r="D70" i="11"/>
  <c r="B69" i="11"/>
  <c r="D70" i="9"/>
  <c r="B69" i="9"/>
  <c r="O69" i="9"/>
  <c r="F65" i="9"/>
  <c r="I67" i="9"/>
  <c r="M68" i="9" s="1"/>
  <c r="L67" i="9"/>
  <c r="K68" i="9" s="1"/>
  <c r="J68" i="9" s="1"/>
  <c r="I66" i="10"/>
  <c r="F65" i="10" s="1"/>
  <c r="K67" i="10"/>
  <c r="J67" i="10" s="1"/>
  <c r="L67" i="10" s="1"/>
  <c r="D69" i="10"/>
  <c r="B68" i="10"/>
  <c r="O68" i="10"/>
  <c r="M66" i="10"/>
  <c r="N65" i="10"/>
  <c r="N67" i="9"/>
  <c r="I65" i="8"/>
  <c r="F64" i="8" s="1"/>
  <c r="M65" i="8"/>
  <c r="F63" i="8"/>
  <c r="K66" i="8"/>
  <c r="J66" i="8" s="1"/>
  <c r="L66" i="8" s="1"/>
  <c r="N65" i="8"/>
  <c r="M66" i="8"/>
  <c r="D68" i="8"/>
  <c r="B67" i="8"/>
  <c r="D68" i="3"/>
  <c r="K66" i="7"/>
  <c r="J66" i="7" s="1"/>
  <c r="I65" i="7"/>
  <c r="M65" i="7"/>
  <c r="N64" i="7"/>
  <c r="D68" i="7"/>
  <c r="B67" i="7"/>
  <c r="K66" i="6"/>
  <c r="J66" i="6" s="1"/>
  <c r="I65" i="6"/>
  <c r="F64" i="6" s="1"/>
  <c r="D68" i="6"/>
  <c r="B67" i="6"/>
  <c r="I66" i="2"/>
  <c r="H67" i="2"/>
  <c r="G71" i="2"/>
  <c r="AN61" i="1"/>
  <c r="AM62" i="1"/>
  <c r="AO63" i="1"/>
  <c r="AL63" i="1" s="1"/>
  <c r="AP68" i="1"/>
  <c r="AI69" i="1"/>
  <c r="AB89" i="1"/>
  <c r="X63" i="1"/>
  <c r="J60" i="1"/>
  <c r="I61" i="1"/>
  <c r="K59" i="1"/>
  <c r="R59" i="1"/>
  <c r="N63" i="1"/>
  <c r="L62" i="1"/>
  <c r="M216" i="1"/>
  <c r="U95" i="1"/>
  <c r="Z61" i="1"/>
  <c r="Y62" i="1"/>
  <c r="AA64" i="1"/>
  <c r="M70" i="21" l="1"/>
  <c r="N70" i="21" s="1"/>
  <c r="I70" i="21"/>
  <c r="F69" i="21" s="1"/>
  <c r="L70" i="21"/>
  <c r="K71" i="21" s="1"/>
  <c r="J71" i="21" s="1"/>
  <c r="B73" i="21"/>
  <c r="D74" i="21"/>
  <c r="L72" i="20"/>
  <c r="K73" i="20" s="1"/>
  <c r="J73" i="20" s="1"/>
  <c r="B74" i="20"/>
  <c r="D75" i="20"/>
  <c r="I72" i="20"/>
  <c r="M72" i="20"/>
  <c r="N71" i="20"/>
  <c r="F70" i="20"/>
  <c r="M68" i="16"/>
  <c r="N68" i="16" s="1"/>
  <c r="N67" i="16"/>
  <c r="I68" i="16"/>
  <c r="F67" i="16" s="1"/>
  <c r="L66" i="7"/>
  <c r="K67" i="7" s="1"/>
  <c r="J67" i="7" s="1"/>
  <c r="D72" i="16"/>
  <c r="B71" i="16"/>
  <c r="K69" i="11"/>
  <c r="J69" i="11" s="1"/>
  <c r="D71" i="11"/>
  <c r="B70" i="11"/>
  <c r="M68" i="11"/>
  <c r="N67" i="11"/>
  <c r="I68" i="11"/>
  <c r="F67" i="11" s="1"/>
  <c r="L68" i="9"/>
  <c r="K69" i="9" s="1"/>
  <c r="J69" i="9" s="1"/>
  <c r="F66" i="9"/>
  <c r="I68" i="9"/>
  <c r="O70" i="9"/>
  <c r="B70" i="9"/>
  <c r="D71" i="9"/>
  <c r="I67" i="10"/>
  <c r="M67" i="10"/>
  <c r="N66" i="10"/>
  <c r="K68" i="10"/>
  <c r="J68" i="10" s="1"/>
  <c r="D70" i="10"/>
  <c r="B69" i="10"/>
  <c r="O69" i="10"/>
  <c r="F66" i="10"/>
  <c r="M69" i="9"/>
  <c r="N68" i="9"/>
  <c r="I66" i="8"/>
  <c r="F65" i="8" s="1"/>
  <c r="K67" i="8"/>
  <c r="J67" i="8" s="1"/>
  <c r="L67" i="8" s="1"/>
  <c r="D69" i="8"/>
  <c r="B68" i="8"/>
  <c r="N66" i="8"/>
  <c r="M67" i="8"/>
  <c r="D69" i="3"/>
  <c r="D69" i="7"/>
  <c r="B68" i="7"/>
  <c r="N65" i="7"/>
  <c r="M66" i="7"/>
  <c r="I66" i="7"/>
  <c r="F64" i="7"/>
  <c r="I66" i="6"/>
  <c r="F65" i="6" s="1"/>
  <c r="L66" i="6"/>
  <c r="K67" i="6" s="1"/>
  <c r="J67" i="6" s="1"/>
  <c r="D69" i="6"/>
  <c r="B68" i="6"/>
  <c r="I67" i="2"/>
  <c r="H68" i="2"/>
  <c r="G72" i="2"/>
  <c r="AP69" i="1"/>
  <c r="AO64" i="1"/>
  <c r="AL64" i="1" s="1"/>
  <c r="AQ65" i="1"/>
  <c r="AN62" i="1"/>
  <c r="AM63" i="1"/>
  <c r="AI70" i="1"/>
  <c r="AP70" i="1" s="1"/>
  <c r="AB90" i="1"/>
  <c r="AC89" i="1"/>
  <c r="U96" i="1"/>
  <c r="M217" i="1"/>
  <c r="N64" i="1"/>
  <c r="L63" i="1"/>
  <c r="I62" i="1"/>
  <c r="I63" i="1" s="1"/>
  <c r="K60" i="1"/>
  <c r="J61" i="1"/>
  <c r="R60" i="1"/>
  <c r="AA65" i="1"/>
  <c r="X64" i="1"/>
  <c r="Y63" i="1"/>
  <c r="Z62" i="1"/>
  <c r="L71" i="21" l="1"/>
  <c r="K72" i="21" s="1"/>
  <c r="J72" i="21" s="1"/>
  <c r="M71" i="21"/>
  <c r="N71" i="21" s="1"/>
  <c r="I71" i="21"/>
  <c r="F70" i="21" s="1"/>
  <c r="B74" i="21"/>
  <c r="D75" i="21"/>
  <c r="L73" i="20"/>
  <c r="K74" i="20" s="1"/>
  <c r="J74" i="20" s="1"/>
  <c r="I73" i="20"/>
  <c r="F72" i="20" s="1"/>
  <c r="F71" i="20"/>
  <c r="M73" i="20"/>
  <c r="N72" i="20"/>
  <c r="B75" i="20"/>
  <c r="D76" i="20"/>
  <c r="I69" i="16"/>
  <c r="F68" i="16" s="1"/>
  <c r="L69" i="16"/>
  <c r="K70" i="16" s="1"/>
  <c r="J70" i="16" s="1"/>
  <c r="M69" i="16"/>
  <c r="D73" i="16"/>
  <c r="B72" i="16"/>
  <c r="N69" i="16"/>
  <c r="M69" i="11"/>
  <c r="N68" i="11"/>
  <c r="B71" i="11"/>
  <c r="D72" i="11"/>
  <c r="I69" i="11"/>
  <c r="F68" i="11" s="1"/>
  <c r="L69" i="11"/>
  <c r="K70" i="11" s="1"/>
  <c r="J70" i="11" s="1"/>
  <c r="L70" i="11" s="1"/>
  <c r="L69" i="9"/>
  <c r="K70" i="9"/>
  <c r="J70" i="9" s="1"/>
  <c r="D72" i="9"/>
  <c r="B71" i="9"/>
  <c r="O71" i="9"/>
  <c r="F67" i="9"/>
  <c r="I69" i="9"/>
  <c r="I68" i="10"/>
  <c r="F67" i="10"/>
  <c r="D71" i="10"/>
  <c r="B70" i="10"/>
  <c r="O70" i="10"/>
  <c r="L68" i="10"/>
  <c r="K69" i="10" s="1"/>
  <c r="J69" i="10" s="1"/>
  <c r="M68" i="10"/>
  <c r="N67" i="10"/>
  <c r="N69" i="9"/>
  <c r="I67" i="8"/>
  <c r="F66" i="8" s="1"/>
  <c r="K68" i="8"/>
  <c r="J68" i="8" s="1"/>
  <c r="L68" i="8" s="1"/>
  <c r="N67" i="8"/>
  <c r="M68" i="8"/>
  <c r="D70" i="8"/>
  <c r="B69" i="8"/>
  <c r="D70" i="3"/>
  <c r="N66" i="7"/>
  <c r="M67" i="7"/>
  <c r="I67" i="7"/>
  <c r="L67" i="7"/>
  <c r="K68" i="7" s="1"/>
  <c r="J68" i="7" s="1"/>
  <c r="L68" i="7" s="1"/>
  <c r="F65" i="7"/>
  <c r="D70" i="7"/>
  <c r="B69" i="7"/>
  <c r="L67" i="6"/>
  <c r="K68" i="6" s="1"/>
  <c r="J68" i="6" s="1"/>
  <c r="I67" i="6"/>
  <c r="F66" i="6" s="1"/>
  <c r="D70" i="6"/>
  <c r="B69" i="6"/>
  <c r="I68" i="2"/>
  <c r="H69" i="2"/>
  <c r="G73" i="2"/>
  <c r="AO65" i="1"/>
  <c r="AL65" i="1" s="1"/>
  <c r="AQ66" i="1"/>
  <c r="AN63" i="1"/>
  <c r="AM64" i="1"/>
  <c r="AI71" i="1"/>
  <c r="AP71" i="1" s="1"/>
  <c r="AB91" i="1"/>
  <c r="AC90" i="1"/>
  <c r="M218" i="1"/>
  <c r="K61" i="1"/>
  <c r="J62" i="1"/>
  <c r="R61" i="1"/>
  <c r="N65" i="1"/>
  <c r="L64" i="1"/>
  <c r="U97" i="1"/>
  <c r="X65" i="1"/>
  <c r="AA66" i="1"/>
  <c r="Y64" i="1"/>
  <c r="Z63" i="1"/>
  <c r="I72" i="21" l="1"/>
  <c r="F71" i="21" s="1"/>
  <c r="L72" i="21"/>
  <c r="K73" i="21" s="1"/>
  <c r="J73" i="21" s="1"/>
  <c r="M72" i="21"/>
  <c r="N72" i="21" s="1"/>
  <c r="B75" i="21"/>
  <c r="D76" i="21"/>
  <c r="L74" i="20"/>
  <c r="K75" i="20" s="1"/>
  <c r="J75" i="20" s="1"/>
  <c r="D77" i="20"/>
  <c r="B76" i="20"/>
  <c r="M74" i="20"/>
  <c r="N73" i="20"/>
  <c r="I74" i="20"/>
  <c r="F73" i="20" s="1"/>
  <c r="M70" i="16"/>
  <c r="N70" i="16" s="1"/>
  <c r="L70" i="16"/>
  <c r="K71" i="16" s="1"/>
  <c r="J71" i="16" s="1"/>
  <c r="I70" i="16"/>
  <c r="F69" i="16" s="1"/>
  <c r="D74" i="16"/>
  <c r="B73" i="16"/>
  <c r="I70" i="11"/>
  <c r="B72" i="11"/>
  <c r="D73" i="11"/>
  <c r="K71" i="11"/>
  <c r="J71" i="11" s="1"/>
  <c r="M70" i="11"/>
  <c r="N69" i="11"/>
  <c r="F68" i="9"/>
  <c r="I70" i="9"/>
  <c r="F69" i="9"/>
  <c r="D73" i="9"/>
  <c r="B72" i="9"/>
  <c r="O72" i="9"/>
  <c r="M70" i="9"/>
  <c r="N70" i="9" s="1"/>
  <c r="L70" i="9"/>
  <c r="K71" i="9" s="1"/>
  <c r="J71" i="9" s="1"/>
  <c r="L71" i="9" s="1"/>
  <c r="K72" i="9" s="1"/>
  <c r="J72" i="9" s="1"/>
  <c r="I69" i="10"/>
  <c r="L69" i="10"/>
  <c r="M69" i="10"/>
  <c r="N68" i="10"/>
  <c r="K70" i="10"/>
  <c r="J70" i="10" s="1"/>
  <c r="D72" i="10"/>
  <c r="B71" i="10"/>
  <c r="O71" i="10"/>
  <c r="K69" i="8"/>
  <c r="J69" i="8" s="1"/>
  <c r="I68" i="8"/>
  <c r="D71" i="8"/>
  <c r="B70" i="8"/>
  <c r="N68" i="8"/>
  <c r="M69" i="8"/>
  <c r="F67" i="8"/>
  <c r="D71" i="3"/>
  <c r="D71" i="7"/>
  <c r="B70" i="7"/>
  <c r="M68" i="7"/>
  <c r="N67" i="7"/>
  <c r="K69" i="7"/>
  <c r="J69" i="7" s="1"/>
  <c r="I68" i="7"/>
  <c r="F67" i="7" s="1"/>
  <c r="F66" i="7"/>
  <c r="L68" i="6"/>
  <c r="K69" i="6" s="1"/>
  <c r="J69" i="6" s="1"/>
  <c r="I68" i="6"/>
  <c r="F67" i="6" s="1"/>
  <c r="D71" i="6"/>
  <c r="B70" i="6"/>
  <c r="I69" i="2"/>
  <c r="H70" i="2"/>
  <c r="G74" i="2"/>
  <c r="AM65" i="1"/>
  <c r="AN64" i="1"/>
  <c r="AO66" i="1"/>
  <c r="AL66" i="1" s="1"/>
  <c r="AQ67" i="1"/>
  <c r="AI72" i="1"/>
  <c r="AP72" i="1" s="1"/>
  <c r="AB92" i="1"/>
  <c r="AC91" i="1"/>
  <c r="I64" i="1"/>
  <c r="K62" i="1"/>
  <c r="J63" i="1"/>
  <c r="R62" i="1"/>
  <c r="U98" i="1"/>
  <c r="M219" i="1"/>
  <c r="N66" i="1"/>
  <c r="L65" i="1"/>
  <c r="X66" i="1"/>
  <c r="Z64" i="1"/>
  <c r="Y65" i="1"/>
  <c r="AA67" i="1"/>
  <c r="M73" i="21" l="1"/>
  <c r="N73" i="21" s="1"/>
  <c r="L73" i="21"/>
  <c r="K74" i="21" s="1"/>
  <c r="J74" i="21" s="1"/>
  <c r="I73" i="21"/>
  <c r="F72" i="21" s="1"/>
  <c r="D77" i="21"/>
  <c r="B76" i="21"/>
  <c r="L75" i="20"/>
  <c r="K76" i="20" s="1"/>
  <c r="J76" i="20" s="1"/>
  <c r="I75" i="20"/>
  <c r="F74" i="20" s="1"/>
  <c r="M75" i="20"/>
  <c r="N74" i="20"/>
  <c r="D78" i="20"/>
  <c r="B77" i="20"/>
  <c r="L71" i="16"/>
  <c r="K72" i="16" s="1"/>
  <c r="J72" i="16" s="1"/>
  <c r="I71" i="16"/>
  <c r="F70" i="16" s="1"/>
  <c r="M71" i="16"/>
  <c r="L69" i="7"/>
  <c r="K70" i="7" s="1"/>
  <c r="J70" i="7" s="1"/>
  <c r="D75" i="16"/>
  <c r="B74" i="16"/>
  <c r="N71" i="16"/>
  <c r="L71" i="11"/>
  <c r="M71" i="11"/>
  <c r="N70" i="11"/>
  <c r="B73" i="11"/>
  <c r="D74" i="11"/>
  <c r="I71" i="11"/>
  <c r="K72" i="11"/>
  <c r="J72" i="11" s="1"/>
  <c r="L72" i="11" s="1"/>
  <c r="F69" i="11"/>
  <c r="M71" i="9"/>
  <c r="I71" i="9"/>
  <c r="I72" i="9" s="1"/>
  <c r="O73" i="9"/>
  <c r="D74" i="9"/>
  <c r="B73" i="9"/>
  <c r="F70" i="9"/>
  <c r="I70" i="10"/>
  <c r="F69" i="10"/>
  <c r="D73" i="10"/>
  <c r="B72" i="10"/>
  <c r="O72" i="10"/>
  <c r="F68" i="10"/>
  <c r="L70" i="10"/>
  <c r="K71" i="10" s="1"/>
  <c r="J71" i="10" s="1"/>
  <c r="L71" i="10" s="1"/>
  <c r="M70" i="10"/>
  <c r="N69" i="10"/>
  <c r="M72" i="9"/>
  <c r="N71" i="9"/>
  <c r="F71" i="9"/>
  <c r="I69" i="8"/>
  <c r="M70" i="8" s="1"/>
  <c r="L69" i="8"/>
  <c r="K70" i="8" s="1"/>
  <c r="J70" i="8" s="1"/>
  <c r="N69" i="8"/>
  <c r="F68" i="8"/>
  <c r="D72" i="8"/>
  <c r="B71" i="8"/>
  <c r="D72" i="3"/>
  <c r="I69" i="7"/>
  <c r="F68" i="7" s="1"/>
  <c r="N68" i="7"/>
  <c r="M69" i="7"/>
  <c r="D72" i="7"/>
  <c r="B71" i="7"/>
  <c r="I69" i="6"/>
  <c r="F68" i="6" s="1"/>
  <c r="L69" i="6"/>
  <c r="K70" i="6" s="1"/>
  <c r="J70" i="6" s="1"/>
  <c r="D72" i="6"/>
  <c r="B71" i="6"/>
  <c r="I70" i="2"/>
  <c r="H71" i="2"/>
  <c r="G75" i="2"/>
  <c r="AO67" i="1"/>
  <c r="AL67" i="1" s="1"/>
  <c r="AQ68" i="1"/>
  <c r="AN65" i="1"/>
  <c r="AM66" i="1"/>
  <c r="AI73" i="1"/>
  <c r="AP73" i="1" s="1"/>
  <c r="AC92" i="1"/>
  <c r="AB93" i="1"/>
  <c r="M220" i="1"/>
  <c r="K63" i="1"/>
  <c r="J64" i="1"/>
  <c r="R63" i="1"/>
  <c r="N67" i="1"/>
  <c r="L66" i="1"/>
  <c r="U99" i="1"/>
  <c r="I65" i="1"/>
  <c r="X67" i="1"/>
  <c r="AA68" i="1"/>
  <c r="Z65" i="1"/>
  <c r="Y66" i="1"/>
  <c r="M74" i="21" l="1"/>
  <c r="I74" i="21"/>
  <c r="F73" i="21" s="1"/>
  <c r="L74" i="21"/>
  <c r="K75" i="21" s="1"/>
  <c r="J75" i="21" s="1"/>
  <c r="N74" i="21"/>
  <c r="D78" i="21"/>
  <c r="B77" i="21"/>
  <c r="L76" i="20"/>
  <c r="K77" i="20" s="1"/>
  <c r="J77" i="20" s="1"/>
  <c r="N75" i="20"/>
  <c r="M76" i="20"/>
  <c r="D79" i="20"/>
  <c r="B78" i="20"/>
  <c r="I76" i="20"/>
  <c r="F75" i="20" s="1"/>
  <c r="M72" i="16"/>
  <c r="I72" i="16"/>
  <c r="F71" i="16" s="1"/>
  <c r="L72" i="16"/>
  <c r="K73" i="16" s="1"/>
  <c r="J73" i="16" s="1"/>
  <c r="L70" i="7"/>
  <c r="B75" i="16"/>
  <c r="D76" i="16"/>
  <c r="N72" i="16"/>
  <c r="K73" i="11"/>
  <c r="J73" i="11" s="1"/>
  <c r="I72" i="11"/>
  <c r="F71" i="11" s="1"/>
  <c r="F70" i="11"/>
  <c r="D75" i="11"/>
  <c r="B74" i="11"/>
  <c r="M72" i="11"/>
  <c r="N71" i="11"/>
  <c r="D75" i="9"/>
  <c r="O74" i="9"/>
  <c r="B74" i="9"/>
  <c r="L72" i="9"/>
  <c r="K73" i="9" s="1"/>
  <c r="J73" i="9" s="1"/>
  <c r="I71" i="10"/>
  <c r="M71" i="10"/>
  <c r="N70" i="10"/>
  <c r="K72" i="10"/>
  <c r="J72" i="10" s="1"/>
  <c r="D74" i="10"/>
  <c r="B73" i="10"/>
  <c r="O73" i="10"/>
  <c r="F70" i="10"/>
  <c r="M73" i="9"/>
  <c r="N72" i="9"/>
  <c r="L70" i="8"/>
  <c r="K71" i="8" s="1"/>
  <c r="J71" i="8" s="1"/>
  <c r="I70" i="8"/>
  <c r="F69" i="8" s="1"/>
  <c r="D73" i="8"/>
  <c r="B72" i="8"/>
  <c r="N70" i="8"/>
  <c r="M71" i="8"/>
  <c r="D73" i="3"/>
  <c r="K71" i="7"/>
  <c r="J71" i="7" s="1"/>
  <c r="D73" i="7"/>
  <c r="B72" i="7"/>
  <c r="M70" i="7"/>
  <c r="N69" i="7"/>
  <c r="I70" i="7"/>
  <c r="I70" i="6"/>
  <c r="F69" i="6" s="1"/>
  <c r="L70" i="6"/>
  <c r="K71" i="6" s="1"/>
  <c r="J71" i="6" s="1"/>
  <c r="D73" i="6"/>
  <c r="B72" i="6"/>
  <c r="I71" i="2"/>
  <c r="H72" i="2"/>
  <c r="G76" i="2"/>
  <c r="AO68" i="1"/>
  <c r="AL68" i="1" s="1"/>
  <c r="AQ69" i="1"/>
  <c r="AM67" i="1"/>
  <c r="AN66" i="1"/>
  <c r="AI74" i="1"/>
  <c r="AP74" i="1" s="1"/>
  <c r="AB94" i="1"/>
  <c r="AC93" i="1"/>
  <c r="J65" i="1"/>
  <c r="I66" i="1"/>
  <c r="U100" i="1"/>
  <c r="K64" i="1"/>
  <c r="R64" i="1"/>
  <c r="M221" i="1"/>
  <c r="N68" i="1"/>
  <c r="L67" i="1"/>
  <c r="X68" i="1"/>
  <c r="Y67" i="1"/>
  <c r="Z66" i="1"/>
  <c r="AA69" i="1"/>
  <c r="M75" i="21" l="1"/>
  <c r="N75" i="21" s="1"/>
  <c r="L75" i="21"/>
  <c r="K76" i="21" s="1"/>
  <c r="J76" i="21" s="1"/>
  <c r="I75" i="21"/>
  <c r="F74" i="21" s="1"/>
  <c r="D79" i="21"/>
  <c r="B78" i="21"/>
  <c r="M77" i="20"/>
  <c r="N76" i="20"/>
  <c r="I77" i="20"/>
  <c r="F76" i="20" s="1"/>
  <c r="D80" i="20"/>
  <c r="B79" i="20"/>
  <c r="L77" i="20"/>
  <c r="K78" i="20" s="1"/>
  <c r="J78" i="20" s="1"/>
  <c r="L78" i="20" s="1"/>
  <c r="M73" i="16"/>
  <c r="L73" i="16"/>
  <c r="K74" i="16" s="1"/>
  <c r="J74" i="16" s="1"/>
  <c r="I73" i="16"/>
  <c r="N73" i="16"/>
  <c r="B76" i="16"/>
  <c r="D77" i="16"/>
  <c r="L73" i="11"/>
  <c r="K74" i="11" s="1"/>
  <c r="J74" i="11" s="1"/>
  <c r="D76" i="11"/>
  <c r="B75" i="11"/>
  <c r="M73" i="11"/>
  <c r="N72" i="11"/>
  <c r="I73" i="11"/>
  <c r="F72" i="11" s="1"/>
  <c r="L73" i="9"/>
  <c r="I73" i="9"/>
  <c r="M74" i="9" s="1"/>
  <c r="K74" i="9"/>
  <c r="J74" i="9" s="1"/>
  <c r="D76" i="9"/>
  <c r="B75" i="9"/>
  <c r="O75" i="9"/>
  <c r="I72" i="10"/>
  <c r="B74" i="10"/>
  <c r="O74" i="10"/>
  <c r="D75" i="10"/>
  <c r="L72" i="10"/>
  <c r="K73" i="10" s="1"/>
  <c r="J73" i="10" s="1"/>
  <c r="L73" i="10" s="1"/>
  <c r="M72" i="10"/>
  <c r="N71" i="10"/>
  <c r="N73" i="9"/>
  <c r="L71" i="8"/>
  <c r="I71" i="8"/>
  <c r="F70" i="8" s="1"/>
  <c r="K72" i="8"/>
  <c r="J72" i="8" s="1"/>
  <c r="N71" i="8"/>
  <c r="D74" i="8"/>
  <c r="B73" i="8"/>
  <c r="D74" i="3"/>
  <c r="I71" i="7"/>
  <c r="F70" i="7" s="1"/>
  <c r="N70" i="7"/>
  <c r="M71" i="7"/>
  <c r="F69" i="7"/>
  <c r="D74" i="7"/>
  <c r="B73" i="7"/>
  <c r="L71" i="7"/>
  <c r="K72" i="7" s="1"/>
  <c r="J72" i="7" s="1"/>
  <c r="L71" i="6"/>
  <c r="K72" i="6" s="1"/>
  <c r="J72" i="6" s="1"/>
  <c r="I71" i="6"/>
  <c r="F70" i="6" s="1"/>
  <c r="D74" i="6"/>
  <c r="B73" i="6"/>
  <c r="I72" i="2"/>
  <c r="H73" i="2"/>
  <c r="G77" i="2"/>
  <c r="AM68" i="1"/>
  <c r="AN67" i="1"/>
  <c r="AO69" i="1"/>
  <c r="AL69" i="1" s="1"/>
  <c r="AQ70" i="1"/>
  <c r="AI75" i="1"/>
  <c r="AP75" i="1" s="1"/>
  <c r="AB95" i="1"/>
  <c r="AC94" i="1"/>
  <c r="M222" i="1"/>
  <c r="N69" i="1"/>
  <c r="L68" i="1"/>
  <c r="U101" i="1"/>
  <c r="J66" i="1"/>
  <c r="I67" i="1"/>
  <c r="K65" i="1"/>
  <c r="R65" i="1"/>
  <c r="AA70" i="1"/>
  <c r="Y68" i="1"/>
  <c r="Z67" i="1"/>
  <c r="X69" i="1"/>
  <c r="M76" i="21" l="1"/>
  <c r="N76" i="21" s="1"/>
  <c r="I76" i="21"/>
  <c r="F75" i="21" s="1"/>
  <c r="L76" i="21"/>
  <c r="K77" i="21" s="1"/>
  <c r="J77" i="21" s="1"/>
  <c r="D80" i="21"/>
  <c r="B79" i="21"/>
  <c r="I78" i="20"/>
  <c r="F77" i="20" s="1"/>
  <c r="D81" i="20"/>
  <c r="B80" i="20"/>
  <c r="K79" i="20"/>
  <c r="J79" i="20" s="1"/>
  <c r="N77" i="20"/>
  <c r="M78" i="20"/>
  <c r="L74" i="16"/>
  <c r="K75" i="16" s="1"/>
  <c r="J75" i="16" s="1"/>
  <c r="I74" i="16"/>
  <c r="F73" i="16" s="1"/>
  <c r="F72" i="16"/>
  <c r="M74" i="16"/>
  <c r="N74" i="16" s="1"/>
  <c r="B77" i="16"/>
  <c r="D78" i="16"/>
  <c r="L74" i="11"/>
  <c r="K75" i="11" s="1"/>
  <c r="J75" i="11" s="1"/>
  <c r="I74" i="11"/>
  <c r="F73" i="11" s="1"/>
  <c r="M74" i="11"/>
  <c r="N73" i="11"/>
  <c r="D77" i="11"/>
  <c r="B76" i="11"/>
  <c r="L74" i="9"/>
  <c r="I74" i="9"/>
  <c r="M75" i="9" s="1"/>
  <c r="F72" i="9"/>
  <c r="K75" i="9"/>
  <c r="J75" i="9" s="1"/>
  <c r="L75" i="9" s="1"/>
  <c r="O76" i="9"/>
  <c r="B76" i="9"/>
  <c r="D77" i="9"/>
  <c r="B75" i="10"/>
  <c r="O75" i="10"/>
  <c r="D76" i="10"/>
  <c r="I73" i="10"/>
  <c r="F72" i="10" s="1"/>
  <c r="M73" i="10"/>
  <c r="N72" i="10"/>
  <c r="F71" i="10"/>
  <c r="K74" i="10"/>
  <c r="J74" i="10" s="1"/>
  <c r="L74" i="10" s="1"/>
  <c r="N74" i="9"/>
  <c r="L72" i="7"/>
  <c r="K73" i="7" s="1"/>
  <c r="J73" i="7" s="1"/>
  <c r="I72" i="8"/>
  <c r="F71" i="8" s="1"/>
  <c r="M72" i="8"/>
  <c r="L72" i="8"/>
  <c r="K73" i="8" s="1"/>
  <c r="J73" i="8" s="1"/>
  <c r="L73" i="8" s="1"/>
  <c r="N72" i="8"/>
  <c r="M73" i="8"/>
  <c r="D75" i="8"/>
  <c r="B74" i="8"/>
  <c r="D75" i="3"/>
  <c r="D75" i="7"/>
  <c r="B74" i="7"/>
  <c r="N71" i="7"/>
  <c r="M72" i="7"/>
  <c r="I72" i="7"/>
  <c r="I72" i="6"/>
  <c r="F71" i="6" s="1"/>
  <c r="L72" i="6"/>
  <c r="K73" i="6" s="1"/>
  <c r="J73" i="6" s="1"/>
  <c r="D75" i="6"/>
  <c r="B74" i="6"/>
  <c r="I73" i="2"/>
  <c r="H74" i="2"/>
  <c r="G78" i="2"/>
  <c r="AO70" i="1"/>
  <c r="AL70" i="1" s="1"/>
  <c r="AQ71" i="1"/>
  <c r="AM69" i="1"/>
  <c r="AN68" i="1"/>
  <c r="AI76" i="1"/>
  <c r="AP76" i="1" s="1"/>
  <c r="AC95" i="1"/>
  <c r="AB96" i="1"/>
  <c r="U102" i="1"/>
  <c r="J67" i="1"/>
  <c r="I68" i="1"/>
  <c r="M223" i="1"/>
  <c r="K66" i="1"/>
  <c r="R66" i="1"/>
  <c r="N70" i="1"/>
  <c r="L69" i="1"/>
  <c r="X70" i="1"/>
  <c r="Z68" i="1"/>
  <c r="Y69" i="1"/>
  <c r="AA71" i="1"/>
  <c r="M77" i="21" l="1"/>
  <c r="N77" i="21" s="1"/>
  <c r="L77" i="21"/>
  <c r="K78" i="21" s="1"/>
  <c r="J78" i="21" s="1"/>
  <c r="I77" i="21"/>
  <c r="F76" i="21" s="1"/>
  <c r="D81" i="21"/>
  <c r="B80" i="21"/>
  <c r="L79" i="20"/>
  <c r="K80" i="20" s="1"/>
  <c r="J80" i="20" s="1"/>
  <c r="M79" i="20"/>
  <c r="N78" i="20"/>
  <c r="D82" i="20"/>
  <c r="B81" i="20"/>
  <c r="I79" i="20"/>
  <c r="F78" i="20" s="1"/>
  <c r="M75" i="16"/>
  <c r="L75" i="16"/>
  <c r="K76" i="16" s="1"/>
  <c r="J76" i="16" s="1"/>
  <c r="I75" i="16"/>
  <c r="F74" i="16" s="1"/>
  <c r="D79" i="16"/>
  <c r="B78" i="16"/>
  <c r="N75" i="16"/>
  <c r="M75" i="11"/>
  <c r="N74" i="11"/>
  <c r="I75" i="11"/>
  <c r="D78" i="11"/>
  <c r="B77" i="11"/>
  <c r="L75" i="11"/>
  <c r="K76" i="11" s="1"/>
  <c r="J76" i="11" s="1"/>
  <c r="L76" i="11" s="1"/>
  <c r="D78" i="9"/>
  <c r="B77" i="9"/>
  <c r="O77" i="9"/>
  <c r="K76" i="9"/>
  <c r="J76" i="9" s="1"/>
  <c r="F73" i="9"/>
  <c r="I75" i="9"/>
  <c r="M76" i="9" s="1"/>
  <c r="M74" i="10"/>
  <c r="N73" i="10"/>
  <c r="B76" i="10"/>
  <c r="O76" i="10"/>
  <c r="D77" i="10"/>
  <c r="I74" i="10"/>
  <c r="K75" i="10"/>
  <c r="J75" i="10" s="1"/>
  <c r="L75" i="10" s="1"/>
  <c r="N75" i="9"/>
  <c r="I73" i="8"/>
  <c r="K74" i="8"/>
  <c r="J74" i="8" s="1"/>
  <c r="L74" i="8" s="1"/>
  <c r="F72" i="8"/>
  <c r="N73" i="8"/>
  <c r="M74" i="8"/>
  <c r="D76" i="8"/>
  <c r="B75" i="8"/>
  <c r="D76" i="3"/>
  <c r="L73" i="7"/>
  <c r="K74" i="7" s="1"/>
  <c r="J74" i="7" s="1"/>
  <c r="I73" i="7"/>
  <c r="F72" i="7" s="1"/>
  <c r="F71" i="7"/>
  <c r="M73" i="7"/>
  <c r="N72" i="7"/>
  <c r="D76" i="7"/>
  <c r="B75" i="7"/>
  <c r="L73" i="6"/>
  <c r="K74" i="6" s="1"/>
  <c r="J74" i="6" s="1"/>
  <c r="I73" i="6"/>
  <c r="F72" i="6" s="1"/>
  <c r="D76" i="6"/>
  <c r="B75" i="6"/>
  <c r="I74" i="2"/>
  <c r="H75" i="2"/>
  <c r="G79" i="2"/>
  <c r="AM70" i="1"/>
  <c r="AN69" i="1"/>
  <c r="AO71" i="1"/>
  <c r="AL71" i="1" s="1"/>
  <c r="AQ72" i="1"/>
  <c r="AI77" i="1"/>
  <c r="AP77" i="1" s="1"/>
  <c r="AB97" i="1"/>
  <c r="AC96" i="1"/>
  <c r="J68" i="1"/>
  <c r="I69" i="1"/>
  <c r="K67" i="1"/>
  <c r="R67" i="1"/>
  <c r="M224" i="1"/>
  <c r="N71" i="1"/>
  <c r="L70" i="1"/>
  <c r="U103" i="1"/>
  <c r="X71" i="1"/>
  <c r="Z69" i="1"/>
  <c r="Y70" i="1"/>
  <c r="AA72" i="1"/>
  <c r="I78" i="21" l="1"/>
  <c r="L78" i="21"/>
  <c r="K79" i="21" s="1"/>
  <c r="J79" i="21" s="1"/>
  <c r="M78" i="21"/>
  <c r="D82" i="21"/>
  <c r="B81" i="21"/>
  <c r="N78" i="21"/>
  <c r="L80" i="20"/>
  <c r="K81" i="20" s="1"/>
  <c r="J81" i="20" s="1"/>
  <c r="I80" i="20"/>
  <c r="B82" i="20"/>
  <c r="D83" i="20"/>
  <c r="M80" i="20"/>
  <c r="N79" i="20"/>
  <c r="L76" i="16"/>
  <c r="K77" i="16" s="1"/>
  <c r="J77" i="16" s="1"/>
  <c r="I76" i="16"/>
  <c r="F75" i="16" s="1"/>
  <c r="M76" i="16"/>
  <c r="L74" i="7"/>
  <c r="D80" i="16"/>
  <c r="B79" i="16"/>
  <c r="N76" i="16"/>
  <c r="I76" i="11"/>
  <c r="F75" i="11" s="1"/>
  <c r="K77" i="11"/>
  <c r="J77" i="11" s="1"/>
  <c r="D79" i="11"/>
  <c r="B78" i="11"/>
  <c r="F74" i="11"/>
  <c r="M76" i="11"/>
  <c r="N75" i="11"/>
  <c r="L76" i="9"/>
  <c r="F74" i="9"/>
  <c r="I76" i="9"/>
  <c r="M77" i="9" s="1"/>
  <c r="K77" i="9"/>
  <c r="J77" i="9" s="1"/>
  <c r="L77" i="9" s="1"/>
  <c r="B78" i="9"/>
  <c r="O78" i="9"/>
  <c r="D79" i="9"/>
  <c r="I75" i="10"/>
  <c r="F74" i="10" s="1"/>
  <c r="F73" i="10"/>
  <c r="O77" i="10"/>
  <c r="D78" i="10"/>
  <c r="B77" i="10"/>
  <c r="K76" i="10"/>
  <c r="J76" i="10" s="1"/>
  <c r="L76" i="10" s="1"/>
  <c r="M75" i="10"/>
  <c r="N74" i="10"/>
  <c r="N76" i="9"/>
  <c r="I74" i="8"/>
  <c r="K75" i="8"/>
  <c r="J75" i="8" s="1"/>
  <c r="L75" i="8" s="1"/>
  <c r="D77" i="8"/>
  <c r="B76" i="8"/>
  <c r="N74" i="8"/>
  <c r="M75" i="8"/>
  <c r="F73" i="8"/>
  <c r="D77" i="3"/>
  <c r="D77" i="7"/>
  <c r="B76" i="7"/>
  <c r="K75" i="7"/>
  <c r="J75" i="7" s="1"/>
  <c r="N73" i="7"/>
  <c r="M74" i="7"/>
  <c r="I74" i="7"/>
  <c r="L74" i="6"/>
  <c r="K75" i="6" s="1"/>
  <c r="J75" i="6" s="1"/>
  <c r="I74" i="6"/>
  <c r="F73" i="6" s="1"/>
  <c r="D77" i="6"/>
  <c r="B76" i="6"/>
  <c r="I75" i="2"/>
  <c r="H76" i="2"/>
  <c r="G80" i="2"/>
  <c r="AO72" i="1"/>
  <c r="AL72" i="1" s="1"/>
  <c r="AQ73" i="1"/>
  <c r="AN70" i="1"/>
  <c r="AM71" i="1"/>
  <c r="AI78" i="1"/>
  <c r="AP78" i="1" s="1"/>
  <c r="AC97" i="1"/>
  <c r="AB98" i="1"/>
  <c r="N72" i="1"/>
  <c r="L71" i="1"/>
  <c r="M225" i="1"/>
  <c r="U104" i="1"/>
  <c r="J69" i="1"/>
  <c r="I70" i="1"/>
  <c r="K68" i="1"/>
  <c r="R68" i="1"/>
  <c r="AA73" i="1"/>
  <c r="Y71" i="1"/>
  <c r="Z70" i="1"/>
  <c r="X72" i="1"/>
  <c r="M79" i="21" l="1"/>
  <c r="N79" i="21" s="1"/>
  <c r="F77" i="21"/>
  <c r="L79" i="21"/>
  <c r="K80" i="21" s="1"/>
  <c r="J80" i="21" s="1"/>
  <c r="I79" i="21"/>
  <c r="F78" i="21" s="1"/>
  <c r="B82" i="21"/>
  <c r="D83" i="21"/>
  <c r="L81" i="20"/>
  <c r="K82" i="20" s="1"/>
  <c r="J82" i="20" s="1"/>
  <c r="B83" i="20"/>
  <c r="D84" i="20"/>
  <c r="I81" i="20"/>
  <c r="F80" i="20" s="1"/>
  <c r="M81" i="20"/>
  <c r="N80" i="20"/>
  <c r="F79" i="20"/>
  <c r="M77" i="16"/>
  <c r="I77" i="16"/>
  <c r="F76" i="16" s="1"/>
  <c r="L77" i="16"/>
  <c r="K78" i="16" s="1"/>
  <c r="J78" i="16" s="1"/>
  <c r="I78" i="16" s="1"/>
  <c r="F77" i="16" s="1"/>
  <c r="D81" i="16"/>
  <c r="B80" i="16"/>
  <c r="M78" i="16"/>
  <c r="N77" i="16"/>
  <c r="L77" i="11"/>
  <c r="K78" i="11" s="1"/>
  <c r="J78" i="11" s="1"/>
  <c r="N76" i="11"/>
  <c r="M77" i="11"/>
  <c r="D80" i="11"/>
  <c r="B79" i="11"/>
  <c r="I77" i="11"/>
  <c r="F76" i="11" s="1"/>
  <c r="O79" i="9"/>
  <c r="B79" i="9"/>
  <c r="D80" i="9"/>
  <c r="F75" i="9"/>
  <c r="I77" i="9"/>
  <c r="M78" i="9" s="1"/>
  <c r="K78" i="9"/>
  <c r="J78" i="9" s="1"/>
  <c r="L78" i="9" s="1"/>
  <c r="K79" i="9" s="1"/>
  <c r="J79" i="9" s="1"/>
  <c r="M76" i="10"/>
  <c r="N75" i="10"/>
  <c r="D79" i="10"/>
  <c r="B78" i="10"/>
  <c r="O78" i="10"/>
  <c r="K77" i="10"/>
  <c r="J77" i="10" s="1"/>
  <c r="I76" i="10"/>
  <c r="N77" i="9"/>
  <c r="I75" i="8"/>
  <c r="F74" i="8" s="1"/>
  <c r="K76" i="8"/>
  <c r="J76" i="8" s="1"/>
  <c r="I76" i="8" s="1"/>
  <c r="N75" i="8"/>
  <c r="M76" i="8"/>
  <c r="D78" i="8"/>
  <c r="B77" i="8"/>
  <c r="D78" i="3"/>
  <c r="I75" i="7"/>
  <c r="F74" i="7" s="1"/>
  <c r="M75" i="7"/>
  <c r="N74" i="7"/>
  <c r="F73" i="7"/>
  <c r="L75" i="7"/>
  <c r="K76" i="7" s="1"/>
  <c r="J76" i="7" s="1"/>
  <c r="D78" i="7"/>
  <c r="B77" i="7"/>
  <c r="L75" i="6"/>
  <c r="K76" i="6" s="1"/>
  <c r="J76" i="6" s="1"/>
  <c r="I75" i="6"/>
  <c r="F74" i="6" s="1"/>
  <c r="D78" i="6"/>
  <c r="B77" i="6"/>
  <c r="I76" i="2"/>
  <c r="H77" i="2"/>
  <c r="G81" i="2"/>
  <c r="AM72" i="1"/>
  <c r="AN71" i="1"/>
  <c r="AO73" i="1"/>
  <c r="AL73" i="1" s="1"/>
  <c r="AQ74" i="1"/>
  <c r="AI79" i="1"/>
  <c r="AP79" i="1" s="1"/>
  <c r="AB99" i="1"/>
  <c r="AC98" i="1"/>
  <c r="M226" i="1"/>
  <c r="J70" i="1"/>
  <c r="I71" i="1"/>
  <c r="K69" i="1"/>
  <c r="R69" i="1"/>
  <c r="U105" i="1"/>
  <c r="N73" i="1"/>
  <c r="L72" i="1"/>
  <c r="X73" i="1"/>
  <c r="Z71" i="1"/>
  <c r="Y72" i="1"/>
  <c r="AA74" i="1"/>
  <c r="I80" i="21" l="1"/>
  <c r="F79" i="21" s="1"/>
  <c r="M80" i="21"/>
  <c r="L80" i="21"/>
  <c r="K81" i="21" s="1"/>
  <c r="J81" i="21" s="1"/>
  <c r="B83" i="21"/>
  <c r="D84" i="21"/>
  <c r="N80" i="21"/>
  <c r="L82" i="20"/>
  <c r="K83" i="20" s="1"/>
  <c r="J83" i="20" s="1"/>
  <c r="I82" i="20"/>
  <c r="B84" i="20"/>
  <c r="D85" i="20"/>
  <c r="M82" i="20"/>
  <c r="N81" i="20"/>
  <c r="L78" i="16"/>
  <c r="K79" i="16" s="1"/>
  <c r="J79" i="16" s="1"/>
  <c r="L79" i="16" s="1"/>
  <c r="K80" i="16" s="1"/>
  <c r="J80" i="16" s="1"/>
  <c r="L76" i="7"/>
  <c r="M79" i="16"/>
  <c r="N78" i="16"/>
  <c r="D82" i="16"/>
  <c r="B81" i="16"/>
  <c r="M78" i="11"/>
  <c r="N77" i="11"/>
  <c r="I78" i="11"/>
  <c r="F77" i="11" s="1"/>
  <c r="D81" i="11"/>
  <c r="B80" i="11"/>
  <c r="L78" i="11"/>
  <c r="K79" i="11" s="1"/>
  <c r="J79" i="11" s="1"/>
  <c r="L79" i="11" s="1"/>
  <c r="O80" i="9"/>
  <c r="B80" i="9"/>
  <c r="D81" i="9"/>
  <c r="F76" i="9"/>
  <c r="I78" i="9"/>
  <c r="M79" i="9" s="1"/>
  <c r="L77" i="10"/>
  <c r="K78" i="10" s="1"/>
  <c r="J78" i="10" s="1"/>
  <c r="I77" i="10"/>
  <c r="F76" i="10" s="1"/>
  <c r="F75" i="10"/>
  <c r="D80" i="10"/>
  <c r="B79" i="10"/>
  <c r="O79" i="10"/>
  <c r="M77" i="10"/>
  <c r="N76" i="10"/>
  <c r="N78" i="9"/>
  <c r="L76" i="6"/>
  <c r="K77" i="6" s="1"/>
  <c r="J77" i="6" s="1"/>
  <c r="L76" i="8"/>
  <c r="K77" i="8" s="1"/>
  <c r="J77" i="8" s="1"/>
  <c r="D79" i="8"/>
  <c r="B78" i="8"/>
  <c r="N76" i="8"/>
  <c r="M77" i="8"/>
  <c r="F75" i="8"/>
  <c r="D79" i="3"/>
  <c r="K77" i="7"/>
  <c r="J77" i="7" s="1"/>
  <c r="D79" i="7"/>
  <c r="B78" i="7"/>
  <c r="N75" i="7"/>
  <c r="M76" i="7"/>
  <c r="I76" i="7"/>
  <c r="F75" i="7" s="1"/>
  <c r="I76" i="6"/>
  <c r="F75" i="6" s="1"/>
  <c r="D79" i="6"/>
  <c r="B78" i="6"/>
  <c r="I77" i="2"/>
  <c r="H78" i="2"/>
  <c r="G82" i="2"/>
  <c r="AO74" i="1"/>
  <c r="AL74" i="1" s="1"/>
  <c r="AQ75" i="1"/>
  <c r="AM73" i="1"/>
  <c r="AN72" i="1"/>
  <c r="AI80" i="1"/>
  <c r="AP80" i="1" s="1"/>
  <c r="AB100" i="1"/>
  <c r="AC99" i="1"/>
  <c r="J71" i="1"/>
  <c r="I72" i="1"/>
  <c r="U106" i="1"/>
  <c r="N74" i="1"/>
  <c r="L73" i="1"/>
  <c r="M227" i="1"/>
  <c r="K70" i="1"/>
  <c r="R70" i="1"/>
  <c r="X74" i="1"/>
  <c r="AA75" i="1"/>
  <c r="Z72" i="1"/>
  <c r="Y73" i="1"/>
  <c r="L81" i="21" l="1"/>
  <c r="K82" i="21" s="1"/>
  <c r="J82" i="21" s="1"/>
  <c r="M81" i="21"/>
  <c r="N81" i="21" s="1"/>
  <c r="I81" i="21"/>
  <c r="B84" i="21"/>
  <c r="D85" i="21"/>
  <c r="L83" i="20"/>
  <c r="K84" i="20" s="1"/>
  <c r="J84" i="20" s="1"/>
  <c r="I83" i="20"/>
  <c r="F82" i="20" s="1"/>
  <c r="M83" i="20"/>
  <c r="N82" i="20"/>
  <c r="F81" i="20"/>
  <c r="D86" i="20"/>
  <c r="B85" i="20"/>
  <c r="I79" i="16"/>
  <c r="F78" i="16" s="1"/>
  <c r="D83" i="16"/>
  <c r="B82" i="16"/>
  <c r="I80" i="16"/>
  <c r="F79" i="16" s="1"/>
  <c r="M80" i="16"/>
  <c r="N79" i="16"/>
  <c r="L80" i="16"/>
  <c r="K81" i="16" s="1"/>
  <c r="J81" i="16" s="1"/>
  <c r="L81" i="16" s="1"/>
  <c r="D82" i="11"/>
  <c r="B81" i="11"/>
  <c r="I79" i="11"/>
  <c r="F78" i="11" s="1"/>
  <c r="K80" i="11"/>
  <c r="J80" i="11" s="1"/>
  <c r="M79" i="11"/>
  <c r="N78" i="11"/>
  <c r="D82" i="9"/>
  <c r="B81" i="9"/>
  <c r="O81" i="9"/>
  <c r="I79" i="9"/>
  <c r="M80" i="9" s="1"/>
  <c r="F77" i="9"/>
  <c r="L79" i="9"/>
  <c r="K80" i="9" s="1"/>
  <c r="J80" i="9" s="1"/>
  <c r="L80" i="9" s="1"/>
  <c r="L78" i="10"/>
  <c r="K79" i="10" s="1"/>
  <c r="J79" i="10" s="1"/>
  <c r="M78" i="10"/>
  <c r="N77" i="10"/>
  <c r="D81" i="10"/>
  <c r="B80" i="10"/>
  <c r="O80" i="10"/>
  <c r="I78" i="10"/>
  <c r="F77" i="10" s="1"/>
  <c r="N79" i="9"/>
  <c r="L77" i="6"/>
  <c r="I77" i="8"/>
  <c r="F76" i="8" s="1"/>
  <c r="L77" i="8"/>
  <c r="K78" i="8" s="1"/>
  <c r="J78" i="8" s="1"/>
  <c r="L78" i="8" s="1"/>
  <c r="N77" i="8"/>
  <c r="M78" i="8"/>
  <c r="D80" i="8"/>
  <c r="B79" i="8"/>
  <c r="D80" i="3"/>
  <c r="M77" i="7"/>
  <c r="N76" i="7"/>
  <c r="D80" i="7"/>
  <c r="B79" i="7"/>
  <c r="I77" i="7"/>
  <c r="F76" i="7" s="1"/>
  <c r="L77" i="7"/>
  <c r="K78" i="7" s="1"/>
  <c r="J78" i="7" s="1"/>
  <c r="K78" i="6"/>
  <c r="J78" i="6" s="1"/>
  <c r="I77" i="6"/>
  <c r="D80" i="6"/>
  <c r="B79" i="6"/>
  <c r="I78" i="2"/>
  <c r="H79" i="2"/>
  <c r="G83" i="2"/>
  <c r="AM74" i="1"/>
  <c r="AN73" i="1"/>
  <c r="AO75" i="1"/>
  <c r="AL75" i="1" s="1"/>
  <c r="AQ76" i="1"/>
  <c r="AI81" i="1"/>
  <c r="AP81" i="1" s="1"/>
  <c r="AC100" i="1"/>
  <c r="AB101" i="1"/>
  <c r="N75" i="1"/>
  <c r="L74" i="1"/>
  <c r="U107" i="1"/>
  <c r="J72" i="1"/>
  <c r="I73" i="1"/>
  <c r="M228" i="1"/>
  <c r="K71" i="1"/>
  <c r="R71" i="1"/>
  <c r="AA76" i="1"/>
  <c r="Y74" i="1"/>
  <c r="Z73" i="1"/>
  <c r="X75" i="1"/>
  <c r="I82" i="21" l="1"/>
  <c r="F81" i="21" s="1"/>
  <c r="L82" i="21"/>
  <c r="K83" i="21" s="1"/>
  <c r="J83" i="21" s="1"/>
  <c r="M82" i="21"/>
  <c r="F80" i="21"/>
  <c r="D86" i="21"/>
  <c r="B85" i="21"/>
  <c r="L84" i="20"/>
  <c r="K85" i="20" s="1"/>
  <c r="J85" i="20" s="1"/>
  <c r="M84" i="20"/>
  <c r="N83" i="20"/>
  <c r="D87" i="20"/>
  <c r="B86" i="20"/>
  <c r="I84" i="20"/>
  <c r="F83" i="20" s="1"/>
  <c r="I81" i="16"/>
  <c r="F80" i="16" s="1"/>
  <c r="K82" i="16"/>
  <c r="J82" i="16" s="1"/>
  <c r="M81" i="16"/>
  <c r="N80" i="16"/>
  <c r="D84" i="16"/>
  <c r="B83" i="16"/>
  <c r="L80" i="11"/>
  <c r="K81" i="11" s="1"/>
  <c r="J81" i="11" s="1"/>
  <c r="M80" i="11"/>
  <c r="N79" i="11"/>
  <c r="I80" i="11"/>
  <c r="D83" i="11"/>
  <c r="B82" i="11"/>
  <c r="K81" i="9"/>
  <c r="J81" i="9" s="1"/>
  <c r="L81" i="9" s="1"/>
  <c r="F78" i="9"/>
  <c r="I80" i="9"/>
  <c r="M81" i="9" s="1"/>
  <c r="B82" i="9"/>
  <c r="O82" i="9"/>
  <c r="D83" i="9"/>
  <c r="I79" i="10"/>
  <c r="F78" i="10" s="1"/>
  <c r="D82" i="10"/>
  <c r="B81" i="10"/>
  <c r="O81" i="10"/>
  <c r="L79" i="10"/>
  <c r="K80" i="10" s="1"/>
  <c r="J80" i="10" s="1"/>
  <c r="L80" i="10" s="1"/>
  <c r="M79" i="10"/>
  <c r="N78" i="10"/>
  <c r="N80" i="9"/>
  <c r="L78" i="7"/>
  <c r="K79" i="7" s="1"/>
  <c r="J79" i="7" s="1"/>
  <c r="I78" i="8"/>
  <c r="K79" i="8"/>
  <c r="J79" i="8" s="1"/>
  <c r="L79" i="8" s="1"/>
  <c r="D81" i="8"/>
  <c r="B80" i="8"/>
  <c r="N78" i="8"/>
  <c r="M79" i="8"/>
  <c r="F77" i="8"/>
  <c r="D81" i="3"/>
  <c r="N77" i="7"/>
  <c r="M78" i="7"/>
  <c r="I78" i="7"/>
  <c r="D81" i="7"/>
  <c r="B80" i="7"/>
  <c r="F76" i="6"/>
  <c r="I78" i="6"/>
  <c r="F77" i="6" s="1"/>
  <c r="L78" i="6"/>
  <c r="K79" i="6" s="1"/>
  <c r="J79" i="6" s="1"/>
  <c r="D81" i="6"/>
  <c r="B80" i="6"/>
  <c r="I79" i="2"/>
  <c r="H80" i="2"/>
  <c r="G84" i="2"/>
  <c r="AO76" i="1"/>
  <c r="AL76" i="1" s="1"/>
  <c r="AQ77" i="1"/>
  <c r="AN74" i="1"/>
  <c r="AM75" i="1"/>
  <c r="AI82" i="1"/>
  <c r="AP82" i="1" s="1"/>
  <c r="X76" i="1"/>
  <c r="AB102" i="1"/>
  <c r="AC101" i="1"/>
  <c r="K72" i="1"/>
  <c r="R72" i="1"/>
  <c r="U108" i="1"/>
  <c r="M229" i="1"/>
  <c r="J73" i="1"/>
  <c r="I74" i="1"/>
  <c r="N76" i="1"/>
  <c r="L75" i="1"/>
  <c r="Y75" i="1"/>
  <c r="Z74" i="1"/>
  <c r="AA77" i="1"/>
  <c r="I83" i="21" l="1"/>
  <c r="F82" i="21" s="1"/>
  <c r="M83" i="21"/>
  <c r="N82" i="21"/>
  <c r="L83" i="21"/>
  <c r="K84" i="21" s="1"/>
  <c r="J84" i="21" s="1"/>
  <c r="I84" i="21" s="1"/>
  <c r="B86" i="21"/>
  <c r="D87" i="21"/>
  <c r="N83" i="21"/>
  <c r="M84" i="21"/>
  <c r="L85" i="20"/>
  <c r="K86" i="20" s="1"/>
  <c r="J86" i="20" s="1"/>
  <c r="D88" i="20"/>
  <c r="B87" i="20"/>
  <c r="I85" i="20"/>
  <c r="F84" i="20" s="1"/>
  <c r="M85" i="20"/>
  <c r="N84" i="20"/>
  <c r="L82" i="16"/>
  <c r="K83" i="16" s="1"/>
  <c r="J83" i="16" s="1"/>
  <c r="M82" i="16"/>
  <c r="N81" i="16"/>
  <c r="D85" i="16"/>
  <c r="B84" i="16"/>
  <c r="I82" i="16"/>
  <c r="I81" i="11"/>
  <c r="F79" i="11"/>
  <c r="B83" i="11"/>
  <c r="D84" i="11"/>
  <c r="L81" i="11"/>
  <c r="K82" i="11" s="1"/>
  <c r="J82" i="11" s="1"/>
  <c r="L82" i="11" s="1"/>
  <c r="M81" i="11"/>
  <c r="N80" i="11"/>
  <c r="K82" i="9"/>
  <c r="J82" i="9" s="1"/>
  <c r="O83" i="9"/>
  <c r="B83" i="9"/>
  <c r="D84" i="9"/>
  <c r="F79" i="9"/>
  <c r="I81" i="9"/>
  <c r="M82" i="9" s="1"/>
  <c r="M80" i="10"/>
  <c r="N79" i="10"/>
  <c r="K81" i="10"/>
  <c r="J81" i="10" s="1"/>
  <c r="D83" i="10"/>
  <c r="B82" i="10"/>
  <c r="O82" i="10"/>
  <c r="I80" i="10"/>
  <c r="F79" i="10" s="1"/>
  <c r="N81" i="9"/>
  <c r="L79" i="6"/>
  <c r="K80" i="6" s="1"/>
  <c r="J80" i="6" s="1"/>
  <c r="I79" i="8"/>
  <c r="F78" i="8" s="1"/>
  <c r="K80" i="8"/>
  <c r="J80" i="8" s="1"/>
  <c r="N79" i="8"/>
  <c r="D82" i="8"/>
  <c r="B81" i="8"/>
  <c r="D82" i="3"/>
  <c r="I79" i="7"/>
  <c r="F78" i="7" s="1"/>
  <c r="M79" i="7"/>
  <c r="N78" i="7"/>
  <c r="D82" i="7"/>
  <c r="B81" i="7"/>
  <c r="F77" i="7"/>
  <c r="L79" i="7"/>
  <c r="K80" i="7" s="1"/>
  <c r="J80" i="7" s="1"/>
  <c r="I79" i="6"/>
  <c r="F78" i="6" s="1"/>
  <c r="D82" i="6"/>
  <c r="B81" i="6"/>
  <c r="I80" i="2"/>
  <c r="H81" i="2"/>
  <c r="G85" i="2"/>
  <c r="AO77" i="1"/>
  <c r="AL77" i="1" s="1"/>
  <c r="AQ78" i="1"/>
  <c r="AN75" i="1"/>
  <c r="AM76" i="1"/>
  <c r="AI83" i="1"/>
  <c r="AP83" i="1" s="1"/>
  <c r="AB103" i="1"/>
  <c r="AC102" i="1"/>
  <c r="J74" i="1"/>
  <c r="I75" i="1"/>
  <c r="U109" i="1"/>
  <c r="K73" i="1"/>
  <c r="R73" i="1"/>
  <c r="N77" i="1"/>
  <c r="L76" i="1"/>
  <c r="M230" i="1"/>
  <c r="AA78" i="1"/>
  <c r="Z75" i="1"/>
  <c r="Y76" i="1"/>
  <c r="X77" i="1"/>
  <c r="L84" i="21" l="1"/>
  <c r="K85" i="21" s="1"/>
  <c r="J85" i="21" s="1"/>
  <c r="L85" i="21" s="1"/>
  <c r="K86" i="21" s="1"/>
  <c r="J86" i="21" s="1"/>
  <c r="F83" i="21"/>
  <c r="N84" i="21"/>
  <c r="M85" i="21"/>
  <c r="B87" i="21"/>
  <c r="D88" i="21"/>
  <c r="L86" i="20"/>
  <c r="K87" i="20" s="1"/>
  <c r="J87" i="20" s="1"/>
  <c r="M86" i="20"/>
  <c r="N85" i="20"/>
  <c r="I86" i="20"/>
  <c r="F85" i="20" s="1"/>
  <c r="D89" i="20"/>
  <c r="B88" i="20"/>
  <c r="L83" i="16"/>
  <c r="K84" i="16" s="1"/>
  <c r="J84" i="16" s="1"/>
  <c r="F81" i="16"/>
  <c r="I83" i="16"/>
  <c r="F82" i="16" s="1"/>
  <c r="D86" i="16"/>
  <c r="B85" i="16"/>
  <c r="N82" i="16"/>
  <c r="M83" i="16"/>
  <c r="M82" i="11"/>
  <c r="N81" i="11"/>
  <c r="B84" i="11"/>
  <c r="D85" i="11"/>
  <c r="I82" i="11"/>
  <c r="K83" i="11"/>
  <c r="J83" i="11" s="1"/>
  <c r="L83" i="11" s="1"/>
  <c r="F80" i="11"/>
  <c r="B84" i="9"/>
  <c r="O84" i="9"/>
  <c r="D85" i="9"/>
  <c r="F80" i="9"/>
  <c r="I82" i="9"/>
  <c r="M83" i="9" s="1"/>
  <c r="L82" i="9"/>
  <c r="K83" i="9" s="1"/>
  <c r="J83" i="9" s="1"/>
  <c r="L83" i="9" s="1"/>
  <c r="D84" i="10"/>
  <c r="B83" i="10"/>
  <c r="O83" i="10"/>
  <c r="I81" i="10"/>
  <c r="L81" i="10"/>
  <c r="K82" i="10" s="1"/>
  <c r="J82" i="10" s="1"/>
  <c r="L82" i="10" s="1"/>
  <c r="M81" i="10"/>
  <c r="N80" i="10"/>
  <c r="N82" i="9"/>
  <c r="L80" i="7"/>
  <c r="K81" i="7" s="1"/>
  <c r="J81" i="7" s="1"/>
  <c r="M80" i="8"/>
  <c r="L80" i="8"/>
  <c r="I80" i="8"/>
  <c r="K81" i="8"/>
  <c r="J81" i="8" s="1"/>
  <c r="L81" i="8" s="1"/>
  <c r="D83" i="8"/>
  <c r="B82" i="8"/>
  <c r="N80" i="8"/>
  <c r="M81" i="8"/>
  <c r="F79" i="8"/>
  <c r="D83" i="3"/>
  <c r="D83" i="7"/>
  <c r="B82" i="7"/>
  <c r="N79" i="7"/>
  <c r="M80" i="7"/>
  <c r="I80" i="7"/>
  <c r="L80" i="6"/>
  <c r="K81" i="6" s="1"/>
  <c r="J81" i="6" s="1"/>
  <c r="I80" i="6"/>
  <c r="F79" i="6" s="1"/>
  <c r="D83" i="6"/>
  <c r="B82" i="6"/>
  <c r="I81" i="2"/>
  <c r="H82" i="2"/>
  <c r="G86" i="2"/>
  <c r="AO78" i="1"/>
  <c r="AL78" i="1" s="1"/>
  <c r="AQ79" i="1"/>
  <c r="AN76" i="1"/>
  <c r="AM77" i="1"/>
  <c r="AI84" i="1"/>
  <c r="AP84" i="1" s="1"/>
  <c r="AB104" i="1"/>
  <c r="AC103" i="1"/>
  <c r="N78" i="1"/>
  <c r="L77" i="1"/>
  <c r="M231" i="1"/>
  <c r="U110" i="1"/>
  <c r="J75" i="1"/>
  <c r="I76" i="1"/>
  <c r="K74" i="1"/>
  <c r="R74" i="1"/>
  <c r="X78" i="1"/>
  <c r="AA79" i="1"/>
  <c r="Y77" i="1"/>
  <c r="Z76" i="1"/>
  <c r="I85" i="21" l="1"/>
  <c r="L86" i="21" s="1"/>
  <c r="K87" i="21" s="1"/>
  <c r="J87" i="21" s="1"/>
  <c r="N85" i="21"/>
  <c r="B88" i="21"/>
  <c r="D89" i="21"/>
  <c r="L87" i="20"/>
  <c r="K88" i="20" s="1"/>
  <c r="J88" i="20" s="1"/>
  <c r="I87" i="20"/>
  <c r="F86" i="20" s="1"/>
  <c r="D90" i="20"/>
  <c r="B89" i="20"/>
  <c r="M87" i="20"/>
  <c r="N86" i="20"/>
  <c r="L84" i="16"/>
  <c r="K85" i="16" s="1"/>
  <c r="J85" i="16" s="1"/>
  <c r="M84" i="16"/>
  <c r="N83" i="16"/>
  <c r="I84" i="16"/>
  <c r="D87" i="16"/>
  <c r="B86" i="16"/>
  <c r="K84" i="11"/>
  <c r="J84" i="11" s="1"/>
  <c r="I83" i="11"/>
  <c r="F82" i="11" s="1"/>
  <c r="F81" i="11"/>
  <c r="B85" i="11"/>
  <c r="D86" i="11"/>
  <c r="M83" i="11"/>
  <c r="N82" i="11"/>
  <c r="O85" i="9"/>
  <c r="B85" i="9"/>
  <c r="D86" i="9"/>
  <c r="F81" i="9"/>
  <c r="I83" i="9"/>
  <c r="M84" i="9" s="1"/>
  <c r="K84" i="9"/>
  <c r="J84" i="9" s="1"/>
  <c r="L84" i="9" s="1"/>
  <c r="K85" i="9" s="1"/>
  <c r="J85" i="9" s="1"/>
  <c r="I82" i="10"/>
  <c r="F81" i="10" s="1"/>
  <c r="M82" i="10"/>
  <c r="N81" i="10"/>
  <c r="K83" i="10"/>
  <c r="J83" i="10" s="1"/>
  <c r="L83" i="10" s="1"/>
  <c r="F80" i="10"/>
  <c r="D85" i="10"/>
  <c r="B84" i="10"/>
  <c r="O84" i="10"/>
  <c r="N83" i="9"/>
  <c r="I81" i="8"/>
  <c r="F80" i="8" s="1"/>
  <c r="K82" i="8"/>
  <c r="J82" i="8" s="1"/>
  <c r="L82" i="8" s="1"/>
  <c r="N81" i="8"/>
  <c r="M82" i="8"/>
  <c r="D84" i="8"/>
  <c r="B83" i="8"/>
  <c r="D84" i="3"/>
  <c r="I81" i="7"/>
  <c r="D84" i="7"/>
  <c r="B83" i="7"/>
  <c r="F79" i="7"/>
  <c r="M81" i="7"/>
  <c r="N80" i="7"/>
  <c r="L81" i="7"/>
  <c r="K82" i="7" s="1"/>
  <c r="J82" i="7" s="1"/>
  <c r="L81" i="6"/>
  <c r="K82" i="6" s="1"/>
  <c r="J82" i="6" s="1"/>
  <c r="I81" i="6"/>
  <c r="F80" i="6" s="1"/>
  <c r="D84" i="6"/>
  <c r="B83" i="6"/>
  <c r="I82" i="2"/>
  <c r="H83" i="2"/>
  <c r="G87" i="2"/>
  <c r="AN77" i="1"/>
  <c r="AM78" i="1"/>
  <c r="AO79" i="1"/>
  <c r="AL79" i="1" s="1"/>
  <c r="AQ80" i="1"/>
  <c r="AI85" i="1"/>
  <c r="AP85" i="1" s="1"/>
  <c r="AC104" i="1"/>
  <c r="AA104" i="1" s="1"/>
  <c r="AB105" i="1"/>
  <c r="K75" i="1"/>
  <c r="R75" i="1"/>
  <c r="M232" i="1"/>
  <c r="J76" i="1"/>
  <c r="I77" i="1"/>
  <c r="U111" i="1"/>
  <c r="N79" i="1"/>
  <c r="L78" i="1"/>
  <c r="X79" i="1"/>
  <c r="AA80" i="1"/>
  <c r="Y78" i="1"/>
  <c r="Z77" i="1"/>
  <c r="F84" i="21" l="1"/>
  <c r="I86" i="21"/>
  <c r="L87" i="21" s="1"/>
  <c r="K88" i="21" s="1"/>
  <c r="J88" i="21" s="1"/>
  <c r="M86" i="21"/>
  <c r="N86" i="21" s="1"/>
  <c r="D90" i="21"/>
  <c r="B89" i="21"/>
  <c r="D91" i="20"/>
  <c r="B90" i="20"/>
  <c r="M88" i="20"/>
  <c r="N87" i="20"/>
  <c r="I88" i="20"/>
  <c r="F87" i="20" s="1"/>
  <c r="L88" i="20"/>
  <c r="K89" i="20" s="1"/>
  <c r="J89" i="20" s="1"/>
  <c r="L85" i="16"/>
  <c r="K86" i="16" s="1"/>
  <c r="J86" i="16" s="1"/>
  <c r="L82" i="7"/>
  <c r="F83" i="16"/>
  <c r="D88" i="16"/>
  <c r="B87" i="16"/>
  <c r="I85" i="16"/>
  <c r="F84" i="16" s="1"/>
  <c r="M85" i="16"/>
  <c r="N84" i="16"/>
  <c r="M84" i="11"/>
  <c r="N83" i="11"/>
  <c r="D87" i="11"/>
  <c r="B86" i="11"/>
  <c r="I84" i="11"/>
  <c r="L84" i="11"/>
  <c r="K85" i="11" s="1"/>
  <c r="J85" i="11" s="1"/>
  <c r="L85" i="11" s="1"/>
  <c r="D87" i="9"/>
  <c r="B86" i="9"/>
  <c r="O86" i="9"/>
  <c r="F82" i="9"/>
  <c r="I84" i="9"/>
  <c r="M85" i="9" s="1"/>
  <c r="K84" i="10"/>
  <c r="J84" i="10" s="1"/>
  <c r="D86" i="10"/>
  <c r="B85" i="10"/>
  <c r="O85" i="10"/>
  <c r="M83" i="10"/>
  <c r="N82" i="10"/>
  <c r="I83" i="10"/>
  <c r="N84" i="9"/>
  <c r="I82" i="8"/>
  <c r="K83" i="8"/>
  <c r="J83" i="8" s="1"/>
  <c r="L83" i="8" s="1"/>
  <c r="N82" i="8"/>
  <c r="M83" i="8"/>
  <c r="D85" i="8"/>
  <c r="B84" i="8"/>
  <c r="F81" i="8"/>
  <c r="D85" i="3"/>
  <c r="N81" i="7"/>
  <c r="M82" i="7"/>
  <c r="I82" i="7"/>
  <c r="F81" i="7" s="1"/>
  <c r="K83" i="7"/>
  <c r="J83" i="7" s="1"/>
  <c r="L83" i="7" s="1"/>
  <c r="D85" i="7"/>
  <c r="B84" i="7"/>
  <c r="F80" i="7"/>
  <c r="L82" i="6"/>
  <c r="K83" i="6" s="1"/>
  <c r="J83" i="6" s="1"/>
  <c r="I82" i="6"/>
  <c r="F81" i="6" s="1"/>
  <c r="D85" i="6"/>
  <c r="B84" i="6"/>
  <c r="I83" i="2"/>
  <c r="H84" i="2"/>
  <c r="G88" i="2"/>
  <c r="AO80" i="1"/>
  <c r="AL80" i="1" s="1"/>
  <c r="AQ81" i="1"/>
  <c r="AN78" i="1"/>
  <c r="AM79" i="1"/>
  <c r="AI86" i="1"/>
  <c r="AP86" i="1" s="1"/>
  <c r="AC105" i="1"/>
  <c r="AB106" i="1"/>
  <c r="U112" i="1"/>
  <c r="J77" i="1"/>
  <c r="I78" i="1"/>
  <c r="N80" i="1"/>
  <c r="L79" i="1"/>
  <c r="K76" i="1"/>
  <c r="R76" i="1"/>
  <c r="X80" i="1"/>
  <c r="Y79" i="1"/>
  <c r="Z78" i="1"/>
  <c r="AA81" i="1"/>
  <c r="F85" i="21" l="1"/>
  <c r="M87" i="21"/>
  <c r="I87" i="21"/>
  <c r="F86" i="21" s="1"/>
  <c r="B90" i="21"/>
  <c r="D91" i="21"/>
  <c r="N87" i="21"/>
  <c r="M88" i="21"/>
  <c r="I88" i="21"/>
  <c r="L89" i="20"/>
  <c r="K90" i="20" s="1"/>
  <c r="J90" i="20" s="1"/>
  <c r="M89" i="20"/>
  <c r="N88" i="20"/>
  <c r="I89" i="20"/>
  <c r="F88" i="20" s="1"/>
  <c r="D92" i="20"/>
  <c r="B91" i="20"/>
  <c r="I86" i="16"/>
  <c r="D89" i="16"/>
  <c r="B88" i="16"/>
  <c r="M86" i="16"/>
  <c r="N85" i="16"/>
  <c r="L86" i="16"/>
  <c r="K87" i="16" s="1"/>
  <c r="J87" i="16" s="1"/>
  <c r="I85" i="11"/>
  <c r="F84" i="11" s="1"/>
  <c r="F83" i="11"/>
  <c r="K86" i="11"/>
  <c r="J86" i="11" s="1"/>
  <c r="D88" i="11"/>
  <c r="B87" i="11"/>
  <c r="M85" i="11"/>
  <c r="N84" i="11"/>
  <c r="I85" i="9"/>
  <c r="F83" i="9"/>
  <c r="D88" i="9"/>
  <c r="O87" i="9"/>
  <c r="B87" i="9"/>
  <c r="L85" i="9"/>
  <c r="K86" i="9" s="1"/>
  <c r="J86" i="9" s="1"/>
  <c r="L86" i="9" s="1"/>
  <c r="I84" i="10"/>
  <c r="F82" i="10"/>
  <c r="L84" i="10"/>
  <c r="K85" i="10" s="1"/>
  <c r="J85" i="10" s="1"/>
  <c r="L85" i="10" s="1"/>
  <c r="M84" i="10"/>
  <c r="N83" i="10"/>
  <c r="B86" i="10"/>
  <c r="O86" i="10"/>
  <c r="D87" i="10"/>
  <c r="N85" i="9"/>
  <c r="M86" i="9"/>
  <c r="K84" i="8"/>
  <c r="J84" i="8" s="1"/>
  <c r="I83" i="8"/>
  <c r="D86" i="8"/>
  <c r="B85" i="8"/>
  <c r="N83" i="8"/>
  <c r="M84" i="8"/>
  <c r="F82" i="8"/>
  <c r="D86" i="3"/>
  <c r="K84" i="7"/>
  <c r="J84" i="7" s="1"/>
  <c r="M83" i="7"/>
  <c r="N82" i="7"/>
  <c r="D86" i="7"/>
  <c r="B85" i="7"/>
  <c r="I83" i="7"/>
  <c r="F82" i="7" s="1"/>
  <c r="L83" i="6"/>
  <c r="K84" i="6" s="1"/>
  <c r="J84" i="6" s="1"/>
  <c r="I83" i="6"/>
  <c r="F82" i="6" s="1"/>
  <c r="D86" i="6"/>
  <c r="B85" i="6"/>
  <c r="I84" i="2"/>
  <c r="H85" i="2"/>
  <c r="G89" i="2"/>
  <c r="AM80" i="1"/>
  <c r="AN79" i="1"/>
  <c r="AO81" i="1"/>
  <c r="AL81" i="1" s="1"/>
  <c r="AQ82" i="1"/>
  <c r="AI87" i="1"/>
  <c r="AP87" i="1" s="1"/>
  <c r="AB107" i="1"/>
  <c r="AC106" i="1"/>
  <c r="N81" i="1"/>
  <c r="L80" i="1"/>
  <c r="I79" i="1"/>
  <c r="K77" i="1"/>
  <c r="J78" i="1"/>
  <c r="R77" i="1"/>
  <c r="U113" i="1"/>
  <c r="X81" i="1"/>
  <c r="AA82" i="1"/>
  <c r="Y80" i="1"/>
  <c r="Z79" i="1"/>
  <c r="L88" i="21" l="1"/>
  <c r="K89" i="21" s="1"/>
  <c r="J89" i="21" s="1"/>
  <c r="I89" i="21" s="1"/>
  <c r="N88" i="21"/>
  <c r="M89" i="21"/>
  <c r="B91" i="21"/>
  <c r="D92" i="21"/>
  <c r="F87" i="21"/>
  <c r="L90" i="20"/>
  <c r="K91" i="20" s="1"/>
  <c r="J91" i="20" s="1"/>
  <c r="M90" i="20"/>
  <c r="N89" i="20"/>
  <c r="D93" i="20"/>
  <c r="B92" i="20"/>
  <c r="I90" i="20"/>
  <c r="F89" i="20" s="1"/>
  <c r="L87" i="16"/>
  <c r="I87" i="16"/>
  <c r="F86" i="16" s="1"/>
  <c r="K88" i="16"/>
  <c r="J88" i="16" s="1"/>
  <c r="F85" i="16"/>
  <c r="N86" i="16"/>
  <c r="M87" i="16"/>
  <c r="D90" i="16"/>
  <c r="B89" i="16"/>
  <c r="L86" i="11"/>
  <c r="K87" i="11" s="1"/>
  <c r="J87" i="11" s="1"/>
  <c r="M86" i="11"/>
  <c r="N85" i="11"/>
  <c r="D89" i="11"/>
  <c r="B88" i="11"/>
  <c r="I86" i="11"/>
  <c r="K87" i="9"/>
  <c r="J87" i="9" s="1"/>
  <c r="F84" i="9"/>
  <c r="I86" i="9"/>
  <c r="M87" i="9" s="1"/>
  <c r="D89" i="9"/>
  <c r="O88" i="9"/>
  <c r="B88" i="9"/>
  <c r="K86" i="10"/>
  <c r="J86" i="10" s="1"/>
  <c r="M85" i="10"/>
  <c r="N84" i="10"/>
  <c r="B87" i="10"/>
  <c r="O87" i="10"/>
  <c r="D88" i="10"/>
  <c r="I85" i="10"/>
  <c r="F84" i="10" s="1"/>
  <c r="F83" i="10"/>
  <c r="N86" i="9"/>
  <c r="L84" i="8"/>
  <c r="I84" i="8"/>
  <c r="M85" i="8" s="1"/>
  <c r="K85" i="8"/>
  <c r="J85" i="8" s="1"/>
  <c r="L85" i="8" s="1"/>
  <c r="N84" i="8"/>
  <c r="D87" i="8"/>
  <c r="B86" i="8"/>
  <c r="F83" i="8"/>
  <c r="D87" i="3"/>
  <c r="D87" i="7"/>
  <c r="B86" i="7"/>
  <c r="I84" i="7"/>
  <c r="F83" i="7" s="1"/>
  <c r="N83" i="7"/>
  <c r="M84" i="7"/>
  <c r="L84" i="7"/>
  <c r="K85" i="7" s="1"/>
  <c r="J85" i="7" s="1"/>
  <c r="L84" i="6"/>
  <c r="K85" i="6" s="1"/>
  <c r="J85" i="6" s="1"/>
  <c r="I84" i="6"/>
  <c r="F83" i="6" s="1"/>
  <c r="D87" i="6"/>
  <c r="B86" i="6"/>
  <c r="I85" i="2"/>
  <c r="H86" i="2"/>
  <c r="G90" i="2"/>
  <c r="AO82" i="1"/>
  <c r="AL82" i="1" s="1"/>
  <c r="AQ83" i="1"/>
  <c r="AN80" i="1"/>
  <c r="AM81" i="1"/>
  <c r="AI88" i="1"/>
  <c r="AP88" i="1" s="1"/>
  <c r="AB108" i="1"/>
  <c r="AC107" i="1"/>
  <c r="J79" i="1"/>
  <c r="I80" i="1"/>
  <c r="U114" i="1"/>
  <c r="K78" i="1"/>
  <c r="R78" i="1"/>
  <c r="N82" i="1"/>
  <c r="L81" i="1"/>
  <c r="Z80" i="1"/>
  <c r="Y81" i="1"/>
  <c r="AA83" i="1"/>
  <c r="X82" i="1"/>
  <c r="L89" i="21" l="1"/>
  <c r="K90" i="21" s="1"/>
  <c r="J90" i="21" s="1"/>
  <c r="L90" i="21" s="1"/>
  <c r="K91" i="21" s="1"/>
  <c r="J91" i="21" s="1"/>
  <c r="F88" i="21"/>
  <c r="B92" i="21"/>
  <c r="D93" i="21"/>
  <c r="N89" i="21"/>
  <c r="M90" i="21"/>
  <c r="D94" i="20"/>
  <c r="B93" i="20"/>
  <c r="I91" i="20"/>
  <c r="F90" i="20" s="1"/>
  <c r="L91" i="20"/>
  <c r="K92" i="20" s="1"/>
  <c r="J92" i="20" s="1"/>
  <c r="M91" i="20"/>
  <c r="N90" i="20"/>
  <c r="L88" i="16"/>
  <c r="K89" i="16" s="1"/>
  <c r="J89" i="16" s="1"/>
  <c r="D91" i="16"/>
  <c r="B90" i="16"/>
  <c r="N87" i="16"/>
  <c r="M88" i="16"/>
  <c r="I88" i="16"/>
  <c r="F87" i="16" s="1"/>
  <c r="L87" i="11"/>
  <c r="K88" i="11" s="1"/>
  <c r="J88" i="11" s="1"/>
  <c r="F85" i="11"/>
  <c r="I87" i="11"/>
  <c r="F86" i="11" s="1"/>
  <c r="D90" i="11"/>
  <c r="B89" i="11"/>
  <c r="M87" i="11"/>
  <c r="N86" i="11"/>
  <c r="B89" i="9"/>
  <c r="D90" i="9"/>
  <c r="O89" i="9"/>
  <c r="F85" i="9"/>
  <c r="I87" i="9"/>
  <c r="M88" i="9" s="1"/>
  <c r="L87" i="9"/>
  <c r="K88" i="9" s="1"/>
  <c r="I86" i="10"/>
  <c r="F85" i="10" s="1"/>
  <c r="B88" i="10"/>
  <c r="O88" i="10"/>
  <c r="D89" i="10"/>
  <c r="M86" i="10"/>
  <c r="N85" i="10"/>
  <c r="L86" i="10"/>
  <c r="K87" i="10" s="1"/>
  <c r="J87" i="10" s="1"/>
  <c r="L87" i="10" s="1"/>
  <c r="N87" i="9"/>
  <c r="L85" i="7"/>
  <c r="K86" i="7" s="1"/>
  <c r="J86" i="7" s="1"/>
  <c r="K86" i="8"/>
  <c r="J86" i="8" s="1"/>
  <c r="I85" i="8"/>
  <c r="M86" i="8" s="1"/>
  <c r="D88" i="8"/>
  <c r="B87" i="8"/>
  <c r="N85" i="8"/>
  <c r="F84" i="8"/>
  <c r="D88" i="3"/>
  <c r="M85" i="7"/>
  <c r="N84" i="7"/>
  <c r="I85" i="7"/>
  <c r="F84" i="7" s="1"/>
  <c r="D88" i="7"/>
  <c r="B87" i="7"/>
  <c r="L85" i="6"/>
  <c r="K86" i="6" s="1"/>
  <c r="J86" i="6" s="1"/>
  <c r="I85" i="6"/>
  <c r="F84" i="6" s="1"/>
  <c r="D88" i="6"/>
  <c r="B87" i="6"/>
  <c r="I86" i="2"/>
  <c r="H87" i="2"/>
  <c r="G91" i="2"/>
  <c r="AM82" i="1"/>
  <c r="AN81" i="1"/>
  <c r="AO83" i="1"/>
  <c r="AL83" i="1" s="1"/>
  <c r="AQ84" i="1"/>
  <c r="AI89" i="1"/>
  <c r="AP89" i="1" s="1"/>
  <c r="AC108" i="1"/>
  <c r="AB109" i="1"/>
  <c r="N83" i="1"/>
  <c r="L82" i="1"/>
  <c r="U115" i="1"/>
  <c r="J80" i="1"/>
  <c r="I81" i="1"/>
  <c r="K79" i="1"/>
  <c r="R79" i="1"/>
  <c r="X83" i="1"/>
  <c r="Y82" i="1"/>
  <c r="Z81" i="1"/>
  <c r="AA84" i="1"/>
  <c r="I90" i="21" l="1"/>
  <c r="L91" i="21" s="1"/>
  <c r="K92" i="21" s="1"/>
  <c r="J92" i="21" s="1"/>
  <c r="B93" i="21"/>
  <c r="D94" i="21"/>
  <c r="N90" i="21"/>
  <c r="L92" i="20"/>
  <c r="K93" i="20" s="1"/>
  <c r="J93" i="20" s="1"/>
  <c r="M92" i="20"/>
  <c r="N91" i="20"/>
  <c r="B94" i="20"/>
  <c r="D95" i="20"/>
  <c r="I92" i="20"/>
  <c r="F91" i="20" s="1"/>
  <c r="L89" i="16"/>
  <c r="K90" i="16" s="1"/>
  <c r="J90" i="16" s="1"/>
  <c r="N88" i="16"/>
  <c r="M89" i="16"/>
  <c r="B91" i="16"/>
  <c r="D92" i="16"/>
  <c r="I89" i="16"/>
  <c r="F88" i="16" s="1"/>
  <c r="L88" i="11"/>
  <c r="K89" i="11" s="1"/>
  <c r="J89" i="11" s="1"/>
  <c r="M88" i="11"/>
  <c r="N87" i="11"/>
  <c r="D91" i="11"/>
  <c r="B90" i="11"/>
  <c r="I88" i="11"/>
  <c r="F87" i="11" s="1"/>
  <c r="O90" i="9"/>
  <c r="D91" i="9"/>
  <c r="B90" i="9"/>
  <c r="J88" i="9"/>
  <c r="I88" i="9" s="1"/>
  <c r="M89" i="9" s="1"/>
  <c r="F86" i="9"/>
  <c r="M87" i="10"/>
  <c r="N86" i="10"/>
  <c r="O89" i="10"/>
  <c r="D90" i="10"/>
  <c r="B89" i="10"/>
  <c r="I87" i="10"/>
  <c r="F86" i="10" s="1"/>
  <c r="K88" i="10"/>
  <c r="J88" i="10" s="1"/>
  <c r="N88" i="9"/>
  <c r="I86" i="8"/>
  <c r="L86" i="8"/>
  <c r="K87" i="8" s="1"/>
  <c r="J87" i="8" s="1"/>
  <c r="N86" i="8"/>
  <c r="M87" i="8"/>
  <c r="D89" i="8"/>
  <c r="B88" i="8"/>
  <c r="F85" i="8"/>
  <c r="D89" i="3"/>
  <c r="L86" i="7"/>
  <c r="K87" i="7" s="1"/>
  <c r="J87" i="7" s="1"/>
  <c r="D89" i="7"/>
  <c r="B88" i="7"/>
  <c r="I86" i="7"/>
  <c r="M86" i="7"/>
  <c r="N85" i="7"/>
  <c r="L86" i="6"/>
  <c r="K87" i="6" s="1"/>
  <c r="J87" i="6" s="1"/>
  <c r="I86" i="6"/>
  <c r="F85" i="6" s="1"/>
  <c r="D89" i="6"/>
  <c r="B88" i="6"/>
  <c r="I87" i="2"/>
  <c r="H88" i="2"/>
  <c r="G92" i="2"/>
  <c r="AO84" i="1"/>
  <c r="AL84" i="1" s="1"/>
  <c r="AQ85" i="1"/>
  <c r="AN82" i="1"/>
  <c r="AM83" i="1"/>
  <c r="AI90" i="1"/>
  <c r="AB110" i="1"/>
  <c r="AC109" i="1"/>
  <c r="K80" i="1"/>
  <c r="R80" i="1"/>
  <c r="J81" i="1"/>
  <c r="I82" i="1"/>
  <c r="U116" i="1"/>
  <c r="N84" i="1"/>
  <c r="L83" i="1"/>
  <c r="AA85" i="1"/>
  <c r="Y83" i="1"/>
  <c r="Z82" i="1"/>
  <c r="X84" i="1"/>
  <c r="M91" i="21" l="1"/>
  <c r="I91" i="21"/>
  <c r="F90" i="21" s="1"/>
  <c r="F89" i="21"/>
  <c r="I92" i="21"/>
  <c r="L92" i="21"/>
  <c r="B94" i="21"/>
  <c r="D95" i="21"/>
  <c r="N91" i="21"/>
  <c r="M92" i="21"/>
  <c r="K93" i="21"/>
  <c r="J93" i="21" s="1"/>
  <c r="I93" i="20"/>
  <c r="B95" i="20"/>
  <c r="D96" i="20"/>
  <c r="M93" i="20"/>
  <c r="N92" i="20"/>
  <c r="L93" i="20"/>
  <c r="K94" i="20" s="1"/>
  <c r="J94" i="20" s="1"/>
  <c r="N89" i="16"/>
  <c r="M90" i="16"/>
  <c r="I90" i="16"/>
  <c r="F89" i="16" s="1"/>
  <c r="B92" i="16"/>
  <c r="D93" i="16"/>
  <c r="L90" i="16"/>
  <c r="K91" i="16" s="1"/>
  <c r="J91" i="16" s="1"/>
  <c r="L91" i="16" s="1"/>
  <c r="L89" i="11"/>
  <c r="K90" i="11"/>
  <c r="J90" i="11" s="1"/>
  <c r="I89" i="11"/>
  <c r="F88" i="11" s="1"/>
  <c r="D92" i="11"/>
  <c r="B91" i="11"/>
  <c r="N88" i="11"/>
  <c r="M89" i="11"/>
  <c r="L88" i="9"/>
  <c r="K89" i="9" s="1"/>
  <c r="J89" i="9" s="1"/>
  <c r="L89" i="9" s="1"/>
  <c r="K90" i="9" s="1"/>
  <c r="O91" i="9"/>
  <c r="B91" i="9"/>
  <c r="D92" i="9"/>
  <c r="F87" i="9"/>
  <c r="I89" i="9"/>
  <c r="M90" i="9" s="1"/>
  <c r="L88" i="10"/>
  <c r="I88" i="10"/>
  <c r="F87" i="10" s="1"/>
  <c r="K89" i="10"/>
  <c r="J89" i="10" s="1"/>
  <c r="D91" i="10"/>
  <c r="B90" i="10"/>
  <c r="O90" i="10"/>
  <c r="M88" i="10"/>
  <c r="N87" i="10"/>
  <c r="N89" i="9"/>
  <c r="L87" i="8"/>
  <c r="I87" i="8"/>
  <c r="F86" i="8" s="1"/>
  <c r="K88" i="8"/>
  <c r="J88" i="8" s="1"/>
  <c r="L88" i="8" s="1"/>
  <c r="N87" i="8"/>
  <c r="M88" i="8"/>
  <c r="D90" i="8"/>
  <c r="B89" i="8"/>
  <c r="D90" i="3"/>
  <c r="I87" i="7"/>
  <c r="F86" i="7" s="1"/>
  <c r="N86" i="7"/>
  <c r="M87" i="7"/>
  <c r="D90" i="7"/>
  <c r="B89" i="7"/>
  <c r="F85" i="7"/>
  <c r="L87" i="7"/>
  <c r="K88" i="7" s="1"/>
  <c r="J88" i="7" s="1"/>
  <c r="I87" i="6"/>
  <c r="F86" i="6" s="1"/>
  <c r="L87" i="6"/>
  <c r="K88" i="6" s="1"/>
  <c r="J88" i="6" s="1"/>
  <c r="D90" i="6"/>
  <c r="B89" i="6"/>
  <c r="I88" i="2"/>
  <c r="H89" i="2"/>
  <c r="G93" i="2"/>
  <c r="AI91" i="1"/>
  <c r="AP91" i="1" s="1"/>
  <c r="AM84" i="1"/>
  <c r="AN83" i="1"/>
  <c r="AO85" i="1"/>
  <c r="AL85" i="1" s="1"/>
  <c r="AQ86" i="1"/>
  <c r="AI92" i="1"/>
  <c r="X85" i="1"/>
  <c r="AB111" i="1"/>
  <c r="AC110" i="1"/>
  <c r="U117" i="1"/>
  <c r="N85" i="1"/>
  <c r="L84" i="1"/>
  <c r="J82" i="1"/>
  <c r="I83" i="1"/>
  <c r="K81" i="1"/>
  <c r="R81" i="1"/>
  <c r="Y84" i="1"/>
  <c r="Z83" i="1"/>
  <c r="L93" i="21" l="1"/>
  <c r="K94" i="21" s="1"/>
  <c r="J94" i="21" s="1"/>
  <c r="N92" i="21"/>
  <c r="M93" i="21"/>
  <c r="I93" i="21"/>
  <c r="D96" i="21"/>
  <c r="B95" i="21"/>
  <c r="F91" i="21"/>
  <c r="L94" i="20"/>
  <c r="K95" i="20" s="1"/>
  <c r="J95" i="20" s="1"/>
  <c r="I94" i="20"/>
  <c r="F93" i="20" s="1"/>
  <c r="M94" i="20"/>
  <c r="N93" i="20"/>
  <c r="F92" i="20"/>
  <c r="B96" i="20"/>
  <c r="D97" i="20"/>
  <c r="B93" i="16"/>
  <c r="D94" i="16"/>
  <c r="K92" i="16"/>
  <c r="J92" i="16" s="1"/>
  <c r="N90" i="16"/>
  <c r="M91" i="16"/>
  <c r="I91" i="16"/>
  <c r="F90" i="16" s="1"/>
  <c r="N89" i="11"/>
  <c r="M90" i="11"/>
  <c r="I90" i="11"/>
  <c r="F89" i="11" s="1"/>
  <c r="D93" i="11"/>
  <c r="B92" i="11"/>
  <c r="L90" i="11"/>
  <c r="K91" i="11" s="1"/>
  <c r="J91" i="11" s="1"/>
  <c r="L91" i="11" s="1"/>
  <c r="F88" i="9"/>
  <c r="D93" i="9"/>
  <c r="O92" i="9"/>
  <c r="B92" i="9"/>
  <c r="J90" i="9"/>
  <c r="L90" i="9" s="1"/>
  <c r="K91" i="9" s="1"/>
  <c r="L89" i="10"/>
  <c r="K90" i="10" s="1"/>
  <c r="J90" i="10" s="1"/>
  <c r="L90" i="10" s="1"/>
  <c r="M89" i="10"/>
  <c r="N88" i="10"/>
  <c r="D92" i="10"/>
  <c r="B91" i="10"/>
  <c r="O91" i="10"/>
  <c r="I89" i="10"/>
  <c r="F88" i="10" s="1"/>
  <c r="N90" i="9"/>
  <c r="L88" i="7"/>
  <c r="K89" i="7" s="1"/>
  <c r="J89" i="7" s="1"/>
  <c r="I88" i="8"/>
  <c r="K89" i="8"/>
  <c r="J89" i="8" s="1"/>
  <c r="L89" i="8" s="1"/>
  <c r="F87" i="8"/>
  <c r="D91" i="8"/>
  <c r="B90" i="8"/>
  <c r="N88" i="8"/>
  <c r="M89" i="8"/>
  <c r="D91" i="3"/>
  <c r="D91" i="7"/>
  <c r="B90" i="7"/>
  <c r="M88" i="7"/>
  <c r="N87" i="7"/>
  <c r="I88" i="7"/>
  <c r="F87" i="7" s="1"/>
  <c r="L88" i="6"/>
  <c r="K89" i="6" s="1"/>
  <c r="I88" i="6"/>
  <c r="D91" i="6"/>
  <c r="B90" i="6"/>
  <c r="I89" i="2"/>
  <c r="H90" i="2"/>
  <c r="G94" i="2"/>
  <c r="AP92" i="1"/>
  <c r="AO86" i="1"/>
  <c r="AL86" i="1" s="1"/>
  <c r="AQ87" i="1"/>
  <c r="AN84" i="1"/>
  <c r="AM85" i="1"/>
  <c r="AI93" i="1"/>
  <c r="AP93" i="1" s="1"/>
  <c r="AB112" i="1"/>
  <c r="AC111" i="1"/>
  <c r="K82" i="1"/>
  <c r="R82" i="1"/>
  <c r="J83" i="1"/>
  <c r="I84" i="1"/>
  <c r="N86" i="1"/>
  <c r="L85" i="1"/>
  <c r="U118" i="1"/>
  <c r="AA87" i="1"/>
  <c r="X86" i="1"/>
  <c r="Y85" i="1"/>
  <c r="Z84" i="1"/>
  <c r="L94" i="21" l="1"/>
  <c r="K95" i="21" s="1"/>
  <c r="J95" i="21" s="1"/>
  <c r="I94" i="21"/>
  <c r="F93" i="21" s="1"/>
  <c r="F92" i="21"/>
  <c r="N93" i="21"/>
  <c r="M94" i="21"/>
  <c r="B96" i="21"/>
  <c r="D97" i="21"/>
  <c r="L95" i="20"/>
  <c r="K96" i="20" s="1"/>
  <c r="J96" i="20" s="1"/>
  <c r="I95" i="20"/>
  <c r="D98" i="20"/>
  <c r="B97" i="20"/>
  <c r="M95" i="20"/>
  <c r="N94" i="20"/>
  <c r="L92" i="16"/>
  <c r="K93" i="16" s="1"/>
  <c r="J93" i="16" s="1"/>
  <c r="M92" i="16"/>
  <c r="N91" i="16"/>
  <c r="D95" i="16"/>
  <c r="B94" i="16"/>
  <c r="I92" i="16"/>
  <c r="F91" i="16" s="1"/>
  <c r="L89" i="7"/>
  <c r="K90" i="7" s="1"/>
  <c r="J90" i="7" s="1"/>
  <c r="K92" i="11"/>
  <c r="J92" i="11" s="1"/>
  <c r="D94" i="11"/>
  <c r="B93" i="11"/>
  <c r="M91" i="11"/>
  <c r="N90" i="11"/>
  <c r="I91" i="11"/>
  <c r="F90" i="11" s="1"/>
  <c r="I90" i="9"/>
  <c r="M91" i="9" s="1"/>
  <c r="N91" i="9" s="1"/>
  <c r="J91" i="9"/>
  <c r="L91" i="9" s="1"/>
  <c r="K92" i="9" s="1"/>
  <c r="J92" i="9" s="1"/>
  <c r="D94" i="9"/>
  <c r="B93" i="9"/>
  <c r="O93" i="9"/>
  <c r="I90" i="10"/>
  <c r="F89" i="10" s="1"/>
  <c r="K91" i="10"/>
  <c r="J91" i="10" s="1"/>
  <c r="L91" i="10" s="1"/>
  <c r="D93" i="10"/>
  <c r="B92" i="10"/>
  <c r="O92" i="10"/>
  <c r="M90" i="10"/>
  <c r="N89" i="10"/>
  <c r="I89" i="8"/>
  <c r="F88" i="8" s="1"/>
  <c r="K90" i="8"/>
  <c r="J90" i="8" s="1"/>
  <c r="N89" i="8"/>
  <c r="D92" i="8"/>
  <c r="B91" i="8"/>
  <c r="D92" i="3"/>
  <c r="I89" i="7"/>
  <c r="N88" i="7"/>
  <c r="M89" i="7"/>
  <c r="D92" i="7"/>
  <c r="B91" i="7"/>
  <c r="F87" i="6"/>
  <c r="J89" i="6"/>
  <c r="I89" i="6" s="1"/>
  <c r="D92" i="6"/>
  <c r="B91" i="6"/>
  <c r="I90" i="2"/>
  <c r="H91" i="2"/>
  <c r="G95" i="2"/>
  <c r="AM86" i="1"/>
  <c r="AN85" i="1"/>
  <c r="AO87" i="1"/>
  <c r="AL87" i="1" s="1"/>
  <c r="AQ88" i="1"/>
  <c r="AI94" i="1"/>
  <c r="AP94" i="1" s="1"/>
  <c r="AC112" i="1"/>
  <c r="U119" i="1"/>
  <c r="N87" i="1"/>
  <c r="L86" i="1"/>
  <c r="J84" i="1"/>
  <c r="I85" i="1"/>
  <c r="K83" i="1"/>
  <c r="R83" i="1"/>
  <c r="X87" i="1"/>
  <c r="AA88" i="1"/>
  <c r="Y86" i="1"/>
  <c r="Z85" i="1"/>
  <c r="M95" i="21" l="1"/>
  <c r="N94" i="21"/>
  <c r="I95" i="21"/>
  <c r="B97" i="21"/>
  <c r="D98" i="21"/>
  <c r="L95" i="21"/>
  <c r="K96" i="21" s="1"/>
  <c r="J96" i="21" s="1"/>
  <c r="M96" i="20"/>
  <c r="N95" i="20"/>
  <c r="I96" i="20"/>
  <c r="D99" i="20"/>
  <c r="B98" i="20"/>
  <c r="F94" i="20"/>
  <c r="L96" i="20"/>
  <c r="K97" i="20" s="1"/>
  <c r="J97" i="20" s="1"/>
  <c r="L93" i="16"/>
  <c r="K94" i="16" s="1"/>
  <c r="J94" i="16" s="1"/>
  <c r="I93" i="16"/>
  <c r="F92" i="16" s="1"/>
  <c r="M93" i="16"/>
  <c r="N92" i="16"/>
  <c r="B95" i="16"/>
  <c r="D96" i="16"/>
  <c r="L90" i="7"/>
  <c r="K91" i="7" s="1"/>
  <c r="J91" i="7" s="1"/>
  <c r="M92" i="11"/>
  <c r="N91" i="11"/>
  <c r="I92" i="11"/>
  <c r="F91" i="11" s="1"/>
  <c r="D95" i="11"/>
  <c r="B94" i="11"/>
  <c r="L92" i="11"/>
  <c r="K93" i="11" s="1"/>
  <c r="J93" i="11" s="1"/>
  <c r="L93" i="11" s="1"/>
  <c r="I91" i="9"/>
  <c r="M92" i="9" s="1"/>
  <c r="F89" i="9"/>
  <c r="D95" i="9"/>
  <c r="B94" i="9"/>
  <c r="O94" i="9"/>
  <c r="F90" i="9"/>
  <c r="I92" i="9"/>
  <c r="L92" i="9"/>
  <c r="K93" i="9" s="1"/>
  <c r="J93" i="9" s="1"/>
  <c r="L93" i="9" s="1"/>
  <c r="K94" i="9" s="1"/>
  <c r="J94" i="9" s="1"/>
  <c r="K92" i="10"/>
  <c r="J92" i="10" s="1"/>
  <c r="M91" i="10"/>
  <c r="N90" i="10"/>
  <c r="D94" i="10"/>
  <c r="B93" i="10"/>
  <c r="O93" i="10"/>
  <c r="I91" i="10"/>
  <c r="F90" i="10" s="1"/>
  <c r="N92" i="9"/>
  <c r="M90" i="8"/>
  <c r="L90" i="8"/>
  <c r="I90" i="8"/>
  <c r="F89" i="8" s="1"/>
  <c r="K91" i="8"/>
  <c r="J91" i="8" s="1"/>
  <c r="L91" i="8" s="1"/>
  <c r="D93" i="8"/>
  <c r="B92" i="8"/>
  <c r="N90" i="8"/>
  <c r="M91" i="8"/>
  <c r="D93" i="3"/>
  <c r="N89" i="7"/>
  <c r="M90" i="7"/>
  <c r="D93" i="7"/>
  <c r="B92" i="7"/>
  <c r="I90" i="7"/>
  <c r="F89" i="7" s="1"/>
  <c r="F88" i="7"/>
  <c r="F88" i="6"/>
  <c r="L89" i="6"/>
  <c r="K90" i="6" s="1"/>
  <c r="J90" i="6" s="1"/>
  <c r="L90" i="6" s="1"/>
  <c r="K91" i="6" s="1"/>
  <c r="J91" i="6" s="1"/>
  <c r="D93" i="6"/>
  <c r="B92" i="6"/>
  <c r="I91" i="2"/>
  <c r="H92" i="2"/>
  <c r="G96" i="2"/>
  <c r="AO88" i="1"/>
  <c r="AL88" i="1" s="1"/>
  <c r="AQ89" i="1"/>
  <c r="AM87" i="1"/>
  <c r="AN86" i="1"/>
  <c r="AI95" i="1"/>
  <c r="AP95" i="1" s="1"/>
  <c r="AB114" i="1"/>
  <c r="K84" i="1"/>
  <c r="R84" i="1"/>
  <c r="J85" i="1"/>
  <c r="I86" i="1"/>
  <c r="N88" i="1"/>
  <c r="L87" i="1"/>
  <c r="U120" i="1"/>
  <c r="AA89" i="1"/>
  <c r="Y87" i="1"/>
  <c r="Z86" i="1"/>
  <c r="X88" i="1"/>
  <c r="L97" i="20" l="1"/>
  <c r="L96" i="21"/>
  <c r="K97" i="21" s="1"/>
  <c r="J97" i="21" s="1"/>
  <c r="I96" i="21"/>
  <c r="F94" i="21"/>
  <c r="D99" i="21"/>
  <c r="B98" i="21"/>
  <c r="N95" i="21"/>
  <c r="M96" i="21"/>
  <c r="I97" i="20"/>
  <c r="F96" i="20" s="1"/>
  <c r="K98" i="20"/>
  <c r="J98" i="20" s="1"/>
  <c r="D100" i="20"/>
  <c r="B99" i="20"/>
  <c r="F95" i="20"/>
  <c r="M97" i="20"/>
  <c r="N96" i="20"/>
  <c r="L94" i="16"/>
  <c r="K95" i="16" s="1"/>
  <c r="J95" i="16" s="1"/>
  <c r="B96" i="16"/>
  <c r="D97" i="16"/>
  <c r="N93" i="16"/>
  <c r="M94" i="16"/>
  <c r="I94" i="16"/>
  <c r="F93" i="16" s="1"/>
  <c r="K94" i="11"/>
  <c r="J94" i="11" s="1"/>
  <c r="D96" i="11"/>
  <c r="B95" i="11"/>
  <c r="I93" i="11"/>
  <c r="M93" i="11"/>
  <c r="N92" i="11"/>
  <c r="I93" i="9"/>
  <c r="F91" i="9"/>
  <c r="O95" i="9"/>
  <c r="D96" i="9"/>
  <c r="B95" i="9"/>
  <c r="M93" i="9"/>
  <c r="N93" i="9" s="1"/>
  <c r="I92" i="10"/>
  <c r="F91" i="10" s="1"/>
  <c r="D95" i="10"/>
  <c r="B94" i="10"/>
  <c r="O94" i="10"/>
  <c r="L92" i="10"/>
  <c r="K93" i="10" s="1"/>
  <c r="J93" i="10" s="1"/>
  <c r="N91" i="10"/>
  <c r="M92" i="10"/>
  <c r="I91" i="8"/>
  <c r="F90" i="8" s="1"/>
  <c r="K92" i="8"/>
  <c r="J92" i="8" s="1"/>
  <c r="L92" i="8" s="1"/>
  <c r="N91" i="8"/>
  <c r="M92" i="8"/>
  <c r="D94" i="8"/>
  <c r="B93" i="8"/>
  <c r="D94" i="3"/>
  <c r="N90" i="7"/>
  <c r="M91" i="7"/>
  <c r="I91" i="7"/>
  <c r="D94" i="7"/>
  <c r="B93" i="7"/>
  <c r="L91" i="7"/>
  <c r="K92" i="7" s="1"/>
  <c r="J92" i="7" s="1"/>
  <c r="I90" i="6"/>
  <c r="D94" i="6"/>
  <c r="B93" i="6"/>
  <c r="I92" i="2"/>
  <c r="H93" i="2"/>
  <c r="G97" i="2"/>
  <c r="AM88" i="1"/>
  <c r="AN87" i="1"/>
  <c r="AO89" i="1"/>
  <c r="AL89" i="1" s="1"/>
  <c r="AI96" i="1"/>
  <c r="AP96" i="1" s="1"/>
  <c r="AC114" i="1"/>
  <c r="N89" i="1"/>
  <c r="L88" i="1"/>
  <c r="U121" i="1"/>
  <c r="J86" i="1"/>
  <c r="I87" i="1"/>
  <c r="K85" i="1"/>
  <c r="R85" i="1"/>
  <c r="X89" i="1"/>
  <c r="Z87" i="1"/>
  <c r="Y88" i="1"/>
  <c r="AA90" i="1"/>
  <c r="L97" i="21" l="1"/>
  <c r="K98" i="21" s="1"/>
  <c r="J98" i="21" s="1"/>
  <c r="N96" i="21"/>
  <c r="M97" i="21"/>
  <c r="B99" i="21"/>
  <c r="D100" i="21"/>
  <c r="I97" i="21"/>
  <c r="F96" i="21" s="1"/>
  <c r="F95" i="21"/>
  <c r="L98" i="20"/>
  <c r="K99" i="20" s="1"/>
  <c r="J99" i="20" s="1"/>
  <c r="D101" i="20"/>
  <c r="B100" i="20"/>
  <c r="M98" i="20"/>
  <c r="N97" i="20"/>
  <c r="I98" i="20"/>
  <c r="F97" i="20" s="1"/>
  <c r="L95" i="16"/>
  <c r="K96" i="16" s="1"/>
  <c r="J96" i="16" s="1"/>
  <c r="M95" i="16"/>
  <c r="N94" i="16"/>
  <c r="I95" i="16"/>
  <c r="F94" i="16" s="1"/>
  <c r="B97" i="16"/>
  <c r="D98" i="16"/>
  <c r="I94" i="11"/>
  <c r="D97" i="11"/>
  <c r="B96" i="11"/>
  <c r="M94" i="11"/>
  <c r="N93" i="11"/>
  <c r="F92" i="11"/>
  <c r="L94" i="11"/>
  <c r="K95" i="11" s="1"/>
  <c r="J95" i="11" s="1"/>
  <c r="L95" i="11" s="1"/>
  <c r="M94" i="9"/>
  <c r="O96" i="9"/>
  <c r="B96" i="9"/>
  <c r="D97" i="9"/>
  <c r="F92" i="9"/>
  <c r="I94" i="9"/>
  <c r="M95" i="9" s="1"/>
  <c r="L94" i="9"/>
  <c r="K95" i="9" s="1"/>
  <c r="J95" i="9" s="1"/>
  <c r="L95" i="9" s="1"/>
  <c r="L93" i="10"/>
  <c r="K94" i="10" s="1"/>
  <c r="J94" i="10" s="1"/>
  <c r="M93" i="10"/>
  <c r="N92" i="10"/>
  <c r="D96" i="10"/>
  <c r="B95" i="10"/>
  <c r="O95" i="10"/>
  <c r="I93" i="10"/>
  <c r="F92" i="10" s="1"/>
  <c r="N94" i="9"/>
  <c r="L92" i="7"/>
  <c r="K93" i="7" s="1"/>
  <c r="J93" i="7" s="1"/>
  <c r="K93" i="8"/>
  <c r="J93" i="8" s="1"/>
  <c r="I92" i="8"/>
  <c r="F91" i="8" s="1"/>
  <c r="D95" i="8"/>
  <c r="B94" i="8"/>
  <c r="N92" i="8"/>
  <c r="I93" i="8"/>
  <c r="F92" i="8" s="1"/>
  <c r="D95" i="3"/>
  <c r="D95" i="7"/>
  <c r="B94" i="7"/>
  <c r="I92" i="7"/>
  <c r="F91" i="7" s="1"/>
  <c r="F90" i="7"/>
  <c r="N91" i="7"/>
  <c r="M92" i="7"/>
  <c r="F89" i="6"/>
  <c r="I91" i="6"/>
  <c r="F90" i="6" s="1"/>
  <c r="L91" i="6"/>
  <c r="K92" i="6" s="1"/>
  <c r="J92" i="6" s="1"/>
  <c r="L92" i="6" s="1"/>
  <c r="K93" i="6" s="1"/>
  <c r="J93" i="6" s="1"/>
  <c r="D95" i="6"/>
  <c r="B94" i="6"/>
  <c r="I93" i="2"/>
  <c r="H94" i="2"/>
  <c r="G98" i="2"/>
  <c r="AO90" i="1"/>
  <c r="AL90" i="1" s="1"/>
  <c r="AQ91" i="1"/>
  <c r="AM89" i="1"/>
  <c r="AN88" i="1"/>
  <c r="AI97" i="1"/>
  <c r="AP97" i="1" s="1"/>
  <c r="AB116" i="1"/>
  <c r="K86" i="1"/>
  <c r="R86" i="1"/>
  <c r="J87" i="1"/>
  <c r="I88" i="1"/>
  <c r="U122" i="1"/>
  <c r="N90" i="1"/>
  <c r="L89" i="1"/>
  <c r="AA91" i="1"/>
  <c r="Y89" i="1"/>
  <c r="Z88" i="1"/>
  <c r="X90" i="1"/>
  <c r="L98" i="21" l="1"/>
  <c r="K99" i="21" s="1"/>
  <c r="J99" i="21" s="1"/>
  <c r="B100" i="21"/>
  <c r="D101" i="21"/>
  <c r="N97" i="21"/>
  <c r="M98" i="21"/>
  <c r="I98" i="21"/>
  <c r="L99" i="20"/>
  <c r="K100" i="20" s="1"/>
  <c r="J100" i="20" s="1"/>
  <c r="M99" i="20"/>
  <c r="N98" i="20"/>
  <c r="I99" i="20"/>
  <c r="F98" i="20" s="1"/>
  <c r="D102" i="20"/>
  <c r="B101" i="20"/>
  <c r="L96" i="16"/>
  <c r="K97" i="16" s="1"/>
  <c r="J97" i="16" s="1"/>
  <c r="D99" i="16"/>
  <c r="B98" i="16"/>
  <c r="I96" i="16"/>
  <c r="F95" i="16" s="1"/>
  <c r="M96" i="16"/>
  <c r="N95" i="16"/>
  <c r="K96" i="11"/>
  <c r="J96" i="11" s="1"/>
  <c r="N94" i="11"/>
  <c r="M95" i="11"/>
  <c r="I95" i="11"/>
  <c r="F94" i="11" s="1"/>
  <c r="D98" i="11"/>
  <c r="B97" i="11"/>
  <c r="F93" i="11"/>
  <c r="B97" i="9"/>
  <c r="D98" i="9"/>
  <c r="O97" i="9"/>
  <c r="K96" i="9"/>
  <c r="J96" i="9" s="1"/>
  <c r="F93" i="9"/>
  <c r="I95" i="9"/>
  <c r="M96" i="9" s="1"/>
  <c r="D97" i="10"/>
  <c r="B96" i="10"/>
  <c r="O96" i="10"/>
  <c r="I94" i="10"/>
  <c r="F93" i="10" s="1"/>
  <c r="L94" i="10"/>
  <c r="K95" i="10" s="1"/>
  <c r="J95" i="10" s="1"/>
  <c r="L95" i="10" s="1"/>
  <c r="M94" i="10"/>
  <c r="N93" i="10"/>
  <c r="N95" i="9"/>
  <c r="M93" i="8"/>
  <c r="N93" i="8" s="1"/>
  <c r="L93" i="8"/>
  <c r="K94" i="8" s="1"/>
  <c r="J94" i="8" s="1"/>
  <c r="L94" i="8" s="1"/>
  <c r="M94" i="8"/>
  <c r="B95" i="8"/>
  <c r="D96" i="8"/>
  <c r="D96" i="3"/>
  <c r="D96" i="7"/>
  <c r="B95" i="7"/>
  <c r="N92" i="7"/>
  <c r="M93" i="7"/>
  <c r="I93" i="7"/>
  <c r="L93" i="7"/>
  <c r="K94" i="7" s="1"/>
  <c r="J94" i="7" s="1"/>
  <c r="L94" i="7" s="1"/>
  <c r="I92" i="6"/>
  <c r="F91" i="6" s="1"/>
  <c r="D96" i="6"/>
  <c r="B95" i="6"/>
  <c r="I94" i="2"/>
  <c r="H95" i="2"/>
  <c r="G99" i="2"/>
  <c r="AN89" i="1"/>
  <c r="AM90" i="1"/>
  <c r="AO91" i="1"/>
  <c r="AL91" i="1" s="1"/>
  <c r="AQ92" i="1"/>
  <c r="AI98" i="1"/>
  <c r="AP98" i="1" s="1"/>
  <c r="AC116" i="1"/>
  <c r="AB117" i="1"/>
  <c r="N91" i="1"/>
  <c r="L90" i="1"/>
  <c r="U123" i="1"/>
  <c r="J88" i="1"/>
  <c r="I89" i="1"/>
  <c r="K87" i="1"/>
  <c r="R87" i="1"/>
  <c r="X91" i="1"/>
  <c r="Y90" i="1"/>
  <c r="Z89" i="1"/>
  <c r="AA92" i="1"/>
  <c r="L99" i="21" l="1"/>
  <c r="K100" i="21" s="1"/>
  <c r="J100" i="21" s="1"/>
  <c r="I99" i="21"/>
  <c r="F98" i="21" s="1"/>
  <c r="N98" i="21"/>
  <c r="M99" i="21"/>
  <c r="D102" i="21"/>
  <c r="B101" i="21"/>
  <c r="F97" i="21"/>
  <c r="L100" i="20"/>
  <c r="K101" i="20" s="1"/>
  <c r="J101" i="20" s="1"/>
  <c r="D103" i="20"/>
  <c r="B102" i="20"/>
  <c r="I100" i="20"/>
  <c r="F99" i="20" s="1"/>
  <c r="M100" i="20"/>
  <c r="N99" i="20"/>
  <c r="D100" i="16"/>
  <c r="B99" i="16"/>
  <c r="M97" i="16"/>
  <c r="N96" i="16"/>
  <c r="I97" i="16"/>
  <c r="L97" i="16"/>
  <c r="K98" i="16" s="1"/>
  <c r="J98" i="16" s="1"/>
  <c r="L96" i="11"/>
  <c r="K97" i="11" s="1"/>
  <c r="J97" i="11" s="1"/>
  <c r="B98" i="11"/>
  <c r="D99" i="11"/>
  <c r="I96" i="11"/>
  <c r="F95" i="11" s="1"/>
  <c r="N95" i="11"/>
  <c r="M96" i="11"/>
  <c r="L96" i="9"/>
  <c r="K97" i="9" s="1"/>
  <c r="J97" i="9" s="1"/>
  <c r="F94" i="9"/>
  <c r="I96" i="9"/>
  <c r="B98" i="9"/>
  <c r="D99" i="9"/>
  <c r="O98" i="9"/>
  <c r="K96" i="10"/>
  <c r="J96" i="10" s="1"/>
  <c r="M95" i="10"/>
  <c r="N94" i="10"/>
  <c r="I95" i="10"/>
  <c r="D98" i="10"/>
  <c r="B97" i="10"/>
  <c r="O97" i="10"/>
  <c r="N96" i="9"/>
  <c r="K95" i="8"/>
  <c r="J95" i="8" s="1"/>
  <c r="I94" i="8"/>
  <c r="F93" i="8" s="1"/>
  <c r="B96" i="8"/>
  <c r="D97" i="8"/>
  <c r="N94" i="8"/>
  <c r="D97" i="3"/>
  <c r="N93" i="7"/>
  <c r="M94" i="7"/>
  <c r="D97" i="7"/>
  <c r="B96" i="7"/>
  <c r="I94" i="7"/>
  <c r="F93" i="7" s="1"/>
  <c r="F92" i="7"/>
  <c r="K95" i="7"/>
  <c r="J95" i="7" s="1"/>
  <c r="I93" i="6"/>
  <c r="F92" i="6" s="1"/>
  <c r="L93" i="6"/>
  <c r="K94" i="6" s="1"/>
  <c r="J94" i="6" s="1"/>
  <c r="L94" i="6" s="1"/>
  <c r="K95" i="6" s="1"/>
  <c r="J95" i="6" s="1"/>
  <c r="D97" i="6"/>
  <c r="B96" i="6"/>
  <c r="I95" i="2"/>
  <c r="H96" i="2"/>
  <c r="G100" i="2"/>
  <c r="AM91" i="1"/>
  <c r="AN90" i="1"/>
  <c r="AO92" i="1"/>
  <c r="AL92" i="1" s="1"/>
  <c r="AQ93" i="1"/>
  <c r="AI99" i="1"/>
  <c r="AP99" i="1" s="1"/>
  <c r="AC117" i="1"/>
  <c r="AB118" i="1"/>
  <c r="K88" i="1"/>
  <c r="R88" i="1"/>
  <c r="J89" i="1"/>
  <c r="I90" i="1"/>
  <c r="U124" i="1"/>
  <c r="N92" i="1"/>
  <c r="L91" i="1"/>
  <c r="AA93" i="1"/>
  <c r="X92" i="1"/>
  <c r="Y91" i="1"/>
  <c r="Z90" i="1"/>
  <c r="L100" i="21" l="1"/>
  <c r="K101" i="21" s="1"/>
  <c r="J101" i="21" s="1"/>
  <c r="N99" i="21"/>
  <c r="M100" i="21"/>
  <c r="I100" i="21"/>
  <c r="F99" i="21" s="1"/>
  <c r="D103" i="21"/>
  <c r="B102" i="21"/>
  <c r="L101" i="20"/>
  <c r="K102" i="20" s="1"/>
  <c r="J102" i="20" s="1"/>
  <c r="D104" i="20"/>
  <c r="B103" i="20"/>
  <c r="M101" i="20"/>
  <c r="N100" i="20"/>
  <c r="I101" i="20"/>
  <c r="L98" i="16"/>
  <c r="K99" i="16" s="1"/>
  <c r="J99" i="16" s="1"/>
  <c r="I98" i="16"/>
  <c r="F97" i="16" s="1"/>
  <c r="D101" i="16"/>
  <c r="B100" i="16"/>
  <c r="F96" i="16"/>
  <c r="N97" i="16"/>
  <c r="M98" i="16"/>
  <c r="N96" i="11"/>
  <c r="M97" i="11"/>
  <c r="L97" i="11"/>
  <c r="K98" i="11" s="1"/>
  <c r="J98" i="11" s="1"/>
  <c r="B99" i="11"/>
  <c r="D100" i="11"/>
  <c r="I97" i="11"/>
  <c r="F96" i="11" s="1"/>
  <c r="F95" i="9"/>
  <c r="I97" i="9"/>
  <c r="M97" i="9"/>
  <c r="N97" i="9" s="1"/>
  <c r="D100" i="9"/>
  <c r="B99" i="9"/>
  <c r="O99" i="9"/>
  <c r="L97" i="9"/>
  <c r="K98" i="9" s="1"/>
  <c r="J98" i="9" s="1"/>
  <c r="L98" i="9" s="1"/>
  <c r="K99" i="9" s="1"/>
  <c r="J99" i="9" s="1"/>
  <c r="I96" i="10"/>
  <c r="M96" i="10"/>
  <c r="N95" i="10"/>
  <c r="D99" i="10"/>
  <c r="B98" i="10"/>
  <c r="O98" i="10"/>
  <c r="F94" i="10"/>
  <c r="L96" i="10"/>
  <c r="K97" i="10" s="1"/>
  <c r="J97" i="10" s="1"/>
  <c r="L97" i="10" s="1"/>
  <c r="L95" i="7"/>
  <c r="K96" i="7" s="1"/>
  <c r="M95" i="8"/>
  <c r="I95" i="8"/>
  <c r="F94" i="8" s="1"/>
  <c r="L95" i="8"/>
  <c r="K96" i="8" s="1"/>
  <c r="J96" i="8" s="1"/>
  <c r="B97" i="8"/>
  <c r="D98" i="8"/>
  <c r="M96" i="8"/>
  <c r="N95" i="8"/>
  <c r="D98" i="3"/>
  <c r="I95" i="7"/>
  <c r="B97" i="7"/>
  <c r="D98" i="7"/>
  <c r="N94" i="7"/>
  <c r="M95" i="7"/>
  <c r="I94" i="6"/>
  <c r="F93" i="6" s="1"/>
  <c r="D98" i="6"/>
  <c r="B97" i="6"/>
  <c r="I96" i="2"/>
  <c r="H97" i="2"/>
  <c r="G101" i="2"/>
  <c r="AO93" i="1"/>
  <c r="AL93" i="1" s="1"/>
  <c r="AQ94" i="1"/>
  <c r="AN91" i="1"/>
  <c r="AM92" i="1"/>
  <c r="AI100" i="1"/>
  <c r="AP100" i="1" s="1"/>
  <c r="AB119" i="1"/>
  <c r="AC118" i="1"/>
  <c r="K89" i="1"/>
  <c r="R89" i="1"/>
  <c r="U125" i="1"/>
  <c r="N93" i="1"/>
  <c r="L92" i="1"/>
  <c r="J90" i="1"/>
  <c r="I91" i="1"/>
  <c r="X93" i="1"/>
  <c r="AA94" i="1"/>
  <c r="Y92" i="1"/>
  <c r="Z91" i="1"/>
  <c r="L101" i="21" l="1"/>
  <c r="K102" i="21" s="1"/>
  <c r="J102" i="21" s="1"/>
  <c r="I101" i="21"/>
  <c r="N100" i="21"/>
  <c r="M101" i="21"/>
  <c r="B103" i="21"/>
  <c r="D104" i="21"/>
  <c r="I102" i="20"/>
  <c r="F101" i="20" s="1"/>
  <c r="F100" i="20"/>
  <c r="M102" i="20"/>
  <c r="N101" i="20"/>
  <c r="L102" i="20"/>
  <c r="K103" i="20" s="1"/>
  <c r="J103" i="20" s="1"/>
  <c r="D105" i="20"/>
  <c r="B104" i="20"/>
  <c r="L99" i="16"/>
  <c r="K100" i="16" s="1"/>
  <c r="J100" i="16" s="1"/>
  <c r="D102" i="16"/>
  <c r="B101" i="16"/>
  <c r="N98" i="16"/>
  <c r="M99" i="16"/>
  <c r="I99" i="16"/>
  <c r="F98" i="16" s="1"/>
  <c r="J96" i="7"/>
  <c r="L96" i="7" s="1"/>
  <c r="K97" i="7" s="1"/>
  <c r="J97" i="7" s="1"/>
  <c r="L98" i="11"/>
  <c r="I98" i="11"/>
  <c r="F97" i="11" s="1"/>
  <c r="B100" i="11"/>
  <c r="D101" i="11"/>
  <c r="N97" i="11"/>
  <c r="M98" i="11"/>
  <c r="K99" i="11"/>
  <c r="J99" i="11" s="1"/>
  <c r="L99" i="11" s="1"/>
  <c r="M98" i="9"/>
  <c r="F96" i="9"/>
  <c r="I98" i="9"/>
  <c r="M99" i="9" s="1"/>
  <c r="O100" i="9"/>
  <c r="D101" i="9"/>
  <c r="B100" i="9"/>
  <c r="K98" i="10"/>
  <c r="J98" i="10" s="1"/>
  <c r="I97" i="10"/>
  <c r="D100" i="10"/>
  <c r="B99" i="10"/>
  <c r="O99" i="10"/>
  <c r="M97" i="10"/>
  <c r="N96" i="10"/>
  <c r="F95" i="10"/>
  <c r="N98" i="9"/>
  <c r="L96" i="8"/>
  <c r="K97" i="8" s="1"/>
  <c r="J97" i="8" s="1"/>
  <c r="I96" i="8"/>
  <c r="M97" i="8" s="1"/>
  <c r="N96" i="8"/>
  <c r="B98" i="8"/>
  <c r="D99" i="8"/>
  <c r="D99" i="3"/>
  <c r="N95" i="7"/>
  <c r="M96" i="7"/>
  <c r="D99" i="7"/>
  <c r="B98" i="7"/>
  <c r="F94" i="7"/>
  <c r="I95" i="6"/>
  <c r="F94" i="6" s="1"/>
  <c r="L95" i="6"/>
  <c r="K96" i="6" s="1"/>
  <c r="J96" i="6" s="1"/>
  <c r="D99" i="6"/>
  <c r="B98" i="6"/>
  <c r="I97" i="2"/>
  <c r="H98" i="2"/>
  <c r="G102" i="2"/>
  <c r="AM93" i="1"/>
  <c r="AN92" i="1"/>
  <c r="AO94" i="1"/>
  <c r="AL94" i="1" s="1"/>
  <c r="AQ95" i="1"/>
  <c r="AI101" i="1"/>
  <c r="AP101" i="1" s="1"/>
  <c r="AB120" i="1"/>
  <c r="AC119" i="1"/>
  <c r="J91" i="1"/>
  <c r="I92" i="1"/>
  <c r="K90" i="1"/>
  <c r="R90" i="1"/>
  <c r="N94" i="1"/>
  <c r="L93" i="1"/>
  <c r="U126" i="1"/>
  <c r="Y93" i="1"/>
  <c r="Z92" i="1"/>
  <c r="AA95" i="1"/>
  <c r="X94" i="1"/>
  <c r="L102" i="21" l="1"/>
  <c r="K103" i="21" s="1"/>
  <c r="J103" i="21" s="1"/>
  <c r="N101" i="21"/>
  <c r="M102" i="21"/>
  <c r="B104" i="21"/>
  <c r="D105" i="21"/>
  <c r="I102" i="21"/>
  <c r="F101" i="21" s="1"/>
  <c r="F100" i="21"/>
  <c r="L103" i="20"/>
  <c r="K104" i="20" s="1"/>
  <c r="J104" i="20" s="1"/>
  <c r="D106" i="20"/>
  <c r="B105" i="20"/>
  <c r="M103" i="20"/>
  <c r="N102" i="20"/>
  <c r="I103" i="20"/>
  <c r="F102" i="20" s="1"/>
  <c r="I96" i="7"/>
  <c r="M97" i="7" s="1"/>
  <c r="L100" i="16"/>
  <c r="K101" i="16" s="1"/>
  <c r="J101" i="16" s="1"/>
  <c r="I100" i="16"/>
  <c r="F99" i="16" s="1"/>
  <c r="M100" i="16"/>
  <c r="N99" i="16"/>
  <c r="D103" i="16"/>
  <c r="B102" i="16"/>
  <c r="K100" i="11"/>
  <c r="J100" i="11" s="1"/>
  <c r="N98" i="11"/>
  <c r="M99" i="11"/>
  <c r="D102" i="11"/>
  <c r="B101" i="11"/>
  <c r="I99" i="11"/>
  <c r="F98" i="11" s="1"/>
  <c r="I99" i="9"/>
  <c r="F97" i="9"/>
  <c r="B101" i="9"/>
  <c r="D102" i="9"/>
  <c r="O101" i="9"/>
  <c r="L99" i="9"/>
  <c r="K100" i="9" s="1"/>
  <c r="J100" i="9" s="1"/>
  <c r="L100" i="9" s="1"/>
  <c r="D101" i="10"/>
  <c r="B100" i="10"/>
  <c r="O100" i="10"/>
  <c r="N97" i="10"/>
  <c r="M98" i="10"/>
  <c r="I98" i="10"/>
  <c r="F97" i="10" s="1"/>
  <c r="F96" i="10"/>
  <c r="L98" i="10"/>
  <c r="K99" i="10" s="1"/>
  <c r="J99" i="10" s="1"/>
  <c r="L99" i="10" s="1"/>
  <c r="M100" i="9"/>
  <c r="N99" i="9"/>
  <c r="I97" i="8"/>
  <c r="F96" i="8" s="1"/>
  <c r="F95" i="8"/>
  <c r="L97" i="8"/>
  <c r="K98" i="8" s="1"/>
  <c r="J98" i="8" s="1"/>
  <c r="L98" i="8" s="1"/>
  <c r="B99" i="8"/>
  <c r="D100" i="8"/>
  <c r="N97" i="8"/>
  <c r="M98" i="8"/>
  <c r="D100" i="3"/>
  <c r="L97" i="7"/>
  <c r="K98" i="7" s="1"/>
  <c r="J98" i="7" s="1"/>
  <c r="N96" i="7"/>
  <c r="D100" i="7"/>
  <c r="B99" i="7"/>
  <c r="L96" i="6"/>
  <c r="K97" i="6" s="1"/>
  <c r="J97" i="6" s="1"/>
  <c r="I96" i="6"/>
  <c r="F95" i="6" s="1"/>
  <c r="D100" i="6"/>
  <c r="B99" i="6"/>
  <c r="I98" i="2"/>
  <c r="H99" i="2"/>
  <c r="G103" i="2"/>
  <c r="AO95" i="1"/>
  <c r="AL95" i="1" s="1"/>
  <c r="AQ96" i="1"/>
  <c r="AN93" i="1"/>
  <c r="AM94" i="1"/>
  <c r="AI102" i="1"/>
  <c r="AP102" i="1" s="1"/>
  <c r="AC120" i="1"/>
  <c r="AB121" i="1"/>
  <c r="U127" i="1"/>
  <c r="N95" i="1"/>
  <c r="L94" i="1"/>
  <c r="J92" i="1"/>
  <c r="I93" i="1"/>
  <c r="K91" i="1"/>
  <c r="R91" i="1"/>
  <c r="X95" i="1"/>
  <c r="AA96" i="1"/>
  <c r="Z93" i="1"/>
  <c r="Y94" i="1"/>
  <c r="L103" i="21" l="1"/>
  <c r="K104" i="21" s="1"/>
  <c r="J104" i="21" s="1"/>
  <c r="D106" i="21"/>
  <c r="B105" i="21"/>
  <c r="I103" i="21"/>
  <c r="F102" i="21" s="1"/>
  <c r="N102" i="21"/>
  <c r="M103" i="21"/>
  <c r="L104" i="20"/>
  <c r="K105" i="20" s="1"/>
  <c r="J105" i="20" s="1"/>
  <c r="I104" i="20"/>
  <c r="M104" i="20"/>
  <c r="N103" i="20"/>
  <c r="B106" i="20"/>
  <c r="D107" i="20"/>
  <c r="I97" i="7"/>
  <c r="L98" i="7" s="1"/>
  <c r="K99" i="7" s="1"/>
  <c r="J99" i="7" s="1"/>
  <c r="F95" i="7"/>
  <c r="L101" i="16"/>
  <c r="K102" i="16" s="1"/>
  <c r="J102" i="16" s="1"/>
  <c r="N100" i="16"/>
  <c r="M101" i="16"/>
  <c r="B103" i="16"/>
  <c r="D104" i="16"/>
  <c r="I101" i="16"/>
  <c r="D103" i="11"/>
  <c r="B102" i="11"/>
  <c r="M100" i="11"/>
  <c r="N99" i="11"/>
  <c r="I100" i="11"/>
  <c r="F99" i="11" s="1"/>
  <c r="L100" i="11"/>
  <c r="K101" i="11" s="1"/>
  <c r="J101" i="11" s="1"/>
  <c r="L101" i="11" s="1"/>
  <c r="O102" i="9"/>
  <c r="B102" i="9"/>
  <c r="D103" i="9"/>
  <c r="K101" i="9"/>
  <c r="J101" i="9" s="1"/>
  <c r="I100" i="9"/>
  <c r="M101" i="9" s="1"/>
  <c r="F98" i="9"/>
  <c r="N98" i="10"/>
  <c r="M99" i="10"/>
  <c r="K100" i="10"/>
  <c r="J100" i="10" s="1"/>
  <c r="I99" i="10"/>
  <c r="F98" i="10" s="1"/>
  <c r="D102" i="10"/>
  <c r="B101" i="10"/>
  <c r="O101" i="10"/>
  <c r="N100" i="9"/>
  <c r="I98" i="8"/>
  <c r="F97" i="8" s="1"/>
  <c r="K99" i="8"/>
  <c r="J99" i="8" s="1"/>
  <c r="N98" i="8"/>
  <c r="B100" i="8"/>
  <c r="D101" i="8"/>
  <c r="D101" i="3"/>
  <c r="D101" i="7"/>
  <c r="B100" i="7"/>
  <c r="N97" i="7"/>
  <c r="M98" i="7"/>
  <c r="F96" i="7"/>
  <c r="L97" i="6"/>
  <c r="K98" i="6" s="1"/>
  <c r="J98" i="6" s="1"/>
  <c r="I97" i="6"/>
  <c r="F96" i="6" s="1"/>
  <c r="D101" i="6"/>
  <c r="B100" i="6"/>
  <c r="I99" i="2"/>
  <c r="H100" i="2"/>
  <c r="G104" i="2"/>
  <c r="AO96" i="1"/>
  <c r="AL96" i="1" s="1"/>
  <c r="AQ97" i="1"/>
  <c r="AN94" i="1"/>
  <c r="AM95" i="1"/>
  <c r="AI103" i="1"/>
  <c r="AP103" i="1" s="1"/>
  <c r="AB122" i="1"/>
  <c r="AC121" i="1"/>
  <c r="N96" i="1"/>
  <c r="L95" i="1"/>
  <c r="J93" i="1"/>
  <c r="I94" i="1"/>
  <c r="K92" i="1"/>
  <c r="R92" i="1"/>
  <c r="U128" i="1"/>
  <c r="X96" i="1"/>
  <c r="Z94" i="1"/>
  <c r="Y95" i="1"/>
  <c r="AA97" i="1"/>
  <c r="L104" i="21" l="1"/>
  <c r="K105" i="21" s="1"/>
  <c r="J105" i="21" s="1"/>
  <c r="I104" i="21"/>
  <c r="F103" i="21" s="1"/>
  <c r="M104" i="21"/>
  <c r="N103" i="21"/>
  <c r="B106" i="21"/>
  <c r="D107" i="21"/>
  <c r="M105" i="20"/>
  <c r="N104" i="20"/>
  <c r="B107" i="20"/>
  <c r="D108" i="20"/>
  <c r="I105" i="20"/>
  <c r="F103" i="20"/>
  <c r="L105" i="20"/>
  <c r="K106" i="20" s="1"/>
  <c r="J106" i="20" s="1"/>
  <c r="I98" i="7"/>
  <c r="I99" i="7" s="1"/>
  <c r="B104" i="16"/>
  <c r="D105" i="16"/>
  <c r="I102" i="16"/>
  <c r="F101" i="16" s="1"/>
  <c r="L102" i="16"/>
  <c r="K103" i="16" s="1"/>
  <c r="J103" i="16" s="1"/>
  <c r="N101" i="16"/>
  <c r="M102" i="16"/>
  <c r="F100" i="16"/>
  <c r="K102" i="11"/>
  <c r="J102" i="11" s="1"/>
  <c r="I101" i="11"/>
  <c r="M101" i="11"/>
  <c r="N100" i="11"/>
  <c r="B103" i="11"/>
  <c r="D104" i="11"/>
  <c r="L101" i="9"/>
  <c r="O103" i="9"/>
  <c r="D104" i="9"/>
  <c r="B103" i="9"/>
  <c r="K102" i="9"/>
  <c r="J102" i="9" s="1"/>
  <c r="F99" i="9"/>
  <c r="I101" i="9"/>
  <c r="L100" i="10"/>
  <c r="K101" i="10" s="1"/>
  <c r="J101" i="10" s="1"/>
  <c r="L101" i="10" s="1"/>
  <c r="B102" i="10"/>
  <c r="D103" i="10"/>
  <c r="O102" i="10"/>
  <c r="I100" i="10"/>
  <c r="N99" i="10"/>
  <c r="M100" i="10"/>
  <c r="N101" i="9"/>
  <c r="M99" i="8"/>
  <c r="I99" i="8"/>
  <c r="F98" i="8" s="1"/>
  <c r="L99" i="8"/>
  <c r="K100" i="8" s="1"/>
  <c r="J100" i="8" s="1"/>
  <c r="L100" i="8" s="1"/>
  <c r="B101" i="8"/>
  <c r="D102" i="8"/>
  <c r="N99" i="8"/>
  <c r="M100" i="8"/>
  <c r="D102" i="3"/>
  <c r="N98" i="7"/>
  <c r="B101" i="7"/>
  <c r="D102" i="7"/>
  <c r="L98" i="6"/>
  <c r="K99" i="6" s="1"/>
  <c r="J99" i="6" s="1"/>
  <c r="I98" i="6"/>
  <c r="F97" i="6" s="1"/>
  <c r="D102" i="6"/>
  <c r="B101" i="6"/>
  <c r="I100" i="2"/>
  <c r="H101" i="2"/>
  <c r="G105" i="2"/>
  <c r="AO97" i="1"/>
  <c r="AL97" i="1" s="1"/>
  <c r="AQ98" i="1"/>
  <c r="AM96" i="1"/>
  <c r="AN95" i="1"/>
  <c r="AI104" i="1"/>
  <c r="AP104" i="1" s="1"/>
  <c r="AB123" i="1"/>
  <c r="AC122" i="1"/>
  <c r="U129" i="1"/>
  <c r="K93" i="1"/>
  <c r="R93" i="1"/>
  <c r="J94" i="1"/>
  <c r="I95" i="1"/>
  <c r="N97" i="1"/>
  <c r="L96" i="1"/>
  <c r="X97" i="1"/>
  <c r="AA98" i="1"/>
  <c r="Z95" i="1"/>
  <c r="Y96" i="1"/>
  <c r="L106" i="20" l="1"/>
  <c r="L105" i="21"/>
  <c r="K106" i="21" s="1"/>
  <c r="J106" i="21" s="1"/>
  <c r="B107" i="21"/>
  <c r="D108" i="21"/>
  <c r="N104" i="21"/>
  <c r="M105" i="21"/>
  <c r="I105" i="21"/>
  <c r="K107" i="20"/>
  <c r="J107" i="20" s="1"/>
  <c r="I106" i="20"/>
  <c r="F105" i="20" s="1"/>
  <c r="F104" i="20"/>
  <c r="B108" i="20"/>
  <c r="D109" i="20"/>
  <c r="M106" i="20"/>
  <c r="N105" i="20"/>
  <c r="L103" i="16"/>
  <c r="M99" i="7"/>
  <c r="L99" i="7"/>
  <c r="K100" i="7" s="1"/>
  <c r="J100" i="7" s="1"/>
  <c r="L100" i="7" s="1"/>
  <c r="K101" i="7" s="1"/>
  <c r="J101" i="7" s="1"/>
  <c r="F97" i="7"/>
  <c r="M103" i="16"/>
  <c r="N102" i="16"/>
  <c r="I103" i="16"/>
  <c r="F102" i="16" s="1"/>
  <c r="B105" i="16"/>
  <c r="D106" i="16"/>
  <c r="K104" i="16"/>
  <c r="J104" i="16" s="1"/>
  <c r="I102" i="11"/>
  <c r="F100" i="11"/>
  <c r="B104" i="11"/>
  <c r="D105" i="11"/>
  <c r="M102" i="11"/>
  <c r="N101" i="11"/>
  <c r="L102" i="11"/>
  <c r="K103" i="11" s="1"/>
  <c r="J103" i="11" s="1"/>
  <c r="L102" i="9"/>
  <c r="K103" i="9" s="1"/>
  <c r="J103" i="9" s="1"/>
  <c r="I102" i="9"/>
  <c r="D105" i="9"/>
  <c r="B104" i="9"/>
  <c r="O104" i="9"/>
  <c r="M102" i="9"/>
  <c r="N102" i="9" s="1"/>
  <c r="F100" i="9"/>
  <c r="I101" i="10"/>
  <c r="F100" i="10" s="1"/>
  <c r="D104" i="10"/>
  <c r="B103" i="10"/>
  <c r="O103" i="10"/>
  <c r="N100" i="10"/>
  <c r="M101" i="10"/>
  <c r="F99" i="10"/>
  <c r="K102" i="10"/>
  <c r="J102" i="10" s="1"/>
  <c r="L102" i="10" s="1"/>
  <c r="I100" i="8"/>
  <c r="M101" i="8" s="1"/>
  <c r="K101" i="8"/>
  <c r="J101" i="8" s="1"/>
  <c r="N100" i="8"/>
  <c r="B102" i="8"/>
  <c r="D103" i="8"/>
  <c r="D103" i="3"/>
  <c r="D103" i="7"/>
  <c r="B102" i="7"/>
  <c r="N99" i="7"/>
  <c r="M100" i="7"/>
  <c r="F98" i="7"/>
  <c r="L99" i="6"/>
  <c r="K100" i="6" s="1"/>
  <c r="J100" i="6" s="1"/>
  <c r="I99" i="6"/>
  <c r="F98" i="6" s="1"/>
  <c r="D103" i="6"/>
  <c r="B102" i="6"/>
  <c r="I101" i="2"/>
  <c r="H102" i="2"/>
  <c r="G106" i="2"/>
  <c r="AO98" i="1"/>
  <c r="AL98" i="1" s="1"/>
  <c r="AQ99" i="1"/>
  <c r="AN96" i="1"/>
  <c r="AM97" i="1"/>
  <c r="AI105" i="1"/>
  <c r="AP105" i="1" s="1"/>
  <c r="AC123" i="1"/>
  <c r="AB124" i="1"/>
  <c r="J95" i="1"/>
  <c r="I96" i="1"/>
  <c r="N98" i="1"/>
  <c r="L97" i="1"/>
  <c r="K94" i="1"/>
  <c r="R94" i="1"/>
  <c r="U130" i="1"/>
  <c r="Y97" i="1"/>
  <c r="Z96" i="1"/>
  <c r="X98" i="1"/>
  <c r="AA99" i="1"/>
  <c r="L106" i="21" l="1"/>
  <c r="K107" i="21" s="1"/>
  <c r="J107" i="21" s="1"/>
  <c r="M106" i="21"/>
  <c r="N105" i="21"/>
  <c r="I106" i="21"/>
  <c r="B108" i="21"/>
  <c r="D109" i="21"/>
  <c r="F104" i="21"/>
  <c r="L107" i="20"/>
  <c r="K108" i="20" s="1"/>
  <c r="J108" i="20" s="1"/>
  <c r="D110" i="20"/>
  <c r="B109" i="20"/>
  <c r="M107" i="20"/>
  <c r="N106" i="20"/>
  <c r="I107" i="20"/>
  <c r="L104" i="16"/>
  <c r="K105" i="16" s="1"/>
  <c r="J105" i="16" s="1"/>
  <c r="I100" i="7"/>
  <c r="F99" i="7" s="1"/>
  <c r="B106" i="16"/>
  <c r="D107" i="16"/>
  <c r="I104" i="16"/>
  <c r="F103" i="16" s="1"/>
  <c r="M104" i="16"/>
  <c r="N103" i="16"/>
  <c r="L103" i="11"/>
  <c r="K104" i="11" s="1"/>
  <c r="J104" i="11" s="1"/>
  <c r="B105" i="11"/>
  <c r="D106" i="11"/>
  <c r="I103" i="11"/>
  <c r="F102" i="11" s="1"/>
  <c r="F101" i="11"/>
  <c r="M103" i="11"/>
  <c r="N102" i="11"/>
  <c r="M103" i="9"/>
  <c r="B105" i="9"/>
  <c r="O105" i="9"/>
  <c r="D106" i="9"/>
  <c r="F101" i="9"/>
  <c r="I103" i="9"/>
  <c r="M104" i="9" s="1"/>
  <c r="L103" i="9"/>
  <c r="K104" i="9" s="1"/>
  <c r="J104" i="9" s="1"/>
  <c r="L104" i="9" s="1"/>
  <c r="K105" i="9" s="1"/>
  <c r="J105" i="9" s="1"/>
  <c r="M102" i="10"/>
  <c r="N101" i="10"/>
  <c r="K103" i="10"/>
  <c r="J103" i="10" s="1"/>
  <c r="B104" i="10"/>
  <c r="O104" i="10"/>
  <c r="D105" i="10"/>
  <c r="I102" i="10"/>
  <c r="F101" i="10" s="1"/>
  <c r="N103" i="9"/>
  <c r="I100" i="6"/>
  <c r="F99" i="6" s="1"/>
  <c r="F99" i="8"/>
  <c r="I101" i="8"/>
  <c r="F100" i="8" s="1"/>
  <c r="L101" i="8"/>
  <c r="K102" i="8" s="1"/>
  <c r="J102" i="8" s="1"/>
  <c r="L102" i="8" s="1"/>
  <c r="B103" i="8"/>
  <c r="D104" i="8"/>
  <c r="N101" i="8"/>
  <c r="D104" i="3"/>
  <c r="I101" i="7"/>
  <c r="N100" i="7"/>
  <c r="M101" i="7"/>
  <c r="D104" i="7"/>
  <c r="B103" i="7"/>
  <c r="L100" i="6"/>
  <c r="K101" i="6" s="1"/>
  <c r="J101" i="6" s="1"/>
  <c r="D104" i="6"/>
  <c r="B103" i="6"/>
  <c r="I102" i="2"/>
  <c r="H103" i="2"/>
  <c r="G107" i="2"/>
  <c r="AO99" i="1"/>
  <c r="AL99" i="1" s="1"/>
  <c r="AQ100" i="1"/>
  <c r="AM98" i="1"/>
  <c r="AN97" i="1"/>
  <c r="AI106" i="1"/>
  <c r="AP106" i="1" s="1"/>
  <c r="AC124" i="1"/>
  <c r="AB125" i="1"/>
  <c r="U131" i="1"/>
  <c r="N99" i="1"/>
  <c r="L98" i="1"/>
  <c r="I97" i="1"/>
  <c r="I98" i="1" s="1"/>
  <c r="K95" i="1"/>
  <c r="J96" i="1"/>
  <c r="R95" i="1"/>
  <c r="AA100" i="1"/>
  <c r="X99" i="1"/>
  <c r="Z97" i="1"/>
  <c r="Y98" i="1"/>
  <c r="L107" i="21" l="1"/>
  <c r="K108" i="21" s="1"/>
  <c r="J108" i="21" s="1"/>
  <c r="I107" i="21"/>
  <c r="F105" i="21"/>
  <c r="D110" i="21"/>
  <c r="B109" i="21"/>
  <c r="M107" i="21"/>
  <c r="N106" i="21"/>
  <c r="L108" i="20"/>
  <c r="K109" i="20" s="1"/>
  <c r="J109" i="20" s="1"/>
  <c r="I108" i="20"/>
  <c r="F107" i="20" s="1"/>
  <c r="M108" i="20"/>
  <c r="N107" i="20"/>
  <c r="F106" i="20"/>
  <c r="D111" i="20"/>
  <c r="B110" i="20"/>
  <c r="L105" i="16"/>
  <c r="K106" i="16" s="1"/>
  <c r="J106" i="16" s="1"/>
  <c r="L101" i="7"/>
  <c r="K102" i="7" s="1"/>
  <c r="J102" i="7" s="1"/>
  <c r="M105" i="16"/>
  <c r="N104" i="16"/>
  <c r="D108" i="16"/>
  <c r="B107" i="16"/>
  <c r="I105" i="16"/>
  <c r="L104" i="11"/>
  <c r="K105" i="11" s="1"/>
  <c r="J105" i="11" s="1"/>
  <c r="D107" i="11"/>
  <c r="B106" i="11"/>
  <c r="N103" i="11"/>
  <c r="M104" i="11"/>
  <c r="I104" i="11"/>
  <c r="F103" i="11" s="1"/>
  <c r="F102" i="9"/>
  <c r="I104" i="9"/>
  <c r="M105" i="9" s="1"/>
  <c r="B106" i="9"/>
  <c r="O106" i="9"/>
  <c r="D107" i="9"/>
  <c r="I103" i="10"/>
  <c r="O105" i="10"/>
  <c r="B105" i="10"/>
  <c r="D106" i="10"/>
  <c r="L103" i="10"/>
  <c r="K104" i="10" s="1"/>
  <c r="J104" i="10" s="1"/>
  <c r="N102" i="10"/>
  <c r="M103" i="10"/>
  <c r="N104" i="9"/>
  <c r="L101" i="6"/>
  <c r="K102" i="6" s="1"/>
  <c r="J102" i="6" s="1"/>
  <c r="M102" i="8"/>
  <c r="B104" i="8"/>
  <c r="D105" i="8"/>
  <c r="I102" i="8"/>
  <c r="M103" i="8" s="1"/>
  <c r="N102" i="8"/>
  <c r="K103" i="8"/>
  <c r="J103" i="8" s="1"/>
  <c r="L103" i="8" s="1"/>
  <c r="D105" i="3"/>
  <c r="I102" i="7"/>
  <c r="B104" i="7"/>
  <c r="D105" i="7"/>
  <c r="F100" i="7"/>
  <c r="N101" i="7"/>
  <c r="M102" i="7"/>
  <c r="L102" i="7"/>
  <c r="K103" i="7" s="1"/>
  <c r="J103" i="7" s="1"/>
  <c r="I101" i="6"/>
  <c r="F100" i="6" s="1"/>
  <c r="D105" i="6"/>
  <c r="B104" i="6"/>
  <c r="I103" i="2"/>
  <c r="H104" i="2"/>
  <c r="G108" i="2"/>
  <c r="AO100" i="1"/>
  <c r="AL100" i="1" s="1"/>
  <c r="AQ101" i="1"/>
  <c r="AN98" i="1"/>
  <c r="AM99" i="1"/>
  <c r="AI107" i="1"/>
  <c r="AP107" i="1" s="1"/>
  <c r="AC125" i="1"/>
  <c r="AB126" i="1"/>
  <c r="J97" i="1"/>
  <c r="K96" i="1"/>
  <c r="R96" i="1"/>
  <c r="J98" i="1"/>
  <c r="K98" i="1" s="1"/>
  <c r="N100" i="1"/>
  <c r="L99" i="1"/>
  <c r="U132" i="1"/>
  <c r="X100" i="1"/>
  <c r="R98" i="1"/>
  <c r="Z98" i="1"/>
  <c r="Y99" i="1"/>
  <c r="AA101" i="1"/>
  <c r="B110" i="21" l="1"/>
  <c r="D111" i="21"/>
  <c r="N107" i="21"/>
  <c r="M108" i="21"/>
  <c r="I108" i="21"/>
  <c r="F107" i="21" s="1"/>
  <c r="F106" i="21"/>
  <c r="L108" i="21"/>
  <c r="K109" i="21" s="1"/>
  <c r="J109" i="21" s="1"/>
  <c r="L109" i="21" s="1"/>
  <c r="L109" i="20"/>
  <c r="K110" i="20" s="1"/>
  <c r="J110" i="20" s="1"/>
  <c r="M109" i="20"/>
  <c r="N108" i="20"/>
  <c r="B111" i="20"/>
  <c r="D112" i="20"/>
  <c r="I109" i="20"/>
  <c r="F108" i="20" s="1"/>
  <c r="L106" i="16"/>
  <c r="K107" i="16" s="1"/>
  <c r="J107" i="16" s="1"/>
  <c r="L103" i="7"/>
  <c r="K104" i="7" s="1"/>
  <c r="J104" i="7" s="1"/>
  <c r="I106" i="16"/>
  <c r="B108" i="16"/>
  <c r="D109" i="16"/>
  <c r="F104" i="16"/>
  <c r="M106" i="16"/>
  <c r="N105" i="16"/>
  <c r="L105" i="11"/>
  <c r="K106" i="11" s="1"/>
  <c r="J106" i="11" s="1"/>
  <c r="M105" i="11"/>
  <c r="N104" i="11"/>
  <c r="I105" i="11"/>
  <c r="F104" i="11" s="1"/>
  <c r="D108" i="11"/>
  <c r="B107" i="11"/>
  <c r="D108" i="9"/>
  <c r="B107" i="9"/>
  <c r="O107" i="9"/>
  <c r="I105" i="9"/>
  <c r="M106" i="9" s="1"/>
  <c r="F103" i="9"/>
  <c r="L105" i="9"/>
  <c r="K106" i="9" s="1"/>
  <c r="J106" i="9" s="1"/>
  <c r="L106" i="9" s="1"/>
  <c r="L104" i="10"/>
  <c r="K105" i="10" s="1"/>
  <c r="J105" i="10" s="1"/>
  <c r="I104" i="10"/>
  <c r="N103" i="10"/>
  <c r="M104" i="10"/>
  <c r="B106" i="10"/>
  <c r="O106" i="10"/>
  <c r="D107" i="10"/>
  <c r="F102" i="10"/>
  <c r="N105" i="9"/>
  <c r="I102" i="6"/>
  <c r="F101" i="6" s="1"/>
  <c r="L102" i="6"/>
  <c r="K103" i="6" s="1"/>
  <c r="J103" i="6" s="1"/>
  <c r="I103" i="8"/>
  <c r="M104" i="8" s="1"/>
  <c r="F101" i="8"/>
  <c r="B105" i="8"/>
  <c r="D106" i="8"/>
  <c r="N103" i="8"/>
  <c r="K104" i="8"/>
  <c r="J104" i="8" s="1"/>
  <c r="L104" i="8" s="1"/>
  <c r="D106" i="3"/>
  <c r="B105" i="7"/>
  <c r="D106" i="7"/>
  <c r="I103" i="7"/>
  <c r="N102" i="7"/>
  <c r="M103" i="7"/>
  <c r="F101" i="7"/>
  <c r="D106" i="6"/>
  <c r="B105" i="6"/>
  <c r="I104" i="2"/>
  <c r="H105" i="2"/>
  <c r="G109" i="2"/>
  <c r="AO101" i="1"/>
  <c r="AL101" i="1" s="1"/>
  <c r="AQ102" i="1"/>
  <c r="AN99" i="1"/>
  <c r="AM100" i="1"/>
  <c r="AI108" i="1"/>
  <c r="AP108" i="1" s="1"/>
  <c r="AC126" i="1"/>
  <c r="AB127" i="1"/>
  <c r="U133" i="1"/>
  <c r="I99" i="1"/>
  <c r="N101" i="1"/>
  <c r="L100" i="1"/>
  <c r="K97" i="1"/>
  <c r="R97" i="1"/>
  <c r="AA102" i="1"/>
  <c r="Y100" i="1"/>
  <c r="Z99" i="1"/>
  <c r="X101" i="1"/>
  <c r="I109" i="21" l="1"/>
  <c r="N108" i="21"/>
  <c r="M109" i="21"/>
  <c r="B111" i="21"/>
  <c r="D112" i="21"/>
  <c r="K110" i="21"/>
  <c r="J110" i="21" s="1"/>
  <c r="I110" i="20"/>
  <c r="N109" i="20"/>
  <c r="M110" i="20"/>
  <c r="B112" i="20"/>
  <c r="D113" i="20"/>
  <c r="L110" i="20"/>
  <c r="K111" i="20" s="1"/>
  <c r="J111" i="20" s="1"/>
  <c r="L107" i="16"/>
  <c r="K108" i="16" s="1"/>
  <c r="J108" i="16" s="1"/>
  <c r="M107" i="16"/>
  <c r="N106" i="16"/>
  <c r="I107" i="16"/>
  <c r="D110" i="16"/>
  <c r="B109" i="16"/>
  <c r="F105" i="16"/>
  <c r="L106" i="11"/>
  <c r="K107" i="11" s="1"/>
  <c r="J107" i="11" s="1"/>
  <c r="D109" i="11"/>
  <c r="B108" i="11"/>
  <c r="I106" i="11"/>
  <c r="F105" i="11" s="1"/>
  <c r="N105" i="11"/>
  <c r="M106" i="11"/>
  <c r="K107" i="9"/>
  <c r="J107" i="9" s="1"/>
  <c r="I106" i="9"/>
  <c r="F104" i="9"/>
  <c r="B108" i="9"/>
  <c r="D109" i="9"/>
  <c r="O108" i="9"/>
  <c r="O107" i="10"/>
  <c r="B107" i="10"/>
  <c r="D108" i="10"/>
  <c r="I105" i="10"/>
  <c r="F103" i="10"/>
  <c r="N104" i="10"/>
  <c r="M105" i="10"/>
  <c r="L105" i="10"/>
  <c r="K106" i="10" s="1"/>
  <c r="J106" i="10" s="1"/>
  <c r="L106" i="10" s="1"/>
  <c r="N106" i="9"/>
  <c r="M107" i="9"/>
  <c r="L103" i="6"/>
  <c r="K104" i="6" s="1"/>
  <c r="J104" i="6" s="1"/>
  <c r="I103" i="6"/>
  <c r="F102" i="6" s="1"/>
  <c r="L104" i="7"/>
  <c r="K105" i="7" s="1"/>
  <c r="J105" i="7" s="1"/>
  <c r="L105" i="7" s="1"/>
  <c r="K105" i="8"/>
  <c r="J105" i="8" s="1"/>
  <c r="B106" i="8"/>
  <c r="D107" i="8"/>
  <c r="I104" i="8"/>
  <c r="F103" i="8" s="1"/>
  <c r="N104" i="8"/>
  <c r="F102" i="8"/>
  <c r="D107" i="3"/>
  <c r="D107" i="7"/>
  <c r="B106" i="7"/>
  <c r="N103" i="7"/>
  <c r="M104" i="7"/>
  <c r="I104" i="7"/>
  <c r="F103" i="7" s="1"/>
  <c r="F102" i="7"/>
  <c r="D107" i="6"/>
  <c r="B106" i="6"/>
  <c r="I105" i="2"/>
  <c r="H106" i="2"/>
  <c r="G110" i="2"/>
  <c r="AM101" i="1"/>
  <c r="AN100" i="1"/>
  <c r="AO102" i="1"/>
  <c r="AL102" i="1" s="1"/>
  <c r="AQ103" i="1"/>
  <c r="AI109" i="1"/>
  <c r="AP109" i="1" s="1"/>
  <c r="AC127" i="1"/>
  <c r="AB128" i="1"/>
  <c r="AB129" i="1" s="1"/>
  <c r="J99" i="1"/>
  <c r="I100" i="1"/>
  <c r="N102" i="1"/>
  <c r="L101" i="1"/>
  <c r="U134" i="1"/>
  <c r="X102" i="1"/>
  <c r="AA103" i="1"/>
  <c r="Y101" i="1"/>
  <c r="Z100" i="1"/>
  <c r="L110" i="21" l="1"/>
  <c r="K111" i="21" s="1"/>
  <c r="J111" i="21" s="1"/>
  <c r="M110" i="21"/>
  <c r="N109" i="21"/>
  <c r="D113" i="21"/>
  <c r="B112" i="21"/>
  <c r="I110" i="21"/>
  <c r="F109" i="21" s="1"/>
  <c r="F108" i="21"/>
  <c r="L111" i="20"/>
  <c r="K112" i="20" s="1"/>
  <c r="J112" i="20" s="1"/>
  <c r="B113" i="20"/>
  <c r="D114" i="20"/>
  <c r="N110" i="20"/>
  <c r="M111" i="20"/>
  <c r="I111" i="20"/>
  <c r="F110" i="20" s="1"/>
  <c r="F109" i="20"/>
  <c r="I108" i="16"/>
  <c r="F107" i="16" s="1"/>
  <c r="D111" i="16"/>
  <c r="B110" i="16"/>
  <c r="F106" i="16"/>
  <c r="M108" i="16"/>
  <c r="N107" i="16"/>
  <c r="L108" i="16"/>
  <c r="K109" i="16" s="1"/>
  <c r="J109" i="16" s="1"/>
  <c r="K106" i="7"/>
  <c r="J106" i="7" s="1"/>
  <c r="N106" i="11"/>
  <c r="M107" i="11"/>
  <c r="I107" i="11"/>
  <c r="D110" i="11"/>
  <c r="B109" i="11"/>
  <c r="L107" i="11"/>
  <c r="K108" i="11" s="1"/>
  <c r="J108" i="11" s="1"/>
  <c r="L108" i="11" s="1"/>
  <c r="F105" i="9"/>
  <c r="I107" i="9"/>
  <c r="O109" i="9"/>
  <c r="B109" i="9"/>
  <c r="D110" i="9"/>
  <c r="Q105" i="9"/>
  <c r="L107" i="9"/>
  <c r="K108" i="9" s="1"/>
  <c r="J108" i="9" s="1"/>
  <c r="L108" i="9" s="1"/>
  <c r="K109" i="9" s="1"/>
  <c r="J109" i="9" s="1"/>
  <c r="B108" i="10"/>
  <c r="D109" i="10"/>
  <c r="O108" i="10"/>
  <c r="M106" i="10"/>
  <c r="N105" i="10"/>
  <c r="K107" i="10"/>
  <c r="J107" i="10" s="1"/>
  <c r="I106" i="10"/>
  <c r="F104" i="10"/>
  <c r="M108" i="9"/>
  <c r="N107" i="9"/>
  <c r="I104" i="6"/>
  <c r="F103" i="6" s="1"/>
  <c r="L104" i="6"/>
  <c r="K105" i="6" s="1"/>
  <c r="J105" i="6" s="1"/>
  <c r="L105" i="8"/>
  <c r="K106" i="8" s="1"/>
  <c r="J106" i="8" s="1"/>
  <c r="M105" i="8"/>
  <c r="N105" i="8" s="1"/>
  <c r="B107" i="8"/>
  <c r="D108" i="8"/>
  <c r="I105" i="8"/>
  <c r="F104" i="8" s="1"/>
  <c r="D108" i="3"/>
  <c r="N104" i="7"/>
  <c r="M105" i="7"/>
  <c r="I105" i="7"/>
  <c r="B107" i="7"/>
  <c r="D108" i="7"/>
  <c r="D108" i="6"/>
  <c r="B107" i="6"/>
  <c r="I106" i="2"/>
  <c r="H107" i="2"/>
  <c r="G111" i="2"/>
  <c r="AO103" i="1"/>
  <c r="AL103" i="1" s="1"/>
  <c r="AQ104" i="1"/>
  <c r="AN101" i="1"/>
  <c r="AM102" i="1"/>
  <c r="AI110" i="1"/>
  <c r="AP110" i="1" s="1"/>
  <c r="AC128" i="1"/>
  <c r="AC129" i="1" s="1"/>
  <c r="N103" i="1"/>
  <c r="L102" i="1"/>
  <c r="U135" i="1"/>
  <c r="J100" i="1"/>
  <c r="I101" i="1"/>
  <c r="K99" i="1"/>
  <c r="R99" i="1"/>
  <c r="X103" i="1"/>
  <c r="Z101" i="1"/>
  <c r="Y102" i="1"/>
  <c r="L111" i="21" l="1"/>
  <c r="K112" i="21" s="1"/>
  <c r="J112" i="21" s="1"/>
  <c r="D114" i="21"/>
  <c r="B113" i="21"/>
  <c r="I111" i="21"/>
  <c r="F110" i="21" s="1"/>
  <c r="N110" i="21"/>
  <c r="M111" i="21"/>
  <c r="L112" i="20"/>
  <c r="K113" i="20" s="1"/>
  <c r="J113" i="20" s="1"/>
  <c r="N111" i="20"/>
  <c r="M112" i="20"/>
  <c r="I112" i="20"/>
  <c r="F111" i="20" s="1"/>
  <c r="D115" i="20"/>
  <c r="B114" i="20"/>
  <c r="L109" i="16"/>
  <c r="L106" i="7"/>
  <c r="K107" i="7" s="1"/>
  <c r="J107" i="7" s="1"/>
  <c r="M109" i="16"/>
  <c r="N108" i="16"/>
  <c r="D112" i="16"/>
  <c r="B111" i="16"/>
  <c r="K110" i="16"/>
  <c r="J110" i="16" s="1"/>
  <c r="I109" i="16"/>
  <c r="K109" i="11"/>
  <c r="J109" i="11" s="1"/>
  <c r="D111" i="11"/>
  <c r="B110" i="11"/>
  <c r="I108" i="11"/>
  <c r="F107" i="11" s="1"/>
  <c r="N107" i="11"/>
  <c r="M108" i="11"/>
  <c r="F106" i="11"/>
  <c r="B110" i="9"/>
  <c r="D111" i="9"/>
  <c r="O110" i="9"/>
  <c r="I108" i="9"/>
  <c r="Q107" i="9" s="1"/>
  <c r="F106" i="9"/>
  <c r="Q106" i="9"/>
  <c r="I107" i="10"/>
  <c r="F105" i="10"/>
  <c r="B109" i="10"/>
  <c r="D110" i="10"/>
  <c r="O109" i="10"/>
  <c r="L107" i="10"/>
  <c r="K108" i="10" s="1"/>
  <c r="J108" i="10" s="1"/>
  <c r="L108" i="10" s="1"/>
  <c r="M107" i="10"/>
  <c r="N106" i="10"/>
  <c r="N108" i="9"/>
  <c r="L105" i="6"/>
  <c r="K106" i="6" s="1"/>
  <c r="J106" i="6" s="1"/>
  <c r="I105" i="6"/>
  <c r="F104" i="6" s="1"/>
  <c r="M106" i="8"/>
  <c r="N106" i="8" s="1"/>
  <c r="L106" i="8"/>
  <c r="I106" i="8"/>
  <c r="B108" i="8"/>
  <c r="D109" i="8"/>
  <c r="K107" i="8"/>
  <c r="J107" i="8" s="1"/>
  <c r="L107" i="8" s="1"/>
  <c r="D109" i="3"/>
  <c r="N105" i="7"/>
  <c r="M106" i="7"/>
  <c r="B108" i="7"/>
  <c r="D109" i="7"/>
  <c r="I106" i="7"/>
  <c r="F104" i="7"/>
  <c r="B108" i="6"/>
  <c r="D109" i="6"/>
  <c r="I107" i="2"/>
  <c r="H108" i="2"/>
  <c r="G112" i="2"/>
  <c r="AO104" i="1"/>
  <c r="AL104" i="1" s="1"/>
  <c r="AQ105" i="1"/>
  <c r="AM103" i="1"/>
  <c r="AN102" i="1"/>
  <c r="AI111" i="1"/>
  <c r="AP111" i="1" s="1"/>
  <c r="AB130" i="1"/>
  <c r="K100" i="1"/>
  <c r="R100" i="1"/>
  <c r="J101" i="1"/>
  <c r="I102" i="1"/>
  <c r="U136" i="1"/>
  <c r="N104" i="1"/>
  <c r="L103" i="1"/>
  <c r="AA105" i="1"/>
  <c r="Z102" i="1"/>
  <c r="Y103" i="1"/>
  <c r="X104" i="1"/>
  <c r="I112" i="21" l="1"/>
  <c r="B114" i="21"/>
  <c r="D115" i="21"/>
  <c r="M112" i="21"/>
  <c r="N111" i="21"/>
  <c r="L112" i="21"/>
  <c r="K113" i="21" s="1"/>
  <c r="J113" i="21" s="1"/>
  <c r="L113" i="20"/>
  <c r="K114" i="20" s="1"/>
  <c r="J114" i="20" s="1"/>
  <c r="I113" i="20"/>
  <c r="F112" i="20" s="1"/>
  <c r="M113" i="20"/>
  <c r="N112" i="20"/>
  <c r="B115" i="20"/>
  <c r="D116" i="20"/>
  <c r="L110" i="16"/>
  <c r="K111" i="16" s="1"/>
  <c r="J111" i="16" s="1"/>
  <c r="I110" i="16"/>
  <c r="F109" i="16" s="1"/>
  <c r="D113" i="16"/>
  <c r="B112" i="16"/>
  <c r="F108" i="16"/>
  <c r="M110" i="16"/>
  <c r="N109" i="16"/>
  <c r="M109" i="11"/>
  <c r="N108" i="11"/>
  <c r="D112" i="11"/>
  <c r="B111" i="11"/>
  <c r="I109" i="11"/>
  <c r="L109" i="11"/>
  <c r="K110" i="11" s="1"/>
  <c r="J110" i="11" s="1"/>
  <c r="L110" i="11" s="1"/>
  <c r="M109" i="9"/>
  <c r="D112" i="9"/>
  <c r="B111" i="9"/>
  <c r="O111" i="9"/>
  <c r="F107" i="9"/>
  <c r="I109" i="9"/>
  <c r="L109" i="9"/>
  <c r="K110" i="9" s="1"/>
  <c r="J110" i="9" s="1"/>
  <c r="L110" i="9" s="1"/>
  <c r="M108" i="10"/>
  <c r="N107" i="10"/>
  <c r="K109" i="10"/>
  <c r="J109" i="10" s="1"/>
  <c r="I108" i="10"/>
  <c r="O110" i="10"/>
  <c r="B110" i="10"/>
  <c r="D111" i="10"/>
  <c r="F106" i="10"/>
  <c r="N109" i="9"/>
  <c r="L106" i="6"/>
  <c r="K107" i="6" s="1"/>
  <c r="J107" i="6" s="1"/>
  <c r="I106" i="6"/>
  <c r="F105" i="6" s="1"/>
  <c r="M107" i="8"/>
  <c r="N107" i="8" s="1"/>
  <c r="D110" i="8"/>
  <c r="B109" i="8"/>
  <c r="K108" i="8"/>
  <c r="J108" i="8" s="1"/>
  <c r="I107" i="8"/>
  <c r="M108" i="8" s="1"/>
  <c r="F105" i="8"/>
  <c r="D110" i="3"/>
  <c r="I107" i="7"/>
  <c r="D110" i="7"/>
  <c r="B109" i="7"/>
  <c r="F105" i="7"/>
  <c r="N106" i="7"/>
  <c r="M107" i="7"/>
  <c r="L107" i="7"/>
  <c r="K108" i="7" s="1"/>
  <c r="J108" i="7" s="1"/>
  <c r="B109" i="6"/>
  <c r="D110" i="6"/>
  <c r="I108" i="2"/>
  <c r="H109" i="2"/>
  <c r="G113" i="2"/>
  <c r="AM104" i="1"/>
  <c r="AN103" i="1"/>
  <c r="AO105" i="1"/>
  <c r="AL105" i="1" s="1"/>
  <c r="AQ106" i="1"/>
  <c r="AI112" i="1"/>
  <c r="AP112" i="1" s="1"/>
  <c r="AB131" i="1"/>
  <c r="AC130" i="1"/>
  <c r="X105" i="1"/>
  <c r="U137" i="1"/>
  <c r="N105" i="1"/>
  <c r="L104" i="1"/>
  <c r="J102" i="1"/>
  <c r="I103" i="1"/>
  <c r="I104" i="1" s="1"/>
  <c r="K101" i="1"/>
  <c r="R101" i="1"/>
  <c r="AA106" i="1"/>
  <c r="Y104" i="1"/>
  <c r="Z103" i="1"/>
  <c r="L113" i="21" l="1"/>
  <c r="K114" i="21" s="1"/>
  <c r="J114" i="21" s="1"/>
  <c r="B115" i="21"/>
  <c r="D116" i="21"/>
  <c r="N112" i="21"/>
  <c r="M113" i="21"/>
  <c r="I113" i="21"/>
  <c r="F112" i="21" s="1"/>
  <c r="F111" i="21"/>
  <c r="L114" i="20"/>
  <c r="K115" i="20" s="1"/>
  <c r="J115" i="20" s="1"/>
  <c r="B116" i="20"/>
  <c r="D117" i="20"/>
  <c r="M114" i="20"/>
  <c r="N113" i="20"/>
  <c r="I114" i="20"/>
  <c r="F113" i="20" s="1"/>
  <c r="L111" i="16"/>
  <c r="K112" i="16" s="1"/>
  <c r="J112" i="16" s="1"/>
  <c r="M111" i="16"/>
  <c r="N110" i="16"/>
  <c r="D114" i="16"/>
  <c r="B113" i="16"/>
  <c r="I111" i="16"/>
  <c r="F110" i="16" s="1"/>
  <c r="L108" i="7"/>
  <c r="K111" i="11"/>
  <c r="J111" i="11" s="1"/>
  <c r="I110" i="11"/>
  <c r="F108" i="11"/>
  <c r="D113" i="11"/>
  <c r="B112" i="11"/>
  <c r="N109" i="11"/>
  <c r="M110" i="11"/>
  <c r="F108" i="9"/>
  <c r="I110" i="9"/>
  <c r="K111" i="9"/>
  <c r="J111" i="9" s="1"/>
  <c r="L111" i="9" s="1"/>
  <c r="M110" i="9"/>
  <c r="Q108" i="9"/>
  <c r="F109" i="9"/>
  <c r="O112" i="9"/>
  <c r="D113" i="9"/>
  <c r="B112" i="9"/>
  <c r="O111" i="10"/>
  <c r="B111" i="10"/>
  <c r="D112" i="10"/>
  <c r="I109" i="10"/>
  <c r="F107" i="10"/>
  <c r="L109" i="10"/>
  <c r="K110" i="10" s="1"/>
  <c r="J110" i="10" s="1"/>
  <c r="L110" i="10" s="1"/>
  <c r="M109" i="10"/>
  <c r="N108" i="10"/>
  <c r="M111" i="9"/>
  <c r="N110" i="9"/>
  <c r="I107" i="6"/>
  <c r="F106" i="6" s="1"/>
  <c r="L107" i="6"/>
  <c r="K108" i="6" s="1"/>
  <c r="J108" i="6" s="1"/>
  <c r="L108" i="8"/>
  <c r="K109" i="8" s="1"/>
  <c r="J109" i="8" s="1"/>
  <c r="N108" i="8"/>
  <c r="F106" i="8"/>
  <c r="D111" i="8"/>
  <c r="B110" i="8"/>
  <c r="I108" i="8"/>
  <c r="F107" i="8" s="1"/>
  <c r="D111" i="3"/>
  <c r="M108" i="7"/>
  <c r="N107" i="7"/>
  <c r="D111" i="7"/>
  <c r="B110" i="7"/>
  <c r="K109" i="7"/>
  <c r="J109" i="7" s="1"/>
  <c r="I108" i="7"/>
  <c r="F106" i="7"/>
  <c r="D111" i="6"/>
  <c r="B110" i="6"/>
  <c r="I109" i="2"/>
  <c r="H110" i="2"/>
  <c r="G114" i="2"/>
  <c r="AO106" i="1"/>
  <c r="AL106" i="1" s="1"/>
  <c r="AQ107" i="1"/>
  <c r="AN104" i="1"/>
  <c r="AM105" i="1"/>
  <c r="AI113" i="1"/>
  <c r="AP113" i="1" s="1"/>
  <c r="AB132" i="1"/>
  <c r="AC131" i="1"/>
  <c r="J103" i="1"/>
  <c r="K102" i="1"/>
  <c r="R102" i="1"/>
  <c r="J104" i="1"/>
  <c r="K104" i="1" s="1"/>
  <c r="N106" i="1"/>
  <c r="L105" i="1"/>
  <c r="U138" i="1"/>
  <c r="X106" i="1"/>
  <c r="R104" i="1"/>
  <c r="Y105" i="1"/>
  <c r="Z104" i="1"/>
  <c r="AA107" i="1"/>
  <c r="N113" i="21" l="1"/>
  <c r="M114" i="21"/>
  <c r="I114" i="21"/>
  <c r="F113" i="21" s="1"/>
  <c r="L114" i="21"/>
  <c r="K115" i="21" s="1"/>
  <c r="J115" i="21" s="1"/>
  <c r="D117" i="21"/>
  <c r="B116" i="21"/>
  <c r="M115" i="20"/>
  <c r="N114" i="20"/>
  <c r="L115" i="20"/>
  <c r="K116" i="20" s="1"/>
  <c r="J116" i="20" s="1"/>
  <c r="B117" i="20"/>
  <c r="D118" i="20"/>
  <c r="I115" i="20"/>
  <c r="F114" i="20" s="1"/>
  <c r="L112" i="16"/>
  <c r="K113" i="16" s="1"/>
  <c r="J113" i="16" s="1"/>
  <c r="I112" i="16"/>
  <c r="F111" i="16" s="1"/>
  <c r="D115" i="16"/>
  <c r="B114" i="16"/>
  <c r="M112" i="16"/>
  <c r="N111" i="16"/>
  <c r="L109" i="7"/>
  <c r="K110" i="7" s="1"/>
  <c r="J110" i="7" s="1"/>
  <c r="L110" i="7" s="1"/>
  <c r="M111" i="11"/>
  <c r="N110" i="11"/>
  <c r="I111" i="11"/>
  <c r="F110" i="11" s="1"/>
  <c r="F109" i="11"/>
  <c r="D114" i="11"/>
  <c r="B113" i="11"/>
  <c r="L111" i="11"/>
  <c r="K112" i="11" s="1"/>
  <c r="J112" i="11" s="1"/>
  <c r="L112" i="11" s="1"/>
  <c r="K112" i="9"/>
  <c r="J112" i="9" s="1"/>
  <c r="I111" i="9"/>
  <c r="D114" i="9"/>
  <c r="B113" i="9"/>
  <c r="O113" i="9"/>
  <c r="Q109" i="9"/>
  <c r="M110" i="10"/>
  <c r="N109" i="10"/>
  <c r="K111" i="10"/>
  <c r="J111" i="10" s="1"/>
  <c r="I110" i="10"/>
  <c r="F109" i="10" s="1"/>
  <c r="F108" i="10"/>
  <c r="D113" i="10"/>
  <c r="B112" i="10"/>
  <c r="O112" i="10"/>
  <c r="N111" i="9"/>
  <c r="M112" i="9"/>
  <c r="I108" i="6"/>
  <c r="F107" i="6" s="1"/>
  <c r="L109" i="8"/>
  <c r="K110" i="8" s="1"/>
  <c r="J110" i="8" s="1"/>
  <c r="I109" i="8"/>
  <c r="M109" i="8"/>
  <c r="D112" i="8"/>
  <c r="B111" i="8"/>
  <c r="D112" i="3"/>
  <c r="I109" i="7"/>
  <c r="F107" i="7"/>
  <c r="B111" i="7"/>
  <c r="D112" i="7"/>
  <c r="N108" i="7"/>
  <c r="M109" i="7"/>
  <c r="L108" i="6"/>
  <c r="K109" i="6" s="1"/>
  <c r="J109" i="6" s="1"/>
  <c r="I109" i="6" s="1"/>
  <c r="B111" i="6"/>
  <c r="D112" i="6"/>
  <c r="I110" i="2"/>
  <c r="H111" i="2"/>
  <c r="G115" i="2"/>
  <c r="AO107" i="1"/>
  <c r="AL107" i="1" s="1"/>
  <c r="AQ108" i="1"/>
  <c r="AM106" i="1"/>
  <c r="AN105" i="1"/>
  <c r="AI114" i="1"/>
  <c r="AP114" i="1" s="1"/>
  <c r="AB133" i="1"/>
  <c r="AC132" i="1"/>
  <c r="U139" i="1"/>
  <c r="N107" i="1"/>
  <c r="L106" i="1"/>
  <c r="I105" i="1"/>
  <c r="K103" i="1"/>
  <c r="R103" i="1"/>
  <c r="Y106" i="1"/>
  <c r="Z105" i="1"/>
  <c r="AA108" i="1"/>
  <c r="X107" i="1"/>
  <c r="L115" i="21" l="1"/>
  <c r="K116" i="21" s="1"/>
  <c r="J116" i="21" s="1"/>
  <c r="D118" i="21"/>
  <c r="B117" i="21"/>
  <c r="I115" i="21"/>
  <c r="F114" i="21" s="1"/>
  <c r="N114" i="21"/>
  <c r="M115" i="21"/>
  <c r="L116" i="20"/>
  <c r="K117" i="20" s="1"/>
  <c r="J117" i="20" s="1"/>
  <c r="I116" i="20"/>
  <c r="F115" i="20" s="1"/>
  <c r="D119" i="20"/>
  <c r="B118" i="20"/>
  <c r="M116" i="20"/>
  <c r="N115" i="20"/>
  <c r="L113" i="16"/>
  <c r="K114" i="16" s="1"/>
  <c r="J114" i="16" s="1"/>
  <c r="D116" i="16"/>
  <c r="B115" i="16"/>
  <c r="M113" i="16"/>
  <c r="N112" i="16"/>
  <c r="I113" i="16"/>
  <c r="F112" i="16" s="1"/>
  <c r="K113" i="11"/>
  <c r="J113" i="11" s="1"/>
  <c r="D115" i="11"/>
  <c r="B114" i="11"/>
  <c r="I112" i="11"/>
  <c r="M112" i="11"/>
  <c r="N111" i="11"/>
  <c r="F110" i="9"/>
  <c r="I112" i="9"/>
  <c r="M113" i="9" s="1"/>
  <c r="Q110" i="9"/>
  <c r="B114" i="9"/>
  <c r="D115" i="9"/>
  <c r="O114" i="9"/>
  <c r="L112" i="9"/>
  <c r="K113" i="9" s="1"/>
  <c r="J113" i="9" s="1"/>
  <c r="L113" i="9" s="1"/>
  <c r="L111" i="10"/>
  <c r="K112" i="10" s="1"/>
  <c r="J112" i="10" s="1"/>
  <c r="D114" i="10"/>
  <c r="B113" i="10"/>
  <c r="O113" i="10"/>
  <c r="I111" i="10"/>
  <c r="F110" i="10" s="1"/>
  <c r="N110" i="10"/>
  <c r="M111" i="10"/>
  <c r="N112" i="9"/>
  <c r="L110" i="8"/>
  <c r="K111" i="8" s="1"/>
  <c r="J111" i="8" s="1"/>
  <c r="B112" i="8"/>
  <c r="D113" i="8"/>
  <c r="I110" i="8"/>
  <c r="F109" i="8" s="1"/>
  <c r="N109" i="8"/>
  <c r="M110" i="8"/>
  <c r="F108" i="8"/>
  <c r="D113" i="3"/>
  <c r="N109" i="7"/>
  <c r="M110" i="7"/>
  <c r="B112" i="7"/>
  <c r="D113" i="7"/>
  <c r="I110" i="7"/>
  <c r="K111" i="7"/>
  <c r="J111" i="7" s="1"/>
  <c r="L111" i="7" s="1"/>
  <c r="F108" i="7"/>
  <c r="L109" i="6"/>
  <c r="K110" i="6" s="1"/>
  <c r="J110" i="6" s="1"/>
  <c r="L110" i="6" s="1"/>
  <c r="K111" i="6" s="1"/>
  <c r="J111" i="6" s="1"/>
  <c r="F108" i="6"/>
  <c r="B112" i="6"/>
  <c r="D113" i="6"/>
  <c r="I111" i="2"/>
  <c r="H112" i="2"/>
  <c r="G116" i="2"/>
  <c r="AN106" i="1"/>
  <c r="AM107" i="1"/>
  <c r="AO108" i="1"/>
  <c r="AL108" i="1" s="1"/>
  <c r="AQ109" i="1"/>
  <c r="AI115" i="1"/>
  <c r="AP115" i="1" s="1"/>
  <c r="AB134" i="1"/>
  <c r="AC133" i="1"/>
  <c r="J105" i="1"/>
  <c r="I106" i="1"/>
  <c r="N108" i="1"/>
  <c r="L107" i="1"/>
  <c r="U140" i="1"/>
  <c r="AA109" i="1"/>
  <c r="X108" i="1"/>
  <c r="Z106" i="1"/>
  <c r="Y107" i="1"/>
  <c r="L116" i="21" l="1"/>
  <c r="K117" i="21" s="1"/>
  <c r="J117" i="21" s="1"/>
  <c r="M116" i="21"/>
  <c r="N115" i="21"/>
  <c r="I116" i="21"/>
  <c r="B118" i="21"/>
  <c r="D119" i="21"/>
  <c r="L117" i="20"/>
  <c r="K118" i="20" s="1"/>
  <c r="J118" i="20" s="1"/>
  <c r="M117" i="20"/>
  <c r="N116" i="20"/>
  <c r="D120" i="20"/>
  <c r="B119" i="20"/>
  <c r="I117" i="20"/>
  <c r="F116" i="20" s="1"/>
  <c r="I114" i="16"/>
  <c r="F113" i="16" s="1"/>
  <c r="M114" i="16"/>
  <c r="N113" i="16"/>
  <c r="L114" i="16"/>
  <c r="K115" i="16" s="1"/>
  <c r="J115" i="16" s="1"/>
  <c r="D117" i="16"/>
  <c r="B116" i="16"/>
  <c r="I113" i="11"/>
  <c r="F111" i="11"/>
  <c r="D116" i="11"/>
  <c r="B115" i="11"/>
  <c r="N112" i="11"/>
  <c r="M113" i="11"/>
  <c r="L113" i="11"/>
  <c r="K114" i="11" s="1"/>
  <c r="J114" i="11" s="1"/>
  <c r="L114" i="11" s="1"/>
  <c r="F111" i="9"/>
  <c r="I113" i="9"/>
  <c r="D116" i="9"/>
  <c r="B115" i="9"/>
  <c r="O115" i="9"/>
  <c r="Q111" i="9"/>
  <c r="K114" i="9"/>
  <c r="J114" i="9" s="1"/>
  <c r="L114" i="9" s="1"/>
  <c r="N111" i="10"/>
  <c r="M112" i="10"/>
  <c r="I112" i="10"/>
  <c r="F111" i="10" s="1"/>
  <c r="L112" i="10"/>
  <c r="K113" i="10" s="1"/>
  <c r="J113" i="10" s="1"/>
  <c r="L113" i="10" s="1"/>
  <c r="D115" i="10"/>
  <c r="O114" i="10"/>
  <c r="B114" i="10"/>
  <c r="N113" i="9"/>
  <c r="N110" i="8"/>
  <c r="M111" i="8"/>
  <c r="I111" i="8"/>
  <c r="D114" i="8"/>
  <c r="B113" i="8"/>
  <c r="L111" i="8"/>
  <c r="K112" i="8" s="1"/>
  <c r="J112" i="8" s="1"/>
  <c r="L112" i="8" s="1"/>
  <c r="D114" i="3"/>
  <c r="I111" i="7"/>
  <c r="F110" i="7" s="1"/>
  <c r="F109" i="7"/>
  <c r="B113" i="7"/>
  <c r="D114" i="7"/>
  <c r="N110" i="7"/>
  <c r="M111" i="7"/>
  <c r="K112" i="7"/>
  <c r="J112" i="7" s="1"/>
  <c r="I110" i="6"/>
  <c r="I111" i="6" s="1"/>
  <c r="F110" i="6" s="1"/>
  <c r="B113" i="6"/>
  <c r="D114" i="6"/>
  <c r="I112" i="2"/>
  <c r="H113" i="2"/>
  <c r="G117" i="2"/>
  <c r="AM108" i="1"/>
  <c r="AN107" i="1"/>
  <c r="AO109" i="1"/>
  <c r="AL109" i="1" s="1"/>
  <c r="AQ110" i="1"/>
  <c r="AI116" i="1"/>
  <c r="AB135" i="1"/>
  <c r="AC134" i="1"/>
  <c r="U141" i="1"/>
  <c r="N109" i="1"/>
  <c r="L108" i="1"/>
  <c r="J106" i="1"/>
  <c r="I107" i="1"/>
  <c r="K105" i="1"/>
  <c r="R105" i="1"/>
  <c r="X109" i="1"/>
  <c r="Y108" i="1"/>
  <c r="Z107" i="1"/>
  <c r="AA110" i="1"/>
  <c r="L117" i="21" l="1"/>
  <c r="K118" i="21" s="1"/>
  <c r="J118" i="21" s="1"/>
  <c r="I117" i="21"/>
  <c r="B119" i="21"/>
  <c r="D120" i="21"/>
  <c r="F115" i="21"/>
  <c r="N116" i="21"/>
  <c r="M117" i="21"/>
  <c r="L118" i="20"/>
  <c r="K119" i="20" s="1"/>
  <c r="J119" i="20" s="1"/>
  <c r="I118" i="20"/>
  <c r="F117" i="20" s="1"/>
  <c r="D121" i="20"/>
  <c r="B120" i="20"/>
  <c r="N117" i="20"/>
  <c r="M118" i="20"/>
  <c r="L115" i="16"/>
  <c r="K116" i="16" s="1"/>
  <c r="J116" i="16" s="1"/>
  <c r="L112" i="7"/>
  <c r="K113" i="7" s="1"/>
  <c r="J113" i="7" s="1"/>
  <c r="N114" i="16"/>
  <c r="M115" i="16"/>
  <c r="D118" i="16"/>
  <c r="B117" i="16"/>
  <c r="I115" i="16"/>
  <c r="F114" i="16" s="1"/>
  <c r="N113" i="11"/>
  <c r="M114" i="11"/>
  <c r="I114" i="11"/>
  <c r="F113" i="11" s="1"/>
  <c r="K115" i="11"/>
  <c r="J115" i="11" s="1"/>
  <c r="L115" i="11" s="1"/>
  <c r="D117" i="11"/>
  <c r="B116" i="11"/>
  <c r="F112" i="11"/>
  <c r="F112" i="9"/>
  <c r="I114" i="9"/>
  <c r="K115" i="9"/>
  <c r="J115" i="9" s="1"/>
  <c r="L115" i="9" s="1"/>
  <c r="M114" i="9"/>
  <c r="N114" i="9" s="1"/>
  <c r="B116" i="9"/>
  <c r="O116" i="9"/>
  <c r="D117" i="9"/>
  <c r="Q112" i="9"/>
  <c r="K114" i="10"/>
  <c r="J114" i="10" s="1"/>
  <c r="N112" i="10"/>
  <c r="M113" i="10"/>
  <c r="D116" i="10"/>
  <c r="B115" i="10"/>
  <c r="O115" i="10"/>
  <c r="I113" i="10"/>
  <c r="F112" i="10" s="1"/>
  <c r="K113" i="8"/>
  <c r="J113" i="8" s="1"/>
  <c r="I112" i="8"/>
  <c r="F111" i="8" s="1"/>
  <c r="N111" i="8"/>
  <c r="M112" i="8"/>
  <c r="B114" i="8"/>
  <c r="D115" i="8"/>
  <c r="F110" i="8"/>
  <c r="D115" i="3"/>
  <c r="N111" i="7"/>
  <c r="M112" i="7"/>
  <c r="B114" i="7"/>
  <c r="D115" i="7"/>
  <c r="I112" i="7"/>
  <c r="F111" i="7" s="1"/>
  <c r="L111" i="6"/>
  <c r="K112" i="6" s="1"/>
  <c r="J112" i="6" s="1"/>
  <c r="I112" i="6" s="1"/>
  <c r="F109" i="6"/>
  <c r="D115" i="6"/>
  <c r="B114" i="6"/>
  <c r="I113" i="2"/>
  <c r="H114" i="2"/>
  <c r="G118" i="2"/>
  <c r="AO110" i="1"/>
  <c r="AL110" i="1" s="1"/>
  <c r="AQ111" i="1"/>
  <c r="AN108" i="1"/>
  <c r="AM109" i="1"/>
  <c r="AI117" i="1"/>
  <c r="AI118" i="1" s="1"/>
  <c r="AP116" i="1"/>
  <c r="AB136" i="1"/>
  <c r="AC135" i="1"/>
  <c r="K106" i="1"/>
  <c r="R106" i="1"/>
  <c r="J107" i="1"/>
  <c r="I108" i="1"/>
  <c r="N110" i="1"/>
  <c r="L109" i="1"/>
  <c r="U142" i="1"/>
  <c r="AA111" i="1"/>
  <c r="X110" i="1"/>
  <c r="Y109" i="1"/>
  <c r="Z108" i="1"/>
  <c r="L118" i="21" l="1"/>
  <c r="K119" i="21" s="1"/>
  <c r="J119" i="21" s="1"/>
  <c r="B120" i="21"/>
  <c r="D121" i="21"/>
  <c r="N117" i="21"/>
  <c r="M118" i="21"/>
  <c r="I118" i="21"/>
  <c r="F116" i="21"/>
  <c r="L119" i="20"/>
  <c r="K120" i="20" s="1"/>
  <c r="J120" i="20" s="1"/>
  <c r="N118" i="20"/>
  <c r="M119" i="20"/>
  <c r="D122" i="20"/>
  <c r="B121" i="20"/>
  <c r="I119" i="20"/>
  <c r="F118" i="20" s="1"/>
  <c r="L113" i="7"/>
  <c r="K114" i="7" s="1"/>
  <c r="J114" i="7" s="1"/>
  <c r="L116" i="16"/>
  <c r="K117" i="16" s="1"/>
  <c r="J117" i="16" s="1"/>
  <c r="D119" i="16"/>
  <c r="B118" i="16"/>
  <c r="I116" i="16"/>
  <c r="F115" i="16" s="1"/>
  <c r="M116" i="16"/>
  <c r="N115" i="16"/>
  <c r="K116" i="11"/>
  <c r="J116" i="11" s="1"/>
  <c r="I115" i="11"/>
  <c r="F114" i="11" s="1"/>
  <c r="N114" i="11"/>
  <c r="M115" i="11"/>
  <c r="D118" i="11"/>
  <c r="B117" i="11"/>
  <c r="M115" i="9"/>
  <c r="K116" i="9"/>
  <c r="J116" i="9" s="1"/>
  <c r="D118" i="9"/>
  <c r="O117" i="9"/>
  <c r="B117" i="9"/>
  <c r="F113" i="9"/>
  <c r="I115" i="9"/>
  <c r="Q113" i="9"/>
  <c r="L114" i="10"/>
  <c r="K115" i="10" s="1"/>
  <c r="J115" i="10" s="1"/>
  <c r="I114" i="10"/>
  <c r="B116" i="10"/>
  <c r="O116" i="10"/>
  <c r="D117" i="10"/>
  <c r="M114" i="10"/>
  <c r="N113" i="10"/>
  <c r="N115" i="9"/>
  <c r="D116" i="8"/>
  <c r="B115" i="8"/>
  <c r="N112" i="8"/>
  <c r="M113" i="8"/>
  <c r="I113" i="8"/>
  <c r="F112" i="8" s="1"/>
  <c r="L113" i="8"/>
  <c r="K114" i="8" s="1"/>
  <c r="D116" i="3"/>
  <c r="D116" i="7"/>
  <c r="B115" i="7"/>
  <c r="N112" i="7"/>
  <c r="M113" i="7"/>
  <c r="I113" i="7"/>
  <c r="L112" i="6"/>
  <c r="K113" i="6" s="1"/>
  <c r="J113" i="6" s="1"/>
  <c r="I113" i="6" s="1"/>
  <c r="F111" i="6"/>
  <c r="B115" i="6"/>
  <c r="D116" i="6"/>
  <c r="I114" i="2"/>
  <c r="H115" i="2"/>
  <c r="G119" i="2"/>
  <c r="AO111" i="1"/>
  <c r="AL111" i="1" s="1"/>
  <c r="AQ112" i="1"/>
  <c r="AM110" i="1"/>
  <c r="AN109" i="1"/>
  <c r="AI119" i="1"/>
  <c r="AB137" i="1"/>
  <c r="AC136" i="1"/>
  <c r="N111" i="1"/>
  <c r="L110" i="1"/>
  <c r="U143" i="1"/>
  <c r="J108" i="1"/>
  <c r="I109" i="1"/>
  <c r="K107" i="1"/>
  <c r="R107" i="1"/>
  <c r="X111" i="1"/>
  <c r="AA112" i="1"/>
  <c r="Z109" i="1"/>
  <c r="Y110" i="1"/>
  <c r="N118" i="21" l="1"/>
  <c r="M119" i="21"/>
  <c r="I119" i="21"/>
  <c r="L119" i="21"/>
  <c r="K120" i="21" s="1"/>
  <c r="J120" i="21" s="1"/>
  <c r="B121" i="21"/>
  <c r="D122" i="21"/>
  <c r="F117" i="21"/>
  <c r="I120" i="20"/>
  <c r="F119" i="20" s="1"/>
  <c r="D123" i="20"/>
  <c r="B122" i="20"/>
  <c r="L120" i="20"/>
  <c r="K121" i="20" s="1"/>
  <c r="J121" i="20" s="1"/>
  <c r="M120" i="20"/>
  <c r="N119" i="20"/>
  <c r="L117" i="16"/>
  <c r="K118" i="16" s="1"/>
  <c r="J118" i="16" s="1"/>
  <c r="L114" i="7"/>
  <c r="K115" i="7" s="1"/>
  <c r="J115" i="7" s="1"/>
  <c r="N116" i="16"/>
  <c r="M117" i="16"/>
  <c r="I117" i="16"/>
  <c r="F116" i="16" s="1"/>
  <c r="B119" i="16"/>
  <c r="D120" i="16"/>
  <c r="D119" i="11"/>
  <c r="B118" i="11"/>
  <c r="N115" i="11"/>
  <c r="M116" i="11"/>
  <c r="I116" i="11"/>
  <c r="F115" i="11" s="1"/>
  <c r="L116" i="11"/>
  <c r="K117" i="11" s="1"/>
  <c r="J117" i="11" s="1"/>
  <c r="L117" i="11" s="1"/>
  <c r="F114" i="9"/>
  <c r="I116" i="9"/>
  <c r="F115" i="9" s="1"/>
  <c r="M116" i="9"/>
  <c r="Q114" i="9"/>
  <c r="D119" i="9"/>
  <c r="O118" i="9"/>
  <c r="B118" i="9"/>
  <c r="L116" i="9"/>
  <c r="K117" i="9" s="1"/>
  <c r="J117" i="9" s="1"/>
  <c r="L117" i="9" s="1"/>
  <c r="L115" i="10"/>
  <c r="K116" i="10" s="1"/>
  <c r="J116" i="10" s="1"/>
  <c r="N114" i="10"/>
  <c r="M115" i="10"/>
  <c r="B117" i="10"/>
  <c r="O117" i="10"/>
  <c r="D118" i="10"/>
  <c r="I115" i="10"/>
  <c r="F113" i="10"/>
  <c r="N116" i="9"/>
  <c r="J114" i="8"/>
  <c r="L114" i="8" s="1"/>
  <c r="K115" i="8" s="1"/>
  <c r="J115" i="8" s="1"/>
  <c r="N113" i="8"/>
  <c r="M114" i="8"/>
  <c r="B116" i="8"/>
  <c r="D117" i="8"/>
  <c r="D117" i="3"/>
  <c r="I114" i="7"/>
  <c r="F113" i="7" s="1"/>
  <c r="F112" i="7"/>
  <c r="N113" i="7"/>
  <c r="M114" i="7"/>
  <c r="D117" i="7"/>
  <c r="B116" i="7"/>
  <c r="L113" i="6"/>
  <c r="K114" i="6" s="1"/>
  <c r="J114" i="6" s="1"/>
  <c r="L114" i="6" s="1"/>
  <c r="K115" i="6" s="1"/>
  <c r="J115" i="6" s="1"/>
  <c r="F112" i="6"/>
  <c r="B116" i="6"/>
  <c r="D117" i="6"/>
  <c r="I115" i="2"/>
  <c r="H116" i="2"/>
  <c r="G120" i="2"/>
  <c r="AO112" i="1"/>
  <c r="AL112" i="1" s="1"/>
  <c r="AQ113" i="1"/>
  <c r="AM111" i="1"/>
  <c r="AN110" i="1"/>
  <c r="AP118" i="1"/>
  <c r="AI120" i="1"/>
  <c r="AB138" i="1"/>
  <c r="AC137" i="1"/>
  <c r="J109" i="1"/>
  <c r="I110" i="1"/>
  <c r="K108" i="1"/>
  <c r="R108" i="1"/>
  <c r="U144" i="1"/>
  <c r="N112" i="1"/>
  <c r="L111" i="1"/>
  <c r="AA113" i="1"/>
  <c r="Z110" i="1"/>
  <c r="Y111" i="1"/>
  <c r="X112" i="1"/>
  <c r="L120" i="21" l="1"/>
  <c r="K121" i="21" s="1"/>
  <c r="J121" i="21" s="1"/>
  <c r="I120" i="21"/>
  <c r="F118" i="21"/>
  <c r="B122" i="21"/>
  <c r="D123" i="21"/>
  <c r="M120" i="21"/>
  <c r="N119" i="21"/>
  <c r="L121" i="20"/>
  <c r="K122" i="20" s="1"/>
  <c r="J122" i="20" s="1"/>
  <c r="M121" i="20"/>
  <c r="N120" i="20"/>
  <c r="B123" i="20"/>
  <c r="D124" i="20"/>
  <c r="I121" i="20"/>
  <c r="L118" i="16"/>
  <c r="K119" i="16" s="1"/>
  <c r="J119" i="16" s="1"/>
  <c r="D121" i="16"/>
  <c r="B120" i="16"/>
  <c r="I118" i="16"/>
  <c r="M118" i="16"/>
  <c r="N117" i="16"/>
  <c r="L115" i="7"/>
  <c r="K116" i="7" s="1"/>
  <c r="J116" i="7" s="1"/>
  <c r="K118" i="11"/>
  <c r="J118" i="11" s="1"/>
  <c r="I117" i="11"/>
  <c r="F116" i="11" s="1"/>
  <c r="N116" i="11"/>
  <c r="M117" i="11"/>
  <c r="D120" i="11"/>
  <c r="B119" i="11"/>
  <c r="M117" i="9"/>
  <c r="K118" i="9"/>
  <c r="J118" i="9" s="1"/>
  <c r="D120" i="9"/>
  <c r="O119" i="9"/>
  <c r="B119" i="9"/>
  <c r="I117" i="9"/>
  <c r="M118" i="9" s="1"/>
  <c r="Q115" i="9"/>
  <c r="I116" i="10"/>
  <c r="F115" i="10" s="1"/>
  <c r="F114" i="10"/>
  <c r="N115" i="10"/>
  <c r="M116" i="10"/>
  <c r="L116" i="10"/>
  <c r="K117" i="10" s="1"/>
  <c r="J117" i="10" s="1"/>
  <c r="L117" i="10" s="1"/>
  <c r="B118" i="10"/>
  <c r="O118" i="10"/>
  <c r="D119" i="10"/>
  <c r="N117" i="9"/>
  <c r="I114" i="8"/>
  <c r="L115" i="8" s="1"/>
  <c r="K116" i="8" s="1"/>
  <c r="J116" i="8" s="1"/>
  <c r="N114" i="8"/>
  <c r="D118" i="8"/>
  <c r="B117" i="8"/>
  <c r="D118" i="3"/>
  <c r="D118" i="7"/>
  <c r="B117" i="7"/>
  <c r="N114" i="7"/>
  <c r="M115" i="7"/>
  <c r="I115" i="7"/>
  <c r="F114" i="7" s="1"/>
  <c r="I114" i="6"/>
  <c r="F113" i="6" s="1"/>
  <c r="B117" i="6"/>
  <c r="D118" i="6"/>
  <c r="I116" i="2"/>
  <c r="H117" i="2"/>
  <c r="G121" i="2"/>
  <c r="AO113" i="1"/>
  <c r="AL113" i="1" s="1"/>
  <c r="AQ114" i="1"/>
  <c r="AM112" i="1"/>
  <c r="AN111" i="1"/>
  <c r="AP119" i="1"/>
  <c r="AI121" i="1"/>
  <c r="AB139" i="1"/>
  <c r="AC138" i="1"/>
  <c r="N113" i="1"/>
  <c r="L112" i="1"/>
  <c r="U145" i="1"/>
  <c r="J110" i="1"/>
  <c r="I111" i="1"/>
  <c r="I112" i="1" s="1"/>
  <c r="K109" i="1"/>
  <c r="R109" i="1"/>
  <c r="X113" i="1"/>
  <c r="Z111" i="1"/>
  <c r="Y112" i="1"/>
  <c r="AA114" i="1"/>
  <c r="L121" i="21" l="1"/>
  <c r="K122" i="21" s="1"/>
  <c r="J122" i="21" s="1"/>
  <c r="N120" i="21"/>
  <c r="M121" i="21"/>
  <c r="I121" i="21"/>
  <c r="B123" i="21"/>
  <c r="D124" i="21"/>
  <c r="F119" i="21"/>
  <c r="L122" i="20"/>
  <c r="K123" i="20" s="1"/>
  <c r="J123" i="20" s="1"/>
  <c r="I122" i="20"/>
  <c r="F121" i="20" s="1"/>
  <c r="F120" i="20"/>
  <c r="B124" i="20"/>
  <c r="D125" i="20"/>
  <c r="N121" i="20"/>
  <c r="M122" i="20"/>
  <c r="I119" i="16"/>
  <c r="F118" i="16" s="1"/>
  <c r="L119" i="16"/>
  <c r="K120" i="16" s="1"/>
  <c r="J120" i="16" s="1"/>
  <c r="M119" i="16"/>
  <c r="N118" i="16"/>
  <c r="F117" i="16"/>
  <c r="D122" i="16"/>
  <c r="B121" i="16"/>
  <c r="L118" i="11"/>
  <c r="K119" i="11" s="1"/>
  <c r="J119" i="11" s="1"/>
  <c r="B120" i="11"/>
  <c r="D121" i="11"/>
  <c r="N117" i="11"/>
  <c r="M118" i="11"/>
  <c r="I118" i="11"/>
  <c r="F117" i="11" s="1"/>
  <c r="F116" i="9"/>
  <c r="I118" i="9"/>
  <c r="Q117" i="9" s="1"/>
  <c r="Q116" i="9"/>
  <c r="D121" i="9"/>
  <c r="O120" i="9"/>
  <c r="B120" i="9"/>
  <c r="L118" i="9"/>
  <c r="K119" i="9" s="1"/>
  <c r="J119" i="9" s="1"/>
  <c r="L119" i="9" s="1"/>
  <c r="K120" i="9" s="1"/>
  <c r="J120" i="9" s="1"/>
  <c r="K118" i="10"/>
  <c r="J118" i="10" s="1"/>
  <c r="M117" i="10"/>
  <c r="N116" i="10"/>
  <c r="I117" i="10"/>
  <c r="O119" i="10"/>
  <c r="B119" i="10"/>
  <c r="D120" i="10"/>
  <c r="N118" i="9"/>
  <c r="M115" i="8"/>
  <c r="N115" i="8" s="1"/>
  <c r="I115" i="8"/>
  <c r="F114" i="8" s="1"/>
  <c r="F113" i="8"/>
  <c r="B118" i="8"/>
  <c r="D119" i="8"/>
  <c r="I116" i="8"/>
  <c r="F115" i="8" s="1"/>
  <c r="D119" i="3"/>
  <c r="N115" i="7"/>
  <c r="M116" i="7"/>
  <c r="I116" i="7"/>
  <c r="F115" i="7" s="1"/>
  <c r="L116" i="7"/>
  <c r="K117" i="7" s="1"/>
  <c r="J117" i="7" s="1"/>
  <c r="L117" i="7" s="1"/>
  <c r="D119" i="7"/>
  <c r="B118" i="7"/>
  <c r="L115" i="6"/>
  <c r="K116" i="6" s="1"/>
  <c r="J116" i="6" s="1"/>
  <c r="I115" i="6"/>
  <c r="F114" i="6" s="1"/>
  <c r="D119" i="6"/>
  <c r="B118" i="6"/>
  <c r="I117" i="2"/>
  <c r="H118" i="2"/>
  <c r="G122" i="2"/>
  <c r="AM113" i="1"/>
  <c r="AN112" i="1"/>
  <c r="AO114" i="1"/>
  <c r="AL114" i="1" s="1"/>
  <c r="AQ115" i="1"/>
  <c r="AP120" i="1"/>
  <c r="AI122" i="1"/>
  <c r="AB140" i="1"/>
  <c r="AC139" i="1"/>
  <c r="K110" i="1"/>
  <c r="J111" i="1"/>
  <c r="R110" i="1"/>
  <c r="U146" i="1"/>
  <c r="N114" i="1"/>
  <c r="L113" i="1"/>
  <c r="AA115" i="1"/>
  <c r="Z112" i="1"/>
  <c r="Y113" i="1"/>
  <c r="X114" i="1"/>
  <c r="B124" i="21" l="1"/>
  <c r="D125" i="21"/>
  <c r="M122" i="21"/>
  <c r="N121" i="21"/>
  <c r="I122" i="21"/>
  <c r="F121" i="21" s="1"/>
  <c r="F120" i="21"/>
  <c r="L122" i="21"/>
  <c r="K123" i="21" s="1"/>
  <c r="J123" i="21" s="1"/>
  <c r="L123" i="21" s="1"/>
  <c r="L123" i="20"/>
  <c r="K124" i="20" s="1"/>
  <c r="J124" i="20" s="1"/>
  <c r="N122" i="20"/>
  <c r="M123" i="20"/>
  <c r="B125" i="20"/>
  <c r="D126" i="20"/>
  <c r="I123" i="20"/>
  <c r="L120" i="16"/>
  <c r="K121" i="16" s="1"/>
  <c r="J121" i="16" s="1"/>
  <c r="D123" i="16"/>
  <c r="B122" i="16"/>
  <c r="N119" i="16"/>
  <c r="M120" i="16"/>
  <c r="I120" i="16"/>
  <c r="F119" i="16" s="1"/>
  <c r="D122" i="11"/>
  <c r="B121" i="11"/>
  <c r="I119" i="11"/>
  <c r="F118" i="11" s="1"/>
  <c r="N118" i="11"/>
  <c r="M119" i="11"/>
  <c r="L119" i="11"/>
  <c r="K120" i="11" s="1"/>
  <c r="J120" i="11" s="1"/>
  <c r="L120" i="11" s="1"/>
  <c r="M119" i="9"/>
  <c r="B121" i="9"/>
  <c r="O121" i="9"/>
  <c r="D122" i="9"/>
  <c r="F117" i="9"/>
  <c r="I119" i="9"/>
  <c r="I118" i="10"/>
  <c r="F117" i="10" s="1"/>
  <c r="M118" i="10"/>
  <c r="N117" i="10"/>
  <c r="O120" i="10"/>
  <c r="B120" i="10"/>
  <c r="D121" i="10"/>
  <c r="F116" i="10"/>
  <c r="L118" i="10"/>
  <c r="K119" i="10" s="1"/>
  <c r="J119" i="10" s="1"/>
  <c r="L119" i="10" s="1"/>
  <c r="N119" i="9"/>
  <c r="L116" i="8"/>
  <c r="K117" i="8" s="1"/>
  <c r="J117" i="8" s="1"/>
  <c r="L117" i="8" s="1"/>
  <c r="K118" i="8" s="1"/>
  <c r="J118" i="8" s="1"/>
  <c r="L118" i="8" s="1"/>
  <c r="M116" i="8"/>
  <c r="N116" i="8" s="1"/>
  <c r="B119" i="8"/>
  <c r="D120" i="8"/>
  <c r="D120" i="3"/>
  <c r="B119" i="7"/>
  <c r="D120" i="7"/>
  <c r="N116" i="7"/>
  <c r="M117" i="7"/>
  <c r="K118" i="7"/>
  <c r="J118" i="7" s="1"/>
  <c r="I117" i="7"/>
  <c r="F116" i="7" s="1"/>
  <c r="L116" i="6"/>
  <c r="K117" i="6" s="1"/>
  <c r="J117" i="6" s="1"/>
  <c r="I116" i="6"/>
  <c r="F115" i="6" s="1"/>
  <c r="B119" i="6"/>
  <c r="D120" i="6"/>
  <c r="I118" i="2"/>
  <c r="H119" i="2"/>
  <c r="G123" i="2"/>
  <c r="AO115" i="1"/>
  <c r="AL115" i="1" s="1"/>
  <c r="AQ116" i="1"/>
  <c r="AM114" i="1"/>
  <c r="AN113" i="1"/>
  <c r="AP121" i="1"/>
  <c r="AI123" i="1"/>
  <c r="AC140" i="1"/>
  <c r="AB141" i="1"/>
  <c r="N115" i="1"/>
  <c r="L114" i="1"/>
  <c r="K111" i="1"/>
  <c r="J112" i="1"/>
  <c r="R111" i="1"/>
  <c r="U147" i="1"/>
  <c r="I113" i="1"/>
  <c r="I114" i="1" s="1"/>
  <c r="X115" i="1"/>
  <c r="AA116" i="1"/>
  <c r="Y114" i="1"/>
  <c r="Z113" i="1"/>
  <c r="M123" i="21" l="1"/>
  <c r="N122" i="21"/>
  <c r="I123" i="21"/>
  <c r="B125" i="21"/>
  <c r="D126" i="21"/>
  <c r="K124" i="21"/>
  <c r="J124" i="21" s="1"/>
  <c r="L124" i="21" s="1"/>
  <c r="I124" i="20"/>
  <c r="F122" i="20"/>
  <c r="B126" i="20"/>
  <c r="D127" i="20"/>
  <c r="M124" i="20"/>
  <c r="N123" i="20"/>
  <c r="L124" i="20"/>
  <c r="K125" i="20" s="1"/>
  <c r="J125" i="20" s="1"/>
  <c r="L118" i="7"/>
  <c r="K119" i="7" s="1"/>
  <c r="J119" i="7" s="1"/>
  <c r="I121" i="16"/>
  <c r="F120" i="16" s="1"/>
  <c r="L121" i="16"/>
  <c r="K122" i="16" s="1"/>
  <c r="J122" i="16" s="1"/>
  <c r="L122" i="16" s="1"/>
  <c r="M121" i="16"/>
  <c r="N120" i="16"/>
  <c r="D124" i="16"/>
  <c r="B123" i="16"/>
  <c r="K121" i="11"/>
  <c r="J121" i="11" s="1"/>
  <c r="N119" i="11"/>
  <c r="M120" i="11"/>
  <c r="I120" i="11"/>
  <c r="F119" i="11" s="1"/>
  <c r="D123" i="11"/>
  <c r="B122" i="11"/>
  <c r="I120" i="9"/>
  <c r="F118" i="9"/>
  <c r="B122" i="9"/>
  <c r="D123" i="9"/>
  <c r="O122" i="9"/>
  <c r="Q118" i="9"/>
  <c r="M120" i="9"/>
  <c r="L120" i="9"/>
  <c r="K121" i="9" s="1"/>
  <c r="J121" i="9" s="1"/>
  <c r="K120" i="10"/>
  <c r="J120" i="10" s="1"/>
  <c r="M119" i="10"/>
  <c r="N118" i="10"/>
  <c r="B121" i="10"/>
  <c r="D122" i="10"/>
  <c r="O121" i="10"/>
  <c r="I119" i="10"/>
  <c r="F118" i="10" s="1"/>
  <c r="M117" i="8"/>
  <c r="I117" i="8"/>
  <c r="F116" i="8" s="1"/>
  <c r="K119" i="8"/>
  <c r="J119" i="8" s="1"/>
  <c r="N117" i="8"/>
  <c r="M118" i="8"/>
  <c r="I118" i="8"/>
  <c r="B120" i="8"/>
  <c r="D121" i="8"/>
  <c r="D121" i="3"/>
  <c r="N117" i="7"/>
  <c r="M118" i="7"/>
  <c r="I118" i="7"/>
  <c r="D121" i="7"/>
  <c r="B120" i="7"/>
  <c r="I117" i="6"/>
  <c r="F116" i="6" s="1"/>
  <c r="L117" i="6"/>
  <c r="K118" i="6" s="1"/>
  <c r="J118" i="6" s="1"/>
  <c r="B120" i="6"/>
  <c r="D121" i="6"/>
  <c r="I119" i="2"/>
  <c r="H120" i="2"/>
  <c r="G124" i="2"/>
  <c r="AO116" i="1"/>
  <c r="AL116" i="1" s="1"/>
  <c r="AM115" i="1"/>
  <c r="AN114" i="1"/>
  <c r="AP122" i="1"/>
  <c r="AI124" i="1"/>
  <c r="AC141" i="1"/>
  <c r="AB142" i="1"/>
  <c r="U148" i="1"/>
  <c r="K112" i="1"/>
  <c r="J113" i="1"/>
  <c r="R112" i="1"/>
  <c r="N116" i="1"/>
  <c r="L115" i="1"/>
  <c r="Y115" i="1"/>
  <c r="Z114" i="1"/>
  <c r="X116" i="1"/>
  <c r="AA117" i="1"/>
  <c r="I124" i="21" l="1"/>
  <c r="B126" i="21"/>
  <c r="D127" i="21"/>
  <c r="F122" i="21"/>
  <c r="K125" i="21"/>
  <c r="J125" i="21" s="1"/>
  <c r="M124" i="21"/>
  <c r="N123" i="21"/>
  <c r="L125" i="20"/>
  <c r="K126" i="20" s="1"/>
  <c r="J126" i="20" s="1"/>
  <c r="L126" i="20" s="1"/>
  <c r="M125" i="20"/>
  <c r="N124" i="20"/>
  <c r="D128" i="20"/>
  <c r="B127" i="20"/>
  <c r="I125" i="20"/>
  <c r="F124" i="20" s="1"/>
  <c r="F123" i="20"/>
  <c r="L119" i="7"/>
  <c r="K120" i="7" s="1"/>
  <c r="J120" i="7" s="1"/>
  <c r="K123" i="16"/>
  <c r="J123" i="16" s="1"/>
  <c r="D125" i="16"/>
  <c r="B124" i="16"/>
  <c r="M122" i="16"/>
  <c r="N121" i="16"/>
  <c r="I122" i="16"/>
  <c r="F121" i="16" s="1"/>
  <c r="I121" i="11"/>
  <c r="F120" i="11" s="1"/>
  <c r="N120" i="11"/>
  <c r="M121" i="11"/>
  <c r="D124" i="11"/>
  <c r="B123" i="11"/>
  <c r="L121" i="11"/>
  <c r="K122" i="11" s="1"/>
  <c r="J122" i="11" s="1"/>
  <c r="L122" i="11" s="1"/>
  <c r="L121" i="9"/>
  <c r="M121" i="9"/>
  <c r="N120" i="9"/>
  <c r="K122" i="9"/>
  <c r="J122" i="9" s="1"/>
  <c r="B123" i="9"/>
  <c r="D124" i="9"/>
  <c r="O123" i="9"/>
  <c r="F119" i="9"/>
  <c r="I121" i="9"/>
  <c r="Q120" i="9" s="1"/>
  <c r="Q119" i="9"/>
  <c r="M120" i="10"/>
  <c r="N119" i="10"/>
  <c r="I120" i="10"/>
  <c r="D123" i="10"/>
  <c r="B122" i="10"/>
  <c r="O122" i="10"/>
  <c r="L120" i="10"/>
  <c r="K121" i="10" s="1"/>
  <c r="J121" i="10" s="1"/>
  <c r="L121" i="10" s="1"/>
  <c r="N121" i="9"/>
  <c r="I119" i="8"/>
  <c r="F118" i="8" s="1"/>
  <c r="D122" i="8"/>
  <c r="B121" i="8"/>
  <c r="N118" i="8"/>
  <c r="M119" i="8"/>
  <c r="F117" i="8"/>
  <c r="L119" i="8"/>
  <c r="K120" i="8" s="1"/>
  <c r="J120" i="8" s="1"/>
  <c r="L120" i="8" s="1"/>
  <c r="D122" i="3"/>
  <c r="D122" i="7"/>
  <c r="B121" i="7"/>
  <c r="N118" i="7"/>
  <c r="M119" i="7"/>
  <c r="I119" i="7"/>
  <c r="F117" i="7"/>
  <c r="L118" i="6"/>
  <c r="K119" i="6" s="1"/>
  <c r="J119" i="6" s="1"/>
  <c r="I118" i="6"/>
  <c r="B121" i="6"/>
  <c r="D122" i="6"/>
  <c r="I120" i="2"/>
  <c r="H121" i="2"/>
  <c r="G125" i="2"/>
  <c r="AO117" i="1"/>
  <c r="AL117" i="1" s="1"/>
  <c r="AQ118" i="1"/>
  <c r="AN115" i="1"/>
  <c r="AM116" i="1"/>
  <c r="AP123" i="1"/>
  <c r="AI125" i="1"/>
  <c r="AC142" i="1"/>
  <c r="AB143" i="1"/>
  <c r="N117" i="1"/>
  <c r="L116" i="1"/>
  <c r="K113" i="1"/>
  <c r="R113" i="1"/>
  <c r="U149" i="1"/>
  <c r="I115" i="1"/>
  <c r="J114" i="1"/>
  <c r="X117" i="1"/>
  <c r="AA118" i="1"/>
  <c r="Y116" i="1"/>
  <c r="Z115" i="1"/>
  <c r="L125" i="21" l="1"/>
  <c r="K126" i="21" s="1"/>
  <c r="J126" i="21" s="1"/>
  <c r="N124" i="21"/>
  <c r="M125" i="21"/>
  <c r="B127" i="21"/>
  <c r="D128" i="21"/>
  <c r="I125" i="21"/>
  <c r="F124" i="21" s="1"/>
  <c r="F123" i="21"/>
  <c r="D129" i="20"/>
  <c r="B128" i="20"/>
  <c r="I126" i="20"/>
  <c r="K127" i="20"/>
  <c r="J127" i="20" s="1"/>
  <c r="L127" i="20" s="1"/>
  <c r="M126" i="20"/>
  <c r="N125" i="20"/>
  <c r="M123" i="16"/>
  <c r="N122" i="16"/>
  <c r="I123" i="16"/>
  <c r="D126" i="16"/>
  <c r="B125" i="16"/>
  <c r="L123" i="16"/>
  <c r="K124" i="16" s="1"/>
  <c r="J124" i="16" s="1"/>
  <c r="N121" i="11"/>
  <c r="M122" i="11"/>
  <c r="D125" i="11"/>
  <c r="B124" i="11"/>
  <c r="K123" i="11"/>
  <c r="J123" i="11" s="1"/>
  <c r="I122" i="11"/>
  <c r="M122" i="9"/>
  <c r="B124" i="9"/>
  <c r="D125" i="9"/>
  <c r="O124" i="9"/>
  <c r="F120" i="9"/>
  <c r="I122" i="9"/>
  <c r="M123" i="9" s="1"/>
  <c r="L122" i="9"/>
  <c r="K123" i="9" s="1"/>
  <c r="J123" i="9" s="1"/>
  <c r="L123" i="9" s="1"/>
  <c r="K122" i="10"/>
  <c r="J122" i="10" s="1"/>
  <c r="I121" i="10"/>
  <c r="F120" i="10" s="1"/>
  <c r="F119" i="10"/>
  <c r="M121" i="10"/>
  <c r="N120" i="10"/>
  <c r="D124" i="10"/>
  <c r="O123" i="10"/>
  <c r="B123" i="10"/>
  <c r="N122" i="9"/>
  <c r="N119" i="8"/>
  <c r="M120" i="8"/>
  <c r="K121" i="8"/>
  <c r="J121" i="8" s="1"/>
  <c r="D123" i="8"/>
  <c r="B122" i="8"/>
  <c r="I120" i="8"/>
  <c r="F119" i="8" s="1"/>
  <c r="D123" i="3"/>
  <c r="I120" i="7"/>
  <c r="F119" i="7" s="1"/>
  <c r="N119" i="7"/>
  <c r="M120" i="7"/>
  <c r="D123" i="7"/>
  <c r="B122" i="7"/>
  <c r="F118" i="7"/>
  <c r="L120" i="7"/>
  <c r="K121" i="7" s="1"/>
  <c r="J121" i="7" s="1"/>
  <c r="L119" i="6"/>
  <c r="K120" i="6" s="1"/>
  <c r="J120" i="6" s="1"/>
  <c r="F117" i="6"/>
  <c r="I119" i="6"/>
  <c r="B122" i="6"/>
  <c r="D123" i="6"/>
  <c r="I121" i="2"/>
  <c r="H122" i="2"/>
  <c r="G126" i="2"/>
  <c r="AO118" i="1"/>
  <c r="AL118" i="1" s="1"/>
  <c r="AQ119" i="1"/>
  <c r="AM117" i="1"/>
  <c r="AN116" i="1"/>
  <c r="AP124" i="1"/>
  <c r="AI126" i="1"/>
  <c r="AC143" i="1"/>
  <c r="AB144" i="1"/>
  <c r="J115" i="1"/>
  <c r="I116" i="1"/>
  <c r="K114" i="1"/>
  <c r="R114" i="1"/>
  <c r="U150" i="1"/>
  <c r="N118" i="1"/>
  <c r="L117" i="1"/>
  <c r="X118" i="1"/>
  <c r="AA119" i="1"/>
  <c r="Y117" i="1"/>
  <c r="Z116" i="1"/>
  <c r="L126" i="21" l="1"/>
  <c r="K127" i="21" s="1"/>
  <c r="J127" i="21" s="1"/>
  <c r="D129" i="21"/>
  <c r="B128" i="21"/>
  <c r="N125" i="21"/>
  <c r="M126" i="21"/>
  <c r="I126" i="21"/>
  <c r="F125" i="21" s="1"/>
  <c r="M127" i="20"/>
  <c r="N126" i="20"/>
  <c r="I127" i="20"/>
  <c r="F126" i="20" s="1"/>
  <c r="K128" i="20"/>
  <c r="J128" i="20" s="1"/>
  <c r="F125" i="20"/>
  <c r="D130" i="20"/>
  <c r="B129" i="20"/>
  <c r="L124" i="16"/>
  <c r="K125" i="16" s="1"/>
  <c r="J125" i="16" s="1"/>
  <c r="I124" i="16"/>
  <c r="F123" i="16" s="1"/>
  <c r="D127" i="16"/>
  <c r="B126" i="16"/>
  <c r="F122" i="16"/>
  <c r="M124" i="16"/>
  <c r="N123" i="16"/>
  <c r="L123" i="11"/>
  <c r="K124" i="11" s="1"/>
  <c r="J124" i="11" s="1"/>
  <c r="I123" i="11"/>
  <c r="F122" i="11" s="1"/>
  <c r="F121" i="11"/>
  <c r="D126" i="11"/>
  <c r="B125" i="11"/>
  <c r="M123" i="11"/>
  <c r="N122" i="11"/>
  <c r="F121" i="9"/>
  <c r="I123" i="9"/>
  <c r="M124" i="9" s="1"/>
  <c r="Q121" i="9"/>
  <c r="O125" i="9"/>
  <c r="B125" i="9"/>
  <c r="D126" i="9"/>
  <c r="K124" i="9"/>
  <c r="J124" i="9" s="1"/>
  <c r="L124" i="9" s="1"/>
  <c r="L122" i="10"/>
  <c r="K123" i="10" s="1"/>
  <c r="J123" i="10" s="1"/>
  <c r="D125" i="10"/>
  <c r="B124" i="10"/>
  <c r="O124" i="10"/>
  <c r="M122" i="10"/>
  <c r="N121" i="10"/>
  <c r="I122" i="10"/>
  <c r="F121" i="10" s="1"/>
  <c r="N123" i="9"/>
  <c r="L121" i="7"/>
  <c r="K122" i="7" s="1"/>
  <c r="J122" i="7" s="1"/>
  <c r="L121" i="8"/>
  <c r="K122" i="8" s="1"/>
  <c r="J122" i="8" s="1"/>
  <c r="N120" i="8"/>
  <c r="M121" i="8"/>
  <c r="I121" i="8"/>
  <c r="F120" i="8" s="1"/>
  <c r="D124" i="8"/>
  <c r="B123" i="8"/>
  <c r="D124" i="3"/>
  <c r="B123" i="7"/>
  <c r="D124" i="7"/>
  <c r="N120" i="7"/>
  <c r="M121" i="7"/>
  <c r="I121" i="7"/>
  <c r="F120" i="7" s="1"/>
  <c r="L120" i="6"/>
  <c r="K121" i="6" s="1"/>
  <c r="J121" i="6" s="1"/>
  <c r="F118" i="6"/>
  <c r="I120" i="6"/>
  <c r="F119" i="6" s="1"/>
  <c r="B123" i="6"/>
  <c r="D124" i="6"/>
  <c r="I122" i="2"/>
  <c r="H123" i="2"/>
  <c r="G127" i="2"/>
  <c r="AO119" i="1"/>
  <c r="AL119" i="1" s="1"/>
  <c r="AQ120" i="1"/>
  <c r="AM118" i="1"/>
  <c r="AN117" i="1"/>
  <c r="AP125" i="1"/>
  <c r="AI127" i="1"/>
  <c r="AC144" i="1"/>
  <c r="AB145" i="1"/>
  <c r="N119" i="1"/>
  <c r="L118" i="1"/>
  <c r="U151" i="1"/>
  <c r="J116" i="1"/>
  <c r="I117" i="1"/>
  <c r="K115" i="1"/>
  <c r="R115" i="1"/>
  <c r="AA120" i="1"/>
  <c r="Z117" i="1"/>
  <c r="Y118" i="1"/>
  <c r="X119" i="1"/>
  <c r="L127" i="21" l="1"/>
  <c r="K128" i="21" s="1"/>
  <c r="J128" i="21" s="1"/>
  <c r="M127" i="21"/>
  <c r="N126" i="21"/>
  <c r="B129" i="21"/>
  <c r="D130" i="21"/>
  <c r="I127" i="21"/>
  <c r="L128" i="20"/>
  <c r="K129" i="20" s="1"/>
  <c r="J129" i="20" s="1"/>
  <c r="B130" i="20"/>
  <c r="D131" i="20"/>
  <c r="I128" i="20"/>
  <c r="M128" i="20"/>
  <c r="N127" i="20"/>
  <c r="L125" i="16"/>
  <c r="K126" i="16" s="1"/>
  <c r="J126" i="16" s="1"/>
  <c r="M125" i="16"/>
  <c r="N124" i="16"/>
  <c r="D128" i="16"/>
  <c r="B127" i="16"/>
  <c r="I125" i="16"/>
  <c r="L124" i="11"/>
  <c r="K125" i="11" s="1"/>
  <c r="J125" i="11" s="1"/>
  <c r="N123" i="11"/>
  <c r="M124" i="11"/>
  <c r="D127" i="11"/>
  <c r="B126" i="11"/>
  <c r="I124" i="11"/>
  <c r="D127" i="9"/>
  <c r="O126" i="9"/>
  <c r="B126" i="9"/>
  <c r="K125" i="9"/>
  <c r="J125" i="9" s="1"/>
  <c r="F122" i="9"/>
  <c r="I124" i="9"/>
  <c r="Q123" i="9" s="1"/>
  <c r="Q122" i="9"/>
  <c r="L123" i="10"/>
  <c r="K124" i="10" s="1"/>
  <c r="J124" i="10" s="1"/>
  <c r="I123" i="10"/>
  <c r="F122" i="10" s="1"/>
  <c r="M123" i="10"/>
  <c r="N122" i="10"/>
  <c r="D126" i="10"/>
  <c r="B125" i="10"/>
  <c r="O125" i="10"/>
  <c r="N124" i="9"/>
  <c r="I122" i="8"/>
  <c r="N121" i="8"/>
  <c r="M122" i="8"/>
  <c r="D125" i="8"/>
  <c r="B124" i="8"/>
  <c r="L122" i="8"/>
  <c r="K123" i="8" s="1"/>
  <c r="J123" i="8" s="1"/>
  <c r="D125" i="3"/>
  <c r="L122" i="7"/>
  <c r="K123" i="7" s="1"/>
  <c r="J123" i="7" s="1"/>
  <c r="N121" i="7"/>
  <c r="M122" i="7"/>
  <c r="B124" i="7"/>
  <c r="D125" i="7"/>
  <c r="I122" i="7"/>
  <c r="I121" i="6"/>
  <c r="F120" i="6" s="1"/>
  <c r="L121" i="6"/>
  <c r="K122" i="6" s="1"/>
  <c r="J122" i="6" s="1"/>
  <c r="B124" i="6"/>
  <c r="D125" i="6"/>
  <c r="I123" i="2"/>
  <c r="H124" i="2"/>
  <c r="G128" i="2"/>
  <c r="AO120" i="1"/>
  <c r="AL120" i="1" s="1"/>
  <c r="AQ121" i="1"/>
  <c r="AM119" i="1"/>
  <c r="AN118" i="1"/>
  <c r="AP126" i="1"/>
  <c r="AI128" i="1"/>
  <c r="AC145" i="1"/>
  <c r="AB146" i="1"/>
  <c r="J117" i="1"/>
  <c r="I118" i="1"/>
  <c r="K116" i="1"/>
  <c r="R116" i="1"/>
  <c r="U152" i="1"/>
  <c r="N120" i="1"/>
  <c r="L119" i="1"/>
  <c r="X120" i="1"/>
  <c r="Y119" i="1"/>
  <c r="Z118" i="1"/>
  <c r="AA121" i="1"/>
  <c r="L128" i="21" l="1"/>
  <c r="K129" i="21" s="1"/>
  <c r="J129" i="21" s="1"/>
  <c r="B130" i="21"/>
  <c r="D131" i="21"/>
  <c r="I128" i="21"/>
  <c r="F126" i="21"/>
  <c r="M128" i="21"/>
  <c r="N127" i="21"/>
  <c r="I129" i="20"/>
  <c r="F128" i="20" s="1"/>
  <c r="B131" i="20"/>
  <c r="D132" i="20"/>
  <c r="M129" i="20"/>
  <c r="N128" i="20"/>
  <c r="F127" i="20"/>
  <c r="L129" i="20"/>
  <c r="K130" i="20" s="1"/>
  <c r="J130" i="20" s="1"/>
  <c r="I126" i="16"/>
  <c r="F125" i="16" s="1"/>
  <c r="L126" i="16"/>
  <c r="K127" i="16" s="1"/>
  <c r="F124" i="16"/>
  <c r="D129" i="16"/>
  <c r="B128" i="16"/>
  <c r="M126" i="16"/>
  <c r="N125" i="16"/>
  <c r="L125" i="11"/>
  <c r="K126" i="11" s="1"/>
  <c r="J126" i="11" s="1"/>
  <c r="D128" i="11"/>
  <c r="B127" i="11"/>
  <c r="I125" i="11"/>
  <c r="F123" i="11"/>
  <c r="N124" i="11"/>
  <c r="M125" i="11"/>
  <c r="M125" i="9"/>
  <c r="F123" i="9"/>
  <c r="I125" i="9"/>
  <c r="Q124" i="9" s="1"/>
  <c r="L125" i="9"/>
  <c r="K126" i="9" s="1"/>
  <c r="J126" i="9" s="1"/>
  <c r="L126" i="9" s="1"/>
  <c r="D128" i="9"/>
  <c r="B127" i="9"/>
  <c r="O127" i="9"/>
  <c r="L124" i="10"/>
  <c r="K125" i="10" s="1"/>
  <c r="J125" i="10" s="1"/>
  <c r="N123" i="10"/>
  <c r="M124" i="10"/>
  <c r="D127" i="10"/>
  <c r="B126" i="10"/>
  <c r="O126" i="10"/>
  <c r="I124" i="10"/>
  <c r="N125" i="9"/>
  <c r="L123" i="8"/>
  <c r="K124" i="8" s="1"/>
  <c r="J124" i="8" s="1"/>
  <c r="N122" i="8"/>
  <c r="M123" i="8"/>
  <c r="I123" i="8"/>
  <c r="D126" i="8"/>
  <c r="B125" i="8"/>
  <c r="F121" i="8"/>
  <c r="L123" i="7"/>
  <c r="K124" i="7" s="1"/>
  <c r="J124" i="7" s="1"/>
  <c r="D126" i="3"/>
  <c r="I123" i="7"/>
  <c r="F122" i="7" s="1"/>
  <c r="F121" i="7"/>
  <c r="B125" i="7"/>
  <c r="D126" i="7"/>
  <c r="N122" i="7"/>
  <c r="M123" i="7"/>
  <c r="I122" i="6"/>
  <c r="L122" i="6"/>
  <c r="K123" i="6" s="1"/>
  <c r="J123" i="6" s="1"/>
  <c r="L123" i="6" s="1"/>
  <c r="K124" i="6" s="1"/>
  <c r="J124" i="6" s="1"/>
  <c r="B125" i="6"/>
  <c r="D126" i="6"/>
  <c r="F121" i="6"/>
  <c r="I124" i="2"/>
  <c r="H125" i="2"/>
  <c r="G129" i="2"/>
  <c r="AO121" i="1"/>
  <c r="AL121" i="1" s="1"/>
  <c r="AQ122" i="1"/>
  <c r="AM120" i="1"/>
  <c r="AN119" i="1"/>
  <c r="AP127" i="1"/>
  <c r="AI129" i="1"/>
  <c r="AC146" i="1"/>
  <c r="AB147" i="1"/>
  <c r="U153" i="1"/>
  <c r="N121" i="1"/>
  <c r="L120" i="1"/>
  <c r="J118" i="1"/>
  <c r="I119" i="1"/>
  <c r="K117" i="1"/>
  <c r="R117" i="1"/>
  <c r="Y120" i="1"/>
  <c r="Z119" i="1"/>
  <c r="AA122" i="1"/>
  <c r="X121" i="1"/>
  <c r="I129" i="21" l="1"/>
  <c r="F128" i="21" s="1"/>
  <c r="F127" i="21"/>
  <c r="L129" i="21"/>
  <c r="K130" i="21" s="1"/>
  <c r="J130" i="21" s="1"/>
  <c r="B131" i="21"/>
  <c r="D132" i="21"/>
  <c r="N128" i="21"/>
  <c r="M129" i="21"/>
  <c r="L130" i="20"/>
  <c r="K131" i="20" s="1"/>
  <c r="J131" i="20" s="1"/>
  <c r="D133" i="20"/>
  <c r="B132" i="20"/>
  <c r="N129" i="20"/>
  <c r="M130" i="20"/>
  <c r="I130" i="20"/>
  <c r="F129" i="20" s="1"/>
  <c r="L124" i="7"/>
  <c r="K125" i="7" s="1"/>
  <c r="J125" i="7" s="1"/>
  <c r="M127" i="16"/>
  <c r="N126" i="16"/>
  <c r="J127" i="16"/>
  <c r="L127" i="16" s="1"/>
  <c r="K128" i="16" s="1"/>
  <c r="J128" i="16" s="1"/>
  <c r="B129" i="16"/>
  <c r="D130" i="16"/>
  <c r="L126" i="11"/>
  <c r="K127" i="11" s="1"/>
  <c r="J127" i="11" s="1"/>
  <c r="N125" i="11"/>
  <c r="M126" i="11"/>
  <c r="I126" i="11"/>
  <c r="F124" i="11"/>
  <c r="D129" i="11"/>
  <c r="B128" i="11"/>
  <c r="M126" i="9"/>
  <c r="K127" i="9"/>
  <c r="J127" i="9" s="1"/>
  <c r="B128" i="9"/>
  <c r="D129" i="9"/>
  <c r="O128" i="9"/>
  <c r="F124" i="9"/>
  <c r="I126" i="9"/>
  <c r="M127" i="9" s="1"/>
  <c r="L125" i="10"/>
  <c r="K126" i="10" s="1"/>
  <c r="J126" i="10" s="1"/>
  <c r="I125" i="10"/>
  <c r="F124" i="10" s="1"/>
  <c r="M125" i="10"/>
  <c r="N124" i="10"/>
  <c r="F123" i="10"/>
  <c r="D128" i="10"/>
  <c r="B127" i="10"/>
  <c r="O127" i="10"/>
  <c r="N126" i="9"/>
  <c r="I124" i="8"/>
  <c r="N123" i="8"/>
  <c r="M124" i="8"/>
  <c r="D127" i="8"/>
  <c r="B126" i="8"/>
  <c r="F122" i="8"/>
  <c r="L124" i="8"/>
  <c r="K125" i="8" s="1"/>
  <c r="J125" i="8" s="1"/>
  <c r="L125" i="8" s="1"/>
  <c r="D127" i="3"/>
  <c r="N123" i="7"/>
  <c r="M124" i="7"/>
  <c r="D127" i="7"/>
  <c r="B126" i="7"/>
  <c r="I124" i="7"/>
  <c r="I123" i="6"/>
  <c r="F122" i="6" s="1"/>
  <c r="D127" i="6"/>
  <c r="B126" i="6"/>
  <c r="I125" i="2"/>
  <c r="H126" i="2"/>
  <c r="G130" i="2"/>
  <c r="AO122" i="1"/>
  <c r="AL122" i="1" s="1"/>
  <c r="AQ123" i="1"/>
  <c r="AM121" i="1"/>
  <c r="AN120" i="1"/>
  <c r="AP128" i="1"/>
  <c r="AI130" i="1"/>
  <c r="AC147" i="1"/>
  <c r="AB148" i="1"/>
  <c r="K118" i="1"/>
  <c r="R118" i="1"/>
  <c r="J119" i="1"/>
  <c r="I120" i="1"/>
  <c r="N122" i="1"/>
  <c r="L121" i="1"/>
  <c r="U154" i="1"/>
  <c r="X122" i="1"/>
  <c r="Z120" i="1"/>
  <c r="Y121" i="1"/>
  <c r="AA123" i="1"/>
  <c r="L130" i="21" l="1"/>
  <c r="K131" i="21" s="1"/>
  <c r="J131" i="21" s="1"/>
  <c r="N129" i="21"/>
  <c r="M130" i="21"/>
  <c r="B132" i="21"/>
  <c r="D133" i="21"/>
  <c r="I130" i="21"/>
  <c r="F129" i="21" s="1"/>
  <c r="M131" i="20"/>
  <c r="N130" i="20"/>
  <c r="D134" i="20"/>
  <c r="B133" i="20"/>
  <c r="I131" i="20"/>
  <c r="F130" i="20" s="1"/>
  <c r="L131" i="20"/>
  <c r="K132" i="20" s="1"/>
  <c r="I127" i="16"/>
  <c r="F126" i="16" s="1"/>
  <c r="D131" i="16"/>
  <c r="B130" i="16"/>
  <c r="N127" i="16"/>
  <c r="L127" i="11"/>
  <c r="K128" i="11" s="1"/>
  <c r="J128" i="11" s="1"/>
  <c r="I127" i="11"/>
  <c r="F126" i="11" s="1"/>
  <c r="D130" i="11"/>
  <c r="B129" i="11"/>
  <c r="F125" i="11"/>
  <c r="N126" i="11"/>
  <c r="M127" i="11"/>
  <c r="Q125" i="9"/>
  <c r="D130" i="9"/>
  <c r="B129" i="9"/>
  <c r="O129" i="9"/>
  <c r="F125" i="9"/>
  <c r="I127" i="9"/>
  <c r="M128" i="9" s="1"/>
  <c r="L127" i="9"/>
  <c r="K128" i="9" s="1"/>
  <c r="J128" i="9" s="1"/>
  <c r="L128" i="9" s="1"/>
  <c r="K129" i="9" s="1"/>
  <c r="J129" i="9" s="1"/>
  <c r="L126" i="10"/>
  <c r="K127" i="10" s="1"/>
  <c r="J127" i="10" s="1"/>
  <c r="N125" i="10"/>
  <c r="M126" i="10"/>
  <c r="B128" i="10"/>
  <c r="O128" i="10"/>
  <c r="D129" i="10"/>
  <c r="I126" i="10"/>
  <c r="N127" i="9"/>
  <c r="L125" i="7"/>
  <c r="K126" i="7" s="1"/>
  <c r="J126" i="7" s="1"/>
  <c r="D128" i="8"/>
  <c r="B127" i="8"/>
  <c r="K126" i="8"/>
  <c r="J126" i="8" s="1"/>
  <c r="N124" i="8"/>
  <c r="M125" i="8"/>
  <c r="I125" i="8"/>
  <c r="F124" i="8" s="1"/>
  <c r="F123" i="8"/>
  <c r="D128" i="3"/>
  <c r="I125" i="7"/>
  <c r="F123" i="7"/>
  <c r="N124" i="7"/>
  <c r="M125" i="7"/>
  <c r="D128" i="7"/>
  <c r="B127" i="7"/>
  <c r="I124" i="6"/>
  <c r="F123" i="6" s="1"/>
  <c r="L124" i="6"/>
  <c r="K125" i="6" s="1"/>
  <c r="J125" i="6" s="1"/>
  <c r="L125" i="6" s="1"/>
  <c r="K126" i="6" s="1"/>
  <c r="J126" i="6" s="1"/>
  <c r="B127" i="6"/>
  <c r="D128" i="6"/>
  <c r="I126" i="2"/>
  <c r="H127" i="2"/>
  <c r="G131" i="2"/>
  <c r="AO123" i="1"/>
  <c r="AL123" i="1" s="1"/>
  <c r="AQ124" i="1"/>
  <c r="AM122" i="1"/>
  <c r="AN121" i="1"/>
  <c r="AP129" i="1"/>
  <c r="AI131" i="1"/>
  <c r="AC148" i="1"/>
  <c r="AB149" i="1"/>
  <c r="U155" i="1"/>
  <c r="N123" i="1"/>
  <c r="L122" i="1"/>
  <c r="J120" i="1"/>
  <c r="I121" i="1"/>
  <c r="K119" i="1"/>
  <c r="R119" i="1"/>
  <c r="AA124" i="1"/>
  <c r="Y122" i="1"/>
  <c r="Z121" i="1"/>
  <c r="X123" i="1"/>
  <c r="I131" i="21" l="1"/>
  <c r="F130" i="21" s="1"/>
  <c r="B133" i="21"/>
  <c r="D134" i="21"/>
  <c r="M131" i="21"/>
  <c r="N130" i="21"/>
  <c r="L131" i="21"/>
  <c r="K132" i="21" s="1"/>
  <c r="J132" i="21" s="1"/>
  <c r="J132" i="20"/>
  <c r="L132" i="20" s="1"/>
  <c r="K133" i="20" s="1"/>
  <c r="J133" i="20" s="1"/>
  <c r="D135" i="20"/>
  <c r="B134" i="20"/>
  <c r="N131" i="20"/>
  <c r="M132" i="20"/>
  <c r="I128" i="16"/>
  <c r="M128" i="16"/>
  <c r="N128" i="16" s="1"/>
  <c r="L128" i="16"/>
  <c r="K129" i="16" s="1"/>
  <c r="J129" i="16" s="1"/>
  <c r="B131" i="16"/>
  <c r="D132" i="16"/>
  <c r="L128" i="11"/>
  <c r="K129" i="11" s="1"/>
  <c r="J129" i="11" s="1"/>
  <c r="D131" i="11"/>
  <c r="B130" i="11"/>
  <c r="N127" i="11"/>
  <c r="M128" i="11"/>
  <c r="I128" i="11"/>
  <c r="F126" i="9"/>
  <c r="I128" i="9"/>
  <c r="Q127" i="9" s="1"/>
  <c r="Q126" i="9"/>
  <c r="B130" i="9"/>
  <c r="D131" i="9"/>
  <c r="O130" i="9"/>
  <c r="M127" i="10"/>
  <c r="N126" i="10"/>
  <c r="I127" i="10"/>
  <c r="B129" i="10"/>
  <c r="O129" i="10"/>
  <c r="D130" i="10"/>
  <c r="F125" i="10"/>
  <c r="L127" i="10"/>
  <c r="K128" i="10" s="1"/>
  <c r="J128" i="10" s="1"/>
  <c r="L128" i="10" s="1"/>
  <c r="N128" i="9"/>
  <c r="M129" i="9"/>
  <c r="L126" i="7"/>
  <c r="K127" i="7" s="1"/>
  <c r="J127" i="7" s="1"/>
  <c r="N125" i="8"/>
  <c r="M126" i="8"/>
  <c r="I126" i="8"/>
  <c r="L126" i="8"/>
  <c r="K127" i="8" s="1"/>
  <c r="B128" i="8"/>
  <c r="D129" i="8"/>
  <c r="D129" i="3"/>
  <c r="D129" i="7"/>
  <c r="B128" i="7"/>
  <c r="N125" i="7"/>
  <c r="M126" i="7"/>
  <c r="I126" i="7"/>
  <c r="F125" i="7" s="1"/>
  <c r="F124" i="7"/>
  <c r="I125" i="6"/>
  <c r="F124" i="6" s="1"/>
  <c r="B128" i="6"/>
  <c r="D129" i="6"/>
  <c r="I127" i="2"/>
  <c r="H128" i="2"/>
  <c r="G132" i="2"/>
  <c r="AO124" i="1"/>
  <c r="AL124" i="1" s="1"/>
  <c r="AQ125" i="1"/>
  <c r="AN122" i="1"/>
  <c r="AM123" i="1"/>
  <c r="AP130" i="1"/>
  <c r="AI132" i="1"/>
  <c r="AC149" i="1"/>
  <c r="AB150" i="1"/>
  <c r="K120" i="1"/>
  <c r="R120" i="1"/>
  <c r="J121" i="1"/>
  <c r="I122" i="1"/>
  <c r="N124" i="1"/>
  <c r="L123" i="1"/>
  <c r="U156" i="1"/>
  <c r="X124" i="1"/>
  <c r="AA125" i="1"/>
  <c r="Z122" i="1"/>
  <c r="Y123" i="1"/>
  <c r="L132" i="21" l="1"/>
  <c r="K133" i="21" s="1"/>
  <c r="J133" i="21" s="1"/>
  <c r="D135" i="21"/>
  <c r="B134" i="21"/>
  <c r="M132" i="21"/>
  <c r="N131" i="21"/>
  <c r="I132" i="21"/>
  <c r="F131" i="21" s="1"/>
  <c r="I132" i="20"/>
  <c r="F131" i="20" s="1"/>
  <c r="N132" i="20"/>
  <c r="D136" i="20"/>
  <c r="B135" i="20"/>
  <c r="M129" i="16"/>
  <c r="N129" i="16" s="1"/>
  <c r="F127" i="16"/>
  <c r="L129" i="16"/>
  <c r="K130" i="16" s="1"/>
  <c r="J130" i="16" s="1"/>
  <c r="I129" i="16"/>
  <c r="F128" i="16" s="1"/>
  <c r="L127" i="7"/>
  <c r="D133" i="16"/>
  <c r="B132" i="16"/>
  <c r="L129" i="11"/>
  <c r="K130" i="11" s="1"/>
  <c r="J130" i="11" s="1"/>
  <c r="F127" i="11"/>
  <c r="I129" i="11"/>
  <c r="N128" i="11"/>
  <c r="M129" i="11"/>
  <c r="D132" i="11"/>
  <c r="B131" i="11"/>
  <c r="O131" i="9"/>
  <c r="D132" i="9"/>
  <c r="B131" i="9"/>
  <c r="F127" i="9"/>
  <c r="I129" i="9"/>
  <c r="Q128" i="9" s="1"/>
  <c r="L129" i="9"/>
  <c r="K130" i="9" s="1"/>
  <c r="J130" i="9" s="1"/>
  <c r="L130" i="9" s="1"/>
  <c r="B130" i="10"/>
  <c r="O130" i="10"/>
  <c r="D131" i="10"/>
  <c r="I128" i="10"/>
  <c r="F127" i="10" s="1"/>
  <c r="M128" i="10"/>
  <c r="N127" i="10"/>
  <c r="K129" i="10"/>
  <c r="J129" i="10" s="1"/>
  <c r="F126" i="10"/>
  <c r="N129" i="9"/>
  <c r="L126" i="6"/>
  <c r="K127" i="6" s="1"/>
  <c r="J127" i="6" s="1"/>
  <c r="B129" i="8"/>
  <c r="D130" i="8"/>
  <c r="J127" i="8"/>
  <c r="I127" i="8" s="1"/>
  <c r="F126" i="8" s="1"/>
  <c r="N126" i="8"/>
  <c r="M127" i="8"/>
  <c r="F125" i="8"/>
  <c r="D130" i="3"/>
  <c r="K128" i="7"/>
  <c r="J128" i="7" s="1"/>
  <c r="I127" i="7"/>
  <c r="F126" i="7" s="1"/>
  <c r="N126" i="7"/>
  <c r="M127" i="7"/>
  <c r="B129" i="7"/>
  <c r="D130" i="7"/>
  <c r="I126" i="6"/>
  <c r="F125" i="6" s="1"/>
  <c r="B129" i="6"/>
  <c r="D130" i="6"/>
  <c r="I128" i="2"/>
  <c r="H129" i="2"/>
  <c r="G133" i="2"/>
  <c r="AO125" i="1"/>
  <c r="AL125" i="1" s="1"/>
  <c r="AQ126" i="1"/>
  <c r="AN123" i="1"/>
  <c r="AM124" i="1"/>
  <c r="AP131" i="1"/>
  <c r="AI133" i="1"/>
  <c r="AC150" i="1"/>
  <c r="AB151" i="1"/>
  <c r="U157" i="1"/>
  <c r="J122" i="1"/>
  <c r="I123" i="1"/>
  <c r="K121" i="1"/>
  <c r="R121" i="1"/>
  <c r="N125" i="1"/>
  <c r="L124" i="1"/>
  <c r="X125" i="1"/>
  <c r="Y124" i="1"/>
  <c r="Z123" i="1"/>
  <c r="AA126" i="1"/>
  <c r="N132" i="21" l="1"/>
  <c r="M133" i="21"/>
  <c r="L133" i="21"/>
  <c r="K134" i="21" s="1"/>
  <c r="J134" i="21" s="1"/>
  <c r="I133" i="21"/>
  <c r="D136" i="21"/>
  <c r="B135" i="21"/>
  <c r="I133" i="20"/>
  <c r="F132" i="20" s="1"/>
  <c r="M133" i="20"/>
  <c r="N133" i="20" s="1"/>
  <c r="L133" i="20"/>
  <c r="K134" i="20" s="1"/>
  <c r="J134" i="20" s="1"/>
  <c r="D137" i="20"/>
  <c r="B136" i="20"/>
  <c r="L130" i="16"/>
  <c r="K131" i="16" s="1"/>
  <c r="J131" i="16" s="1"/>
  <c r="M130" i="16"/>
  <c r="N130" i="16" s="1"/>
  <c r="I130" i="16"/>
  <c r="F129" i="16" s="1"/>
  <c r="D134" i="16"/>
  <c r="B133" i="16"/>
  <c r="I130" i="11"/>
  <c r="F128" i="11"/>
  <c r="B132" i="11"/>
  <c r="D133" i="11"/>
  <c r="N129" i="11"/>
  <c r="M130" i="11"/>
  <c r="L130" i="11"/>
  <c r="K131" i="11" s="1"/>
  <c r="J131" i="11" s="1"/>
  <c r="M130" i="9"/>
  <c r="K131" i="9"/>
  <c r="J131" i="9" s="1"/>
  <c r="I130" i="9"/>
  <c r="F128" i="9"/>
  <c r="B132" i="9"/>
  <c r="O132" i="9"/>
  <c r="D133" i="9"/>
  <c r="F129" i="9"/>
  <c r="L129" i="10"/>
  <c r="O131" i="10"/>
  <c r="D132" i="10"/>
  <c r="B131" i="10"/>
  <c r="I129" i="10"/>
  <c r="F128" i="10" s="1"/>
  <c r="M129" i="10"/>
  <c r="N128" i="10"/>
  <c r="K130" i="10"/>
  <c r="J130" i="10" s="1"/>
  <c r="L130" i="10" s="1"/>
  <c r="N130" i="9"/>
  <c r="M131" i="9"/>
  <c r="L127" i="8"/>
  <c r="K128" i="8" s="1"/>
  <c r="J128" i="8" s="1"/>
  <c r="L128" i="8" s="1"/>
  <c r="K129" i="8" s="1"/>
  <c r="J129" i="8" s="1"/>
  <c r="D131" i="8"/>
  <c r="B130" i="8"/>
  <c r="N127" i="8"/>
  <c r="M128" i="8"/>
  <c r="D131" i="3"/>
  <c r="D131" i="7"/>
  <c r="B130" i="7"/>
  <c r="N127" i="7"/>
  <c r="M128" i="7"/>
  <c r="I128" i="7"/>
  <c r="F127" i="7" s="1"/>
  <c r="L128" i="7"/>
  <c r="K129" i="7" s="1"/>
  <c r="J129" i="7" s="1"/>
  <c r="I127" i="6"/>
  <c r="F126" i="6" s="1"/>
  <c r="L127" i="6"/>
  <c r="K128" i="6" s="1"/>
  <c r="J128" i="6" s="1"/>
  <c r="D131" i="6"/>
  <c r="B130" i="6"/>
  <c r="I129" i="2"/>
  <c r="H130" i="2"/>
  <c r="G134" i="2"/>
  <c r="AO126" i="1"/>
  <c r="AL126" i="1" s="1"/>
  <c r="AQ127" i="1"/>
  <c r="AM125" i="1"/>
  <c r="AN124" i="1"/>
  <c r="AP132" i="1"/>
  <c r="AI134" i="1"/>
  <c r="AC151" i="1"/>
  <c r="AB152" i="1"/>
  <c r="N126" i="1"/>
  <c r="L125" i="1"/>
  <c r="J123" i="1"/>
  <c r="I124" i="1"/>
  <c r="I125" i="1" s="1"/>
  <c r="K122" i="1"/>
  <c r="R122" i="1"/>
  <c r="U158" i="1"/>
  <c r="Z124" i="1"/>
  <c r="Y125" i="1"/>
  <c r="X126" i="1"/>
  <c r="AA127" i="1"/>
  <c r="L134" i="21" l="1"/>
  <c r="K135" i="21" s="1"/>
  <c r="J135" i="21" s="1"/>
  <c r="I134" i="21"/>
  <c r="F133" i="21" s="1"/>
  <c r="B136" i="21"/>
  <c r="D137" i="21"/>
  <c r="F132" i="21"/>
  <c r="N133" i="21"/>
  <c r="M134" i="21"/>
  <c r="M134" i="20"/>
  <c r="N134" i="20" s="1"/>
  <c r="L134" i="20"/>
  <c r="K135" i="20" s="1"/>
  <c r="J135" i="20" s="1"/>
  <c r="I134" i="20"/>
  <c r="D138" i="20"/>
  <c r="B137" i="20"/>
  <c r="I131" i="16"/>
  <c r="F130" i="16" s="1"/>
  <c r="M131" i="16"/>
  <c r="N131" i="16" s="1"/>
  <c r="L131" i="16"/>
  <c r="K132" i="16" s="1"/>
  <c r="J132" i="16" s="1"/>
  <c r="B134" i="16"/>
  <c r="D135" i="16"/>
  <c r="L129" i="7"/>
  <c r="K130" i="7" s="1"/>
  <c r="J130" i="7" s="1"/>
  <c r="L131" i="11"/>
  <c r="K132" i="11" s="1"/>
  <c r="J132" i="11" s="1"/>
  <c r="D134" i="11"/>
  <c r="B133" i="11"/>
  <c r="N130" i="11"/>
  <c r="M131" i="11"/>
  <c r="I131" i="11"/>
  <c r="F130" i="11" s="1"/>
  <c r="F129" i="11"/>
  <c r="I131" i="9"/>
  <c r="D134" i="9"/>
  <c r="O133" i="9"/>
  <c r="B133" i="9"/>
  <c r="Q129" i="9"/>
  <c r="L131" i="9"/>
  <c r="K132" i="9" s="1"/>
  <c r="J132" i="9" s="1"/>
  <c r="L132" i="9" s="1"/>
  <c r="K133" i="9" s="1"/>
  <c r="J133" i="9" s="1"/>
  <c r="K131" i="10"/>
  <c r="J131" i="10" s="1"/>
  <c r="D133" i="10"/>
  <c r="O132" i="10"/>
  <c r="B132" i="10"/>
  <c r="M130" i="10"/>
  <c r="N129" i="10"/>
  <c r="I130" i="10"/>
  <c r="M132" i="9"/>
  <c r="N131" i="9"/>
  <c r="I128" i="6"/>
  <c r="F127" i="6" s="1"/>
  <c r="I128" i="8"/>
  <c r="L129" i="8" s="1"/>
  <c r="K130" i="8" s="1"/>
  <c r="J130" i="8" s="1"/>
  <c r="N128" i="8"/>
  <c r="B131" i="8"/>
  <c r="D132" i="8"/>
  <c r="D132" i="3"/>
  <c r="I129" i="7"/>
  <c r="F128" i="7" s="1"/>
  <c r="N128" i="7"/>
  <c r="M129" i="7"/>
  <c r="D132" i="7"/>
  <c r="B131" i="7"/>
  <c r="L128" i="6"/>
  <c r="K129" i="6" s="1"/>
  <c r="J129" i="6" s="1"/>
  <c r="L129" i="6" s="1"/>
  <c r="K130" i="6" s="1"/>
  <c r="J130" i="6" s="1"/>
  <c r="B131" i="6"/>
  <c r="D132" i="6"/>
  <c r="I130" i="2"/>
  <c r="H131" i="2"/>
  <c r="G135" i="2"/>
  <c r="AO127" i="1"/>
  <c r="AL127" i="1" s="1"/>
  <c r="AQ128" i="1"/>
  <c r="AM126" i="1"/>
  <c r="AN125" i="1"/>
  <c r="AP133" i="1"/>
  <c r="AI135" i="1"/>
  <c r="AC152" i="1"/>
  <c r="AB153" i="1"/>
  <c r="K123" i="1"/>
  <c r="J124" i="1"/>
  <c r="R123" i="1"/>
  <c r="U159" i="1"/>
  <c r="N127" i="1"/>
  <c r="L126" i="1"/>
  <c r="X127" i="1"/>
  <c r="Z125" i="1"/>
  <c r="Y126" i="1"/>
  <c r="AA128" i="1"/>
  <c r="L135" i="21" l="1"/>
  <c r="K136" i="21" s="1"/>
  <c r="J136" i="21" s="1"/>
  <c r="N134" i="21"/>
  <c r="M135" i="21"/>
  <c r="B137" i="21"/>
  <c r="D138" i="21"/>
  <c r="I135" i="21"/>
  <c r="L135" i="20"/>
  <c r="K136" i="20" s="1"/>
  <c r="J136" i="20" s="1"/>
  <c r="I135" i="20"/>
  <c r="M135" i="20"/>
  <c r="F133" i="20"/>
  <c r="D139" i="20"/>
  <c r="B138" i="20"/>
  <c r="L132" i="16"/>
  <c r="K133" i="16" s="1"/>
  <c r="J133" i="16" s="1"/>
  <c r="M132" i="16"/>
  <c r="N132" i="16" s="1"/>
  <c r="I132" i="16"/>
  <c r="F131" i="16" s="1"/>
  <c r="D136" i="16"/>
  <c r="B135" i="16"/>
  <c r="L132" i="11"/>
  <c r="K133" i="11" s="1"/>
  <c r="J133" i="11" s="1"/>
  <c r="B134" i="11"/>
  <c r="D135" i="11"/>
  <c r="I132" i="11"/>
  <c r="N131" i="11"/>
  <c r="M132" i="11"/>
  <c r="F130" i="9"/>
  <c r="I132" i="9"/>
  <c r="Q131" i="9" s="1"/>
  <c r="D135" i="9"/>
  <c r="B134" i="9"/>
  <c r="O134" i="9"/>
  <c r="Q130" i="9"/>
  <c r="I131" i="10"/>
  <c r="F130" i="10" s="1"/>
  <c r="D134" i="10"/>
  <c r="B133" i="10"/>
  <c r="O133" i="10"/>
  <c r="F129" i="10"/>
  <c r="M131" i="10"/>
  <c r="N130" i="10"/>
  <c r="L131" i="10"/>
  <c r="K132" i="10" s="1"/>
  <c r="N132" i="9"/>
  <c r="M129" i="8"/>
  <c r="N129" i="8" s="1"/>
  <c r="F127" i="8"/>
  <c r="I129" i="8"/>
  <c r="F128" i="8" s="1"/>
  <c r="B132" i="8"/>
  <c r="D133" i="8"/>
  <c r="D133" i="3"/>
  <c r="B132" i="7"/>
  <c r="D133" i="7"/>
  <c r="I130" i="7"/>
  <c r="N129" i="7"/>
  <c r="M130" i="7"/>
  <c r="L130" i="7"/>
  <c r="K131" i="7" s="1"/>
  <c r="J131" i="7" s="1"/>
  <c r="I129" i="6"/>
  <c r="F128" i="6" s="1"/>
  <c r="B132" i="6"/>
  <c r="D133" i="6"/>
  <c r="I131" i="2"/>
  <c r="H132" i="2"/>
  <c r="G136" i="2"/>
  <c r="AO128" i="1"/>
  <c r="AL128" i="1" s="1"/>
  <c r="AQ129" i="1"/>
  <c r="AM127" i="1"/>
  <c r="AN126" i="1"/>
  <c r="AP134" i="1"/>
  <c r="AI136" i="1"/>
  <c r="AC153" i="1"/>
  <c r="AB154" i="1"/>
  <c r="I126" i="1"/>
  <c r="N128" i="1"/>
  <c r="L127" i="1"/>
  <c r="U160" i="1"/>
  <c r="K124" i="1"/>
  <c r="J125" i="1"/>
  <c r="R124" i="1"/>
  <c r="Y127" i="1"/>
  <c r="Z126" i="1"/>
  <c r="X128" i="1"/>
  <c r="AA129" i="1"/>
  <c r="L136" i="21" l="1"/>
  <c r="K137" i="21" s="1"/>
  <c r="J137" i="21" s="1"/>
  <c r="D139" i="21"/>
  <c r="B138" i="21"/>
  <c r="I136" i="21"/>
  <c r="N135" i="21"/>
  <c r="M136" i="21"/>
  <c r="F134" i="21"/>
  <c r="I136" i="20"/>
  <c r="F135" i="20" s="1"/>
  <c r="F134" i="20"/>
  <c r="L136" i="20"/>
  <c r="K137" i="20" s="1"/>
  <c r="J137" i="20" s="1"/>
  <c r="M136" i="20"/>
  <c r="N136" i="20" s="1"/>
  <c r="N135" i="20"/>
  <c r="D140" i="20"/>
  <c r="B139" i="20"/>
  <c r="M133" i="16"/>
  <c r="N133" i="16" s="1"/>
  <c r="I133" i="16"/>
  <c r="F132" i="16" s="1"/>
  <c r="L133" i="16"/>
  <c r="K134" i="16" s="1"/>
  <c r="J134" i="16" s="1"/>
  <c r="B136" i="16"/>
  <c r="D137" i="16"/>
  <c r="L133" i="11"/>
  <c r="I133" i="11"/>
  <c r="F132" i="11" s="1"/>
  <c r="F131" i="11"/>
  <c r="M133" i="11"/>
  <c r="N132" i="11"/>
  <c r="D136" i="11"/>
  <c r="B135" i="11"/>
  <c r="K134" i="11"/>
  <c r="J134" i="11" s="1"/>
  <c r="L134" i="11" s="1"/>
  <c r="M133" i="9"/>
  <c r="I133" i="9"/>
  <c r="M134" i="9" s="1"/>
  <c r="F131" i="9"/>
  <c r="D136" i="9"/>
  <c r="O135" i="9"/>
  <c r="B135" i="9"/>
  <c r="L133" i="9"/>
  <c r="K134" i="9" s="1"/>
  <c r="J134" i="9" s="1"/>
  <c r="L134" i="9" s="1"/>
  <c r="J132" i="10"/>
  <c r="L132" i="10" s="1"/>
  <c r="K133" i="10" s="1"/>
  <c r="J133" i="10" s="1"/>
  <c r="M132" i="10"/>
  <c r="N131" i="10"/>
  <c r="D135" i="10"/>
  <c r="O134" i="10"/>
  <c r="B134" i="10"/>
  <c r="I132" i="10"/>
  <c r="F131" i="10" s="1"/>
  <c r="N133" i="9"/>
  <c r="I130" i="6"/>
  <c r="F129" i="6" s="1"/>
  <c r="L130" i="6"/>
  <c r="K131" i="6" s="1"/>
  <c r="J131" i="6" s="1"/>
  <c r="L131" i="7"/>
  <c r="K132" i="7" s="1"/>
  <c r="J132" i="7" s="1"/>
  <c r="L132" i="7" s="1"/>
  <c r="I130" i="8"/>
  <c r="F129" i="8" s="1"/>
  <c r="M130" i="8"/>
  <c r="N130" i="8" s="1"/>
  <c r="L130" i="8"/>
  <c r="K131" i="8" s="1"/>
  <c r="J131" i="8" s="1"/>
  <c r="D134" i="8"/>
  <c r="B133" i="8"/>
  <c r="D134" i="3"/>
  <c r="N130" i="7"/>
  <c r="M131" i="7"/>
  <c r="I131" i="7"/>
  <c r="F129" i="7"/>
  <c r="D134" i="7"/>
  <c r="B133" i="7"/>
  <c r="B133" i="6"/>
  <c r="D134" i="6"/>
  <c r="I132" i="2"/>
  <c r="H133" i="2"/>
  <c r="G137" i="2"/>
  <c r="AO129" i="1"/>
  <c r="AL129" i="1" s="1"/>
  <c r="AQ130" i="1"/>
  <c r="AM128" i="1"/>
  <c r="AN127" i="1"/>
  <c r="AP135" i="1"/>
  <c r="AI137" i="1"/>
  <c r="AC154" i="1"/>
  <c r="AB155" i="1"/>
  <c r="U161" i="1"/>
  <c r="N129" i="1"/>
  <c r="L128" i="1"/>
  <c r="K125" i="1"/>
  <c r="R125" i="1"/>
  <c r="J126" i="1"/>
  <c r="I127" i="1"/>
  <c r="X129" i="1"/>
  <c r="Y128" i="1"/>
  <c r="Z127" i="1"/>
  <c r="AA130" i="1"/>
  <c r="I137" i="21" l="1"/>
  <c r="F136" i="21" s="1"/>
  <c r="N136" i="21"/>
  <c r="M137" i="21"/>
  <c r="F135" i="21"/>
  <c r="L137" i="21"/>
  <c r="K138" i="21" s="1"/>
  <c r="J138" i="21" s="1"/>
  <c r="D140" i="21"/>
  <c r="B139" i="21"/>
  <c r="L137" i="20"/>
  <c r="K138" i="20" s="1"/>
  <c r="J138" i="20" s="1"/>
  <c r="I137" i="20"/>
  <c r="F136" i="20" s="1"/>
  <c r="M137" i="20"/>
  <c r="N137" i="20" s="1"/>
  <c r="D141" i="20"/>
  <c r="B140" i="20"/>
  <c r="M134" i="16"/>
  <c r="N134" i="16" s="1"/>
  <c r="L134" i="16"/>
  <c r="K135" i="16" s="1"/>
  <c r="J135" i="16" s="1"/>
  <c r="I134" i="16"/>
  <c r="F133" i="16" s="1"/>
  <c r="D138" i="16"/>
  <c r="B137" i="16"/>
  <c r="I131" i="8"/>
  <c r="F130" i="8" s="1"/>
  <c r="D137" i="11"/>
  <c r="B136" i="11"/>
  <c r="K135" i="11"/>
  <c r="J135" i="11" s="1"/>
  <c r="M134" i="11"/>
  <c r="N133" i="11"/>
  <c r="I134" i="11"/>
  <c r="K135" i="9"/>
  <c r="J135" i="9" s="1"/>
  <c r="I134" i="9"/>
  <c r="M135" i="9" s="1"/>
  <c r="F132" i="9"/>
  <c r="B136" i="9"/>
  <c r="O136" i="9"/>
  <c r="D137" i="9"/>
  <c r="Q132" i="9"/>
  <c r="L133" i="10"/>
  <c r="K134" i="10" s="1"/>
  <c r="J134" i="10" s="1"/>
  <c r="I133" i="10"/>
  <c r="F132" i="10" s="1"/>
  <c r="D136" i="10"/>
  <c r="B135" i="10"/>
  <c r="O135" i="10"/>
  <c r="M133" i="10"/>
  <c r="N132" i="10"/>
  <c r="N134" i="9"/>
  <c r="L131" i="6"/>
  <c r="K132" i="6" s="1"/>
  <c r="J132" i="6" s="1"/>
  <c r="I131" i="6"/>
  <c r="F130" i="6" s="1"/>
  <c r="M131" i="8"/>
  <c r="L131" i="8"/>
  <c r="K132" i="8" s="1"/>
  <c r="N131" i="8"/>
  <c r="M132" i="8"/>
  <c r="D135" i="8"/>
  <c r="B134" i="8"/>
  <c r="K133" i="7"/>
  <c r="J133" i="7" s="1"/>
  <c r="D135" i="3"/>
  <c r="D135" i="7"/>
  <c r="B134" i="7"/>
  <c r="I132" i="7"/>
  <c r="F131" i="7" s="1"/>
  <c r="F130" i="7"/>
  <c r="N131" i="7"/>
  <c r="M132" i="7"/>
  <c r="D135" i="6"/>
  <c r="B134" i="6"/>
  <c r="I133" i="2"/>
  <c r="H134" i="2"/>
  <c r="G138" i="2"/>
  <c r="AO130" i="1"/>
  <c r="AL130" i="1" s="1"/>
  <c r="AQ131" i="1"/>
  <c r="AN128" i="1"/>
  <c r="AM129" i="1"/>
  <c r="AP136" i="1"/>
  <c r="AI138" i="1"/>
  <c r="AC155" i="1"/>
  <c r="AB156" i="1"/>
  <c r="K126" i="1"/>
  <c r="R126" i="1"/>
  <c r="J127" i="1"/>
  <c r="I128" i="1"/>
  <c r="N130" i="1"/>
  <c r="L129" i="1"/>
  <c r="U162" i="1"/>
  <c r="X130" i="1"/>
  <c r="AA131" i="1"/>
  <c r="Z128" i="1"/>
  <c r="Y129" i="1"/>
  <c r="L138" i="21" l="1"/>
  <c r="K139" i="21" s="1"/>
  <c r="J139" i="21" s="1"/>
  <c r="N137" i="21"/>
  <c r="M138" i="21"/>
  <c r="B140" i="21"/>
  <c r="D141" i="21"/>
  <c r="I138" i="21"/>
  <c r="F137" i="21" s="1"/>
  <c r="I138" i="20"/>
  <c r="F137" i="20" s="1"/>
  <c r="L138" i="20"/>
  <c r="K139" i="20" s="1"/>
  <c r="J139" i="20" s="1"/>
  <c r="M138" i="20"/>
  <c r="D142" i="20"/>
  <c r="B141" i="20"/>
  <c r="I135" i="16"/>
  <c r="F134" i="16" s="1"/>
  <c r="M135" i="16"/>
  <c r="L135" i="16"/>
  <c r="K136" i="16" s="1"/>
  <c r="J136" i="16" s="1"/>
  <c r="D139" i="16"/>
  <c r="B138" i="16"/>
  <c r="N135" i="16"/>
  <c r="I135" i="11"/>
  <c r="M135" i="11"/>
  <c r="N134" i="11"/>
  <c r="F133" i="11"/>
  <c r="L135" i="11"/>
  <c r="K136" i="11" s="1"/>
  <c r="J136" i="11" s="1"/>
  <c r="L136" i="11" s="1"/>
  <c r="D138" i="11"/>
  <c r="B137" i="11"/>
  <c r="D138" i="9"/>
  <c r="B137" i="9"/>
  <c r="O137" i="9"/>
  <c r="F133" i="9"/>
  <c r="I135" i="9"/>
  <c r="M136" i="9" s="1"/>
  <c r="Q133" i="9"/>
  <c r="L135" i="9"/>
  <c r="K136" i="9" s="1"/>
  <c r="J136" i="9" s="1"/>
  <c r="L136" i="9" s="1"/>
  <c r="K137" i="9" s="1"/>
  <c r="J137" i="9" s="1"/>
  <c r="L134" i="10"/>
  <c r="K135" i="10" s="1"/>
  <c r="J135" i="10" s="1"/>
  <c r="M134" i="10"/>
  <c r="N133" i="10"/>
  <c r="D137" i="10"/>
  <c r="B136" i="10"/>
  <c r="O136" i="10"/>
  <c r="I134" i="10"/>
  <c r="N135" i="9"/>
  <c r="I132" i="6"/>
  <c r="F131" i="6" s="1"/>
  <c r="L132" i="6"/>
  <c r="K133" i="6" s="1"/>
  <c r="J133" i="6" s="1"/>
  <c r="L133" i="6" s="1"/>
  <c r="K134" i="6" s="1"/>
  <c r="J134" i="6" s="1"/>
  <c r="J132" i="8"/>
  <c r="I132" i="8" s="1"/>
  <c r="D136" i="8"/>
  <c r="B135" i="8"/>
  <c r="N132" i="8"/>
  <c r="D136" i="3"/>
  <c r="L133" i="7"/>
  <c r="K134" i="7" s="1"/>
  <c r="J134" i="7" s="1"/>
  <c r="N132" i="7"/>
  <c r="M133" i="7"/>
  <c r="I133" i="7"/>
  <c r="D136" i="7"/>
  <c r="B135" i="7"/>
  <c r="B135" i="6"/>
  <c r="D136" i="6"/>
  <c r="I134" i="2"/>
  <c r="H135" i="2"/>
  <c r="G139" i="2"/>
  <c r="AO131" i="1"/>
  <c r="AL131" i="1" s="1"/>
  <c r="AQ132" i="1"/>
  <c r="AN129" i="1"/>
  <c r="AM130" i="1"/>
  <c r="AP137" i="1"/>
  <c r="AI139" i="1"/>
  <c r="AC156" i="1"/>
  <c r="AB157" i="1"/>
  <c r="K127" i="1"/>
  <c r="R127" i="1"/>
  <c r="N131" i="1"/>
  <c r="L130" i="1"/>
  <c r="U163" i="1"/>
  <c r="J128" i="1"/>
  <c r="I129" i="1"/>
  <c r="AA132" i="1"/>
  <c r="Z129" i="1"/>
  <c r="Y130" i="1"/>
  <c r="X131" i="1"/>
  <c r="D142" i="21" l="1"/>
  <c r="B141" i="21"/>
  <c r="N138" i="21"/>
  <c r="M139" i="21"/>
  <c r="I139" i="21"/>
  <c r="F138" i="21" s="1"/>
  <c r="L139" i="21"/>
  <c r="K140" i="21" s="1"/>
  <c r="J140" i="21" s="1"/>
  <c r="L140" i="21" s="1"/>
  <c r="I139" i="20"/>
  <c r="F138" i="20" s="1"/>
  <c r="M139" i="20"/>
  <c r="N139" i="20" s="1"/>
  <c r="L139" i="20"/>
  <c r="K140" i="20" s="1"/>
  <c r="J140" i="20" s="1"/>
  <c r="N138" i="20"/>
  <c r="D143" i="20"/>
  <c r="B142" i="20"/>
  <c r="M136" i="16"/>
  <c r="I136" i="16"/>
  <c r="F135" i="16" s="1"/>
  <c r="L136" i="16"/>
  <c r="K137" i="16" s="1"/>
  <c r="J137" i="16" s="1"/>
  <c r="L137" i="16" s="1"/>
  <c r="K138" i="16" s="1"/>
  <c r="J138" i="16" s="1"/>
  <c r="D140" i="16"/>
  <c r="B139" i="16"/>
  <c r="D139" i="11"/>
  <c r="B138" i="11"/>
  <c r="I136" i="11"/>
  <c r="K137" i="11"/>
  <c r="J137" i="11" s="1"/>
  <c r="L137" i="11" s="1"/>
  <c r="N135" i="11"/>
  <c r="M136" i="11"/>
  <c r="F134" i="11"/>
  <c r="F134" i="9"/>
  <c r="I136" i="9"/>
  <c r="Q135" i="9" s="1"/>
  <c r="Q134" i="9"/>
  <c r="D139" i="9"/>
  <c r="B138" i="9"/>
  <c r="O138" i="9"/>
  <c r="L135" i="10"/>
  <c r="K136" i="10" s="1"/>
  <c r="J136" i="10" s="1"/>
  <c r="F133" i="10"/>
  <c r="I135" i="10"/>
  <c r="F134" i="10" s="1"/>
  <c r="D138" i="10"/>
  <c r="B137" i="10"/>
  <c r="O137" i="10"/>
  <c r="M135" i="10"/>
  <c r="N134" i="10"/>
  <c r="N136" i="9"/>
  <c r="M137" i="9"/>
  <c r="I133" i="6"/>
  <c r="I134" i="6" s="1"/>
  <c r="F133" i="6" s="1"/>
  <c r="M133" i="8"/>
  <c r="F131" i="8"/>
  <c r="L132" i="8"/>
  <c r="K133" i="8" s="1"/>
  <c r="J133" i="8" s="1"/>
  <c r="L133" i="8" s="1"/>
  <c r="K134" i="8" s="1"/>
  <c r="J134" i="8" s="1"/>
  <c r="N133" i="8"/>
  <c r="D137" i="8"/>
  <c r="B136" i="8"/>
  <c r="D137" i="3"/>
  <c r="I134" i="7"/>
  <c r="D137" i="7"/>
  <c r="B136" i="7"/>
  <c r="F132" i="7"/>
  <c r="N133" i="7"/>
  <c r="M134" i="7"/>
  <c r="L134" i="7"/>
  <c r="K135" i="7" s="1"/>
  <c r="J135" i="7" s="1"/>
  <c r="B136" i="6"/>
  <c r="D137" i="6"/>
  <c r="I135" i="2"/>
  <c r="H136" i="2"/>
  <c r="G140" i="2"/>
  <c r="AO132" i="1"/>
  <c r="AL132" i="1" s="1"/>
  <c r="AQ133" i="1"/>
  <c r="AM131" i="1"/>
  <c r="AN130" i="1"/>
  <c r="AP138" i="1"/>
  <c r="AI140" i="1"/>
  <c r="AC157" i="1"/>
  <c r="AB158" i="1"/>
  <c r="J129" i="1"/>
  <c r="I130" i="1"/>
  <c r="U164" i="1"/>
  <c r="K128" i="1"/>
  <c r="R128" i="1"/>
  <c r="N132" i="1"/>
  <c r="L131" i="1"/>
  <c r="X132" i="1"/>
  <c r="Z130" i="1"/>
  <c r="Y131" i="1"/>
  <c r="AA133" i="1"/>
  <c r="N139" i="21" l="1"/>
  <c r="M140" i="21"/>
  <c r="I140" i="21"/>
  <c r="F139" i="21" s="1"/>
  <c r="K141" i="21"/>
  <c r="J141" i="21" s="1"/>
  <c r="D143" i="21"/>
  <c r="B142" i="21"/>
  <c r="I140" i="20"/>
  <c r="F139" i="20" s="1"/>
  <c r="M140" i="20"/>
  <c r="N140" i="20" s="1"/>
  <c r="L140" i="20"/>
  <c r="K141" i="20" s="1"/>
  <c r="J141" i="20" s="1"/>
  <c r="D144" i="20"/>
  <c r="B143" i="20"/>
  <c r="M137" i="16"/>
  <c r="N137" i="16" s="1"/>
  <c r="N136" i="16"/>
  <c r="I137" i="16"/>
  <c r="I138" i="16" s="1"/>
  <c r="F137" i="16" s="1"/>
  <c r="D141" i="16"/>
  <c r="B140" i="16"/>
  <c r="N136" i="11"/>
  <c r="M137" i="11"/>
  <c r="I137" i="11"/>
  <c r="F136" i="11" s="1"/>
  <c r="K138" i="11"/>
  <c r="J138" i="11" s="1"/>
  <c r="L138" i="11" s="1"/>
  <c r="F135" i="11"/>
  <c r="D140" i="11"/>
  <c r="B139" i="11"/>
  <c r="B139" i="9"/>
  <c r="D140" i="9"/>
  <c r="O139" i="9"/>
  <c r="F135" i="9"/>
  <c r="I137" i="9"/>
  <c r="L137" i="9"/>
  <c r="K138" i="9" s="1"/>
  <c r="J138" i="9" s="1"/>
  <c r="L138" i="9" s="1"/>
  <c r="K139" i="9" s="1"/>
  <c r="J139" i="9" s="1"/>
  <c r="L136" i="10"/>
  <c r="K137" i="10" s="1"/>
  <c r="J137" i="10" s="1"/>
  <c r="N135" i="10"/>
  <c r="M136" i="10"/>
  <c r="D139" i="10"/>
  <c r="B138" i="10"/>
  <c r="O138" i="10"/>
  <c r="I136" i="10"/>
  <c r="N137" i="9"/>
  <c r="F132" i="6"/>
  <c r="L134" i="6"/>
  <c r="K135" i="6" s="1"/>
  <c r="J135" i="6" s="1"/>
  <c r="L135" i="6" s="1"/>
  <c r="K136" i="6" s="1"/>
  <c r="J136" i="6" s="1"/>
  <c r="L135" i="7"/>
  <c r="K136" i="7" s="1"/>
  <c r="J136" i="7" s="1"/>
  <c r="I133" i="8"/>
  <c r="D138" i="8"/>
  <c r="B137" i="8"/>
  <c r="D138" i="3"/>
  <c r="N134" i="7"/>
  <c r="M135" i="7"/>
  <c r="I135" i="7"/>
  <c r="F134" i="7" s="1"/>
  <c r="B137" i="7"/>
  <c r="D138" i="7"/>
  <c r="F133" i="7"/>
  <c r="B137" i="6"/>
  <c r="D138" i="6"/>
  <c r="I136" i="2"/>
  <c r="H137" i="2"/>
  <c r="G141" i="2"/>
  <c r="AO133" i="1"/>
  <c r="AL133" i="1" s="1"/>
  <c r="AQ134" i="1"/>
  <c r="AM132" i="1"/>
  <c r="AN131" i="1"/>
  <c r="AP139" i="1"/>
  <c r="AI141" i="1"/>
  <c r="AC158" i="1"/>
  <c r="AB159" i="1"/>
  <c r="U165" i="1"/>
  <c r="N133" i="1"/>
  <c r="L132" i="1"/>
  <c r="I131" i="1"/>
  <c r="K129" i="1"/>
  <c r="J130" i="1"/>
  <c r="R129" i="1"/>
  <c r="Y132" i="1"/>
  <c r="Z131" i="1"/>
  <c r="AA134" i="1"/>
  <c r="X133" i="1"/>
  <c r="L141" i="21" l="1"/>
  <c r="K142" i="21" s="1"/>
  <c r="J142" i="21" s="1"/>
  <c r="B143" i="21"/>
  <c r="D144" i="21"/>
  <c r="I141" i="21"/>
  <c r="N140" i="21"/>
  <c r="M141" i="21"/>
  <c r="L141" i="20"/>
  <c r="K142" i="20" s="1"/>
  <c r="J142" i="20" s="1"/>
  <c r="M141" i="20"/>
  <c r="N141" i="20" s="1"/>
  <c r="I141" i="20"/>
  <c r="F140" i="20" s="1"/>
  <c r="D145" i="20"/>
  <c r="B144" i="20"/>
  <c r="L138" i="16"/>
  <c r="K139" i="16" s="1"/>
  <c r="J139" i="16" s="1"/>
  <c r="L139" i="16" s="1"/>
  <c r="K140" i="16" s="1"/>
  <c r="J140" i="16" s="1"/>
  <c r="M138" i="16"/>
  <c r="M139" i="16" s="1"/>
  <c r="F136" i="16"/>
  <c r="B141" i="16"/>
  <c r="D142" i="16"/>
  <c r="K139" i="11"/>
  <c r="J139" i="11" s="1"/>
  <c r="D141" i="11"/>
  <c r="B140" i="11"/>
  <c r="I138" i="11"/>
  <c r="F137" i="11" s="1"/>
  <c r="N137" i="11"/>
  <c r="M138" i="11"/>
  <c r="I138" i="9"/>
  <c r="F136" i="9"/>
  <c r="O140" i="9"/>
  <c r="B140" i="9"/>
  <c r="D141" i="9"/>
  <c r="M138" i="9"/>
  <c r="N138" i="9" s="1"/>
  <c r="Q136" i="9"/>
  <c r="I137" i="10"/>
  <c r="F136" i="10" s="1"/>
  <c r="L137" i="10"/>
  <c r="F135" i="10"/>
  <c r="M137" i="10"/>
  <c r="N136" i="10"/>
  <c r="K138" i="10"/>
  <c r="J138" i="10" s="1"/>
  <c r="D140" i="10"/>
  <c r="B139" i="10"/>
  <c r="O139" i="10"/>
  <c r="I135" i="6"/>
  <c r="L136" i="6" s="1"/>
  <c r="K137" i="6" s="1"/>
  <c r="J137" i="6" s="1"/>
  <c r="F132" i="8"/>
  <c r="M134" i="8"/>
  <c r="I134" i="8"/>
  <c r="L134" i="8"/>
  <c r="K135" i="8" s="1"/>
  <c r="J135" i="8" s="1"/>
  <c r="D139" i="8"/>
  <c r="B138" i="8"/>
  <c r="D139" i="3"/>
  <c r="I136" i="7"/>
  <c r="F135" i="7" s="1"/>
  <c r="N135" i="7"/>
  <c r="M136" i="7"/>
  <c r="B138" i="7"/>
  <c r="D139" i="7"/>
  <c r="L136" i="7"/>
  <c r="K137" i="7" s="1"/>
  <c r="J137" i="7" s="1"/>
  <c r="B138" i="6"/>
  <c r="D139" i="6"/>
  <c r="F134" i="6"/>
  <c r="I137" i="2"/>
  <c r="H138" i="2"/>
  <c r="G142" i="2"/>
  <c r="AO134" i="1"/>
  <c r="AL134" i="1" s="1"/>
  <c r="AQ135" i="1"/>
  <c r="AN132" i="1"/>
  <c r="AM133" i="1"/>
  <c r="AP140" i="1"/>
  <c r="AI142" i="1"/>
  <c r="AC159" i="1"/>
  <c r="AB160" i="1"/>
  <c r="J131" i="1"/>
  <c r="I132" i="1"/>
  <c r="N134" i="1"/>
  <c r="L133" i="1"/>
  <c r="K130" i="1"/>
  <c r="R130" i="1"/>
  <c r="U166" i="1"/>
  <c r="X134" i="1"/>
  <c r="Z132" i="1"/>
  <c r="Y133" i="1"/>
  <c r="AA135" i="1"/>
  <c r="L142" i="21" l="1"/>
  <c r="K143" i="21" s="1"/>
  <c r="J143" i="21" s="1"/>
  <c r="N141" i="21"/>
  <c r="M142" i="21"/>
  <c r="I142" i="21"/>
  <c r="F141" i="21" s="1"/>
  <c r="F140" i="21"/>
  <c r="B144" i="21"/>
  <c r="D145" i="21"/>
  <c r="L142" i="20"/>
  <c r="K143" i="20" s="1"/>
  <c r="J143" i="20" s="1"/>
  <c r="M142" i="20"/>
  <c r="N142" i="20" s="1"/>
  <c r="I142" i="20"/>
  <c r="D146" i="20"/>
  <c r="B145" i="20"/>
  <c r="I139" i="16"/>
  <c r="F138" i="16" s="1"/>
  <c r="N138" i="16"/>
  <c r="B142" i="16"/>
  <c r="D143" i="16"/>
  <c r="N139" i="16"/>
  <c r="M140" i="16"/>
  <c r="I140" i="16"/>
  <c r="L139" i="11"/>
  <c r="K140" i="11" s="1"/>
  <c r="J140" i="11" s="1"/>
  <c r="N138" i="11"/>
  <c r="M139" i="11"/>
  <c r="I139" i="11"/>
  <c r="F138" i="11" s="1"/>
  <c r="D142" i="11"/>
  <c r="B141" i="11"/>
  <c r="M139" i="9"/>
  <c r="F137" i="9"/>
  <c r="I139" i="9"/>
  <c r="Q138" i="9" s="1"/>
  <c r="Q137" i="9"/>
  <c r="B141" i="9"/>
  <c r="D142" i="9"/>
  <c r="O141" i="9"/>
  <c r="L139" i="9"/>
  <c r="K140" i="9" s="1"/>
  <c r="J140" i="9" s="1"/>
  <c r="L140" i="9" s="1"/>
  <c r="K141" i="9" s="1"/>
  <c r="J141" i="9" s="1"/>
  <c r="L138" i="10"/>
  <c r="K139" i="10" s="1"/>
  <c r="J139" i="10" s="1"/>
  <c r="B140" i="10"/>
  <c r="O140" i="10"/>
  <c r="D141" i="10"/>
  <c r="M138" i="10"/>
  <c r="N137" i="10"/>
  <c r="I138" i="10"/>
  <c r="F137" i="10" s="1"/>
  <c r="N139" i="9"/>
  <c r="I136" i="6"/>
  <c r="F135" i="6" s="1"/>
  <c r="L137" i="7"/>
  <c r="K138" i="7" s="1"/>
  <c r="J138" i="7" s="1"/>
  <c r="N134" i="8"/>
  <c r="M135" i="8"/>
  <c r="L135" i="8"/>
  <c r="K136" i="8" s="1"/>
  <c r="J136" i="8" s="1"/>
  <c r="I135" i="8"/>
  <c r="F133" i="8"/>
  <c r="D140" i="8"/>
  <c r="B139" i="8"/>
  <c r="D140" i="3"/>
  <c r="N136" i="7"/>
  <c r="M137" i="7"/>
  <c r="D140" i="7"/>
  <c r="B139" i="7"/>
  <c r="I137" i="7"/>
  <c r="B139" i="6"/>
  <c r="D140" i="6"/>
  <c r="I138" i="2"/>
  <c r="H139" i="2"/>
  <c r="G143" i="2"/>
  <c r="AM134" i="1"/>
  <c r="AN133" i="1"/>
  <c r="AO135" i="1"/>
  <c r="AL135" i="1" s="1"/>
  <c r="AQ136" i="1"/>
  <c r="AP141" i="1"/>
  <c r="AI143" i="1"/>
  <c r="AC160" i="1"/>
  <c r="AB161" i="1"/>
  <c r="U167" i="1"/>
  <c r="N135" i="1"/>
  <c r="L134" i="1"/>
  <c r="J132" i="1"/>
  <c r="I133" i="1"/>
  <c r="K131" i="1"/>
  <c r="R131" i="1"/>
  <c r="Y134" i="1"/>
  <c r="Z133" i="1"/>
  <c r="AA136" i="1"/>
  <c r="X135" i="1"/>
  <c r="L143" i="21" l="1"/>
  <c r="K144" i="21" s="1"/>
  <c r="J144" i="21" s="1"/>
  <c r="I143" i="21"/>
  <c r="B145" i="21"/>
  <c r="D146" i="21"/>
  <c r="N142" i="21"/>
  <c r="M143" i="21"/>
  <c r="L143" i="20"/>
  <c r="K144" i="20" s="1"/>
  <c r="J144" i="20" s="1"/>
  <c r="F141" i="20"/>
  <c r="I143" i="20"/>
  <c r="F142" i="20" s="1"/>
  <c r="M143" i="20"/>
  <c r="N143" i="20" s="1"/>
  <c r="D147" i="20"/>
  <c r="B146" i="20"/>
  <c r="L140" i="16"/>
  <c r="K141" i="16" s="1"/>
  <c r="J141" i="16" s="1"/>
  <c r="L141" i="16" s="1"/>
  <c r="K142" i="16" s="1"/>
  <c r="J142" i="16" s="1"/>
  <c r="F139" i="16"/>
  <c r="N140" i="16"/>
  <c r="M141" i="16"/>
  <c r="D144" i="16"/>
  <c r="B143" i="16"/>
  <c r="L140" i="11"/>
  <c r="K141" i="11" s="1"/>
  <c r="J141" i="11" s="1"/>
  <c r="B142" i="11"/>
  <c r="D143" i="11"/>
  <c r="M140" i="11"/>
  <c r="N139" i="11"/>
  <c r="I140" i="11"/>
  <c r="F139" i="11" s="1"/>
  <c r="M140" i="9"/>
  <c r="N140" i="9" s="1"/>
  <c r="D143" i="9"/>
  <c r="B142" i="9"/>
  <c r="O142" i="9"/>
  <c r="F138" i="9"/>
  <c r="I140" i="9"/>
  <c r="B141" i="10"/>
  <c r="O141" i="10"/>
  <c r="D142" i="10"/>
  <c r="I139" i="10"/>
  <c r="M139" i="10"/>
  <c r="N138" i="10"/>
  <c r="L139" i="10"/>
  <c r="K140" i="10" s="1"/>
  <c r="J140" i="10" s="1"/>
  <c r="L140" i="10" s="1"/>
  <c r="I137" i="6"/>
  <c r="L137" i="6"/>
  <c r="K138" i="6" s="1"/>
  <c r="J138" i="6" s="1"/>
  <c r="L138" i="6" s="1"/>
  <c r="K139" i="6" s="1"/>
  <c r="J139" i="6" s="1"/>
  <c r="L136" i="8"/>
  <c r="K137" i="8" s="1"/>
  <c r="J137" i="8" s="1"/>
  <c r="N135" i="8"/>
  <c r="M136" i="8"/>
  <c r="F134" i="8"/>
  <c r="I136" i="8"/>
  <c r="D141" i="8"/>
  <c r="B140" i="8"/>
  <c r="D141" i="3"/>
  <c r="D141" i="7"/>
  <c r="B140" i="7"/>
  <c r="I138" i="7"/>
  <c r="F137" i="7" s="1"/>
  <c r="N137" i="7"/>
  <c r="M138" i="7"/>
  <c r="F136" i="7"/>
  <c r="L138" i="7"/>
  <c r="K139" i="7" s="1"/>
  <c r="J139" i="7" s="1"/>
  <c r="B140" i="6"/>
  <c r="D141" i="6"/>
  <c r="F136" i="6"/>
  <c r="I139" i="2"/>
  <c r="H140" i="2"/>
  <c r="G144" i="2"/>
  <c r="AO136" i="1"/>
  <c r="AL136" i="1" s="1"/>
  <c r="AQ137" i="1"/>
  <c r="AN134" i="1"/>
  <c r="AM135" i="1"/>
  <c r="AP142" i="1"/>
  <c r="AI144" i="1"/>
  <c r="AC161" i="1"/>
  <c r="AB162" i="1"/>
  <c r="K132" i="1"/>
  <c r="R132" i="1"/>
  <c r="J133" i="1"/>
  <c r="I134" i="1"/>
  <c r="N136" i="1"/>
  <c r="L135" i="1"/>
  <c r="U168" i="1"/>
  <c r="X136" i="1"/>
  <c r="AA137" i="1"/>
  <c r="Y135" i="1"/>
  <c r="Z134" i="1"/>
  <c r="L144" i="21" l="1"/>
  <c r="K145" i="21" s="1"/>
  <c r="J145" i="21" s="1"/>
  <c r="N143" i="21"/>
  <c r="M144" i="21"/>
  <c r="D147" i="21"/>
  <c r="B146" i="21"/>
  <c r="I144" i="21"/>
  <c r="F142" i="21"/>
  <c r="I144" i="20"/>
  <c r="F143" i="20" s="1"/>
  <c r="M144" i="20"/>
  <c r="N144" i="20" s="1"/>
  <c r="L144" i="20"/>
  <c r="K145" i="20" s="1"/>
  <c r="J145" i="20" s="1"/>
  <c r="D148" i="20"/>
  <c r="B147" i="20"/>
  <c r="I141" i="16"/>
  <c r="F140" i="16" s="1"/>
  <c r="B144" i="16"/>
  <c r="D145" i="16"/>
  <c r="N141" i="16"/>
  <c r="D144" i="11"/>
  <c r="B143" i="11"/>
  <c r="I141" i="11"/>
  <c r="M141" i="11"/>
  <c r="N140" i="11"/>
  <c r="L141" i="11"/>
  <c r="K142" i="11" s="1"/>
  <c r="J142" i="11" s="1"/>
  <c r="L142" i="11" s="1"/>
  <c r="I141" i="9"/>
  <c r="F139" i="9"/>
  <c r="B143" i="9"/>
  <c r="O143" i="9"/>
  <c r="D144" i="9"/>
  <c r="Q139" i="9"/>
  <c r="M141" i="9"/>
  <c r="M142" i="9" s="1"/>
  <c r="L141" i="9"/>
  <c r="K142" i="9" s="1"/>
  <c r="J142" i="9" s="1"/>
  <c r="L142" i="9" s="1"/>
  <c r="K143" i="9" s="1"/>
  <c r="J143" i="9" s="1"/>
  <c r="I140" i="10"/>
  <c r="F139" i="10" s="1"/>
  <c r="B142" i="10"/>
  <c r="O142" i="10"/>
  <c r="D143" i="10"/>
  <c r="M140" i="10"/>
  <c r="N139" i="10"/>
  <c r="F138" i="10"/>
  <c r="K141" i="10"/>
  <c r="J141" i="10" s="1"/>
  <c r="I138" i="6"/>
  <c r="F137" i="6" s="1"/>
  <c r="L139" i="7"/>
  <c r="K140" i="7" s="1"/>
  <c r="J140" i="7" s="1"/>
  <c r="N136" i="8"/>
  <c r="M137" i="8"/>
  <c r="F135" i="8"/>
  <c r="I137" i="8"/>
  <c r="L137" i="8"/>
  <c r="K138" i="8" s="1"/>
  <c r="J138" i="8" s="1"/>
  <c r="L138" i="8" s="1"/>
  <c r="K139" i="8" s="1"/>
  <c r="J139" i="8" s="1"/>
  <c r="D142" i="8"/>
  <c r="B141" i="8"/>
  <c r="D142" i="3"/>
  <c r="N138" i="7"/>
  <c r="M139" i="7"/>
  <c r="I139" i="7"/>
  <c r="B141" i="7"/>
  <c r="D142" i="7"/>
  <c r="B141" i="6"/>
  <c r="D142" i="6"/>
  <c r="I140" i="2"/>
  <c r="H141" i="2"/>
  <c r="G145" i="2"/>
  <c r="AO137" i="1"/>
  <c r="AL137" i="1" s="1"/>
  <c r="AQ138" i="1"/>
  <c r="AM136" i="1"/>
  <c r="AN135" i="1"/>
  <c r="AP143" i="1"/>
  <c r="AI145" i="1"/>
  <c r="AC162" i="1"/>
  <c r="AB163" i="1"/>
  <c r="N137" i="1"/>
  <c r="L136" i="1"/>
  <c r="U169" i="1"/>
  <c r="J134" i="1"/>
  <c r="I135" i="1"/>
  <c r="K133" i="1"/>
  <c r="R133" i="1"/>
  <c r="X137" i="1"/>
  <c r="Z135" i="1"/>
  <c r="Y136" i="1"/>
  <c r="AA138" i="1"/>
  <c r="L145" i="21" l="1"/>
  <c r="K146" i="21" s="1"/>
  <c r="J146" i="21" s="1"/>
  <c r="B147" i="21"/>
  <c r="D148" i="21"/>
  <c r="I145" i="21"/>
  <c r="F144" i="21" s="1"/>
  <c r="N144" i="21"/>
  <c r="M145" i="21"/>
  <c r="F143" i="21"/>
  <c r="I145" i="20"/>
  <c r="F144" i="20" s="1"/>
  <c r="M145" i="20"/>
  <c r="N145" i="20" s="1"/>
  <c r="L145" i="20"/>
  <c r="K146" i="20" s="1"/>
  <c r="J146" i="20" s="1"/>
  <c r="L146" i="20" s="1"/>
  <c r="K147" i="20" s="1"/>
  <c r="J147" i="20" s="1"/>
  <c r="D149" i="20"/>
  <c r="B148" i="20"/>
  <c r="I142" i="16"/>
  <c r="M142" i="16"/>
  <c r="N142" i="16" s="1"/>
  <c r="L142" i="16"/>
  <c r="K143" i="16" s="1"/>
  <c r="J143" i="16" s="1"/>
  <c r="B145" i="16"/>
  <c r="D146" i="16"/>
  <c r="N141" i="11"/>
  <c r="M142" i="11"/>
  <c r="K143" i="11"/>
  <c r="J143" i="11" s="1"/>
  <c r="I142" i="11"/>
  <c r="F140" i="11"/>
  <c r="D145" i="11"/>
  <c r="B144" i="11"/>
  <c r="N141" i="9"/>
  <c r="D145" i="9"/>
  <c r="O144" i="9"/>
  <c r="B144" i="9"/>
  <c r="F140" i="9"/>
  <c r="I142" i="9"/>
  <c r="Q141" i="9" s="1"/>
  <c r="Q140" i="9"/>
  <c r="L141" i="10"/>
  <c r="M141" i="10"/>
  <c r="N140" i="10"/>
  <c r="O143" i="10"/>
  <c r="D144" i="10"/>
  <c r="B143" i="10"/>
  <c r="K142" i="10"/>
  <c r="J142" i="10" s="1"/>
  <c r="I141" i="10"/>
  <c r="F140" i="10" s="1"/>
  <c r="N142" i="9"/>
  <c r="I139" i="6"/>
  <c r="L139" i="6"/>
  <c r="K140" i="6" s="1"/>
  <c r="J140" i="6" s="1"/>
  <c r="L140" i="6" s="1"/>
  <c r="K141" i="6" s="1"/>
  <c r="J141" i="6" s="1"/>
  <c r="M138" i="8"/>
  <c r="N137" i="8"/>
  <c r="F136" i="8"/>
  <c r="I138" i="8"/>
  <c r="B142" i="8"/>
  <c r="D143" i="8"/>
  <c r="D143" i="3"/>
  <c r="I140" i="7"/>
  <c r="D143" i="7"/>
  <c r="B142" i="7"/>
  <c r="F138" i="7"/>
  <c r="N139" i="7"/>
  <c r="M140" i="7"/>
  <c r="L140" i="7"/>
  <c r="K141" i="7" s="1"/>
  <c r="J141" i="7" s="1"/>
  <c r="D143" i="6"/>
  <c r="B142" i="6"/>
  <c r="F138" i="6"/>
  <c r="I141" i="2"/>
  <c r="H142" i="2"/>
  <c r="G146" i="2"/>
  <c r="AO138" i="1"/>
  <c r="AL138" i="1" s="1"/>
  <c r="AQ139" i="1"/>
  <c r="AN136" i="1"/>
  <c r="AM137" i="1"/>
  <c r="AP144" i="1"/>
  <c r="AI146" i="1"/>
  <c r="AC163" i="1"/>
  <c r="AB164" i="1"/>
  <c r="U170" i="1"/>
  <c r="J135" i="1"/>
  <c r="I136" i="1"/>
  <c r="K134" i="1"/>
  <c r="R134" i="1"/>
  <c r="N138" i="1"/>
  <c r="L137" i="1"/>
  <c r="AA139" i="1"/>
  <c r="Z136" i="1"/>
  <c r="Y137" i="1"/>
  <c r="X138" i="1"/>
  <c r="L146" i="21" l="1"/>
  <c r="K147" i="21" s="1"/>
  <c r="J147" i="21" s="1"/>
  <c r="N145" i="21"/>
  <c r="M146" i="21"/>
  <c r="I146" i="21"/>
  <c r="B148" i="21"/>
  <c r="D149" i="21"/>
  <c r="M146" i="20"/>
  <c r="N146" i="20" s="1"/>
  <c r="I146" i="20"/>
  <c r="F145" i="20" s="1"/>
  <c r="D150" i="20"/>
  <c r="B149" i="20"/>
  <c r="M143" i="16"/>
  <c r="L143" i="16"/>
  <c r="K144" i="16" s="1"/>
  <c r="J144" i="16" s="1"/>
  <c r="F141" i="16"/>
  <c r="I143" i="16"/>
  <c r="F142" i="16" s="1"/>
  <c r="D147" i="16"/>
  <c r="B146" i="16"/>
  <c r="N143" i="16"/>
  <c r="M144" i="16"/>
  <c r="D146" i="11"/>
  <c r="B145" i="11"/>
  <c r="I143" i="11"/>
  <c r="F142" i="11" s="1"/>
  <c r="F141" i="11"/>
  <c r="N142" i="11"/>
  <c r="M143" i="11"/>
  <c r="L143" i="11"/>
  <c r="K144" i="11" s="1"/>
  <c r="J144" i="11" s="1"/>
  <c r="L144" i="11" s="1"/>
  <c r="M143" i="9"/>
  <c r="B145" i="9"/>
  <c r="D146" i="9"/>
  <c r="F141" i="9"/>
  <c r="I143" i="9"/>
  <c r="M144" i="9" s="1"/>
  <c r="L143" i="9"/>
  <c r="K144" i="9" s="1"/>
  <c r="J144" i="9" s="1"/>
  <c r="L144" i="9" s="1"/>
  <c r="L142" i="10"/>
  <c r="K143" i="10" s="1"/>
  <c r="J143" i="10" s="1"/>
  <c r="I142" i="10"/>
  <c r="F141" i="10" s="1"/>
  <c r="D145" i="10"/>
  <c r="B144" i="10"/>
  <c r="O144" i="10"/>
  <c r="M142" i="10"/>
  <c r="N141" i="10"/>
  <c r="N143" i="9"/>
  <c r="I140" i="6"/>
  <c r="F139" i="6" s="1"/>
  <c r="L141" i="7"/>
  <c r="K142" i="7" s="1"/>
  <c r="J142" i="7" s="1"/>
  <c r="F137" i="8"/>
  <c r="I139" i="8"/>
  <c r="M139" i="8"/>
  <c r="N138" i="8"/>
  <c r="L139" i="8"/>
  <c r="K140" i="8" s="1"/>
  <c r="J140" i="8" s="1"/>
  <c r="L140" i="8" s="1"/>
  <c r="K141" i="8" s="1"/>
  <c r="J141" i="8" s="1"/>
  <c r="D144" i="8"/>
  <c r="B143" i="8"/>
  <c r="D144" i="3"/>
  <c r="N140" i="7"/>
  <c r="M141" i="7"/>
  <c r="D144" i="7"/>
  <c r="B143" i="7"/>
  <c r="I141" i="7"/>
  <c r="F140" i="7" s="1"/>
  <c r="F139" i="7"/>
  <c r="L141" i="6"/>
  <c r="K142" i="6" s="1"/>
  <c r="J142" i="6" s="1"/>
  <c r="B143" i="6"/>
  <c r="D144" i="6"/>
  <c r="I141" i="6"/>
  <c r="F140" i="6" s="1"/>
  <c r="I142" i="2"/>
  <c r="H143" i="2"/>
  <c r="G147" i="2"/>
  <c r="AO139" i="1"/>
  <c r="AL139" i="1" s="1"/>
  <c r="AQ140" i="1"/>
  <c r="AM138" i="1"/>
  <c r="AN137" i="1"/>
  <c r="AP145" i="1"/>
  <c r="AI147" i="1"/>
  <c r="AC164" i="1"/>
  <c r="AB165" i="1"/>
  <c r="J136" i="1"/>
  <c r="I137" i="1"/>
  <c r="N139" i="1"/>
  <c r="L138" i="1"/>
  <c r="K135" i="1"/>
  <c r="R135" i="1"/>
  <c r="U171" i="1"/>
  <c r="X139" i="1"/>
  <c r="Z137" i="1"/>
  <c r="Y138" i="1"/>
  <c r="AA140" i="1"/>
  <c r="L147" i="21" l="1"/>
  <c r="K148" i="21" s="1"/>
  <c r="J148" i="21" s="1"/>
  <c r="I147" i="21"/>
  <c r="F146" i="21" s="1"/>
  <c r="B149" i="21"/>
  <c r="D150" i="21"/>
  <c r="F145" i="21"/>
  <c r="N146" i="21"/>
  <c r="M147" i="21"/>
  <c r="I147" i="20"/>
  <c r="F146" i="20" s="1"/>
  <c r="F4" i="20" s="1"/>
  <c r="M147" i="20"/>
  <c r="N147" i="20" s="1"/>
  <c r="L147" i="20"/>
  <c r="K148" i="20" s="1"/>
  <c r="J148" i="20" s="1"/>
  <c r="D151" i="20"/>
  <c r="B150" i="20"/>
  <c r="I144" i="16"/>
  <c r="L144" i="16"/>
  <c r="K145" i="16" s="1"/>
  <c r="J145" i="16" s="1"/>
  <c r="L145" i="16" s="1"/>
  <c r="K146" i="16" s="1"/>
  <c r="J146" i="16" s="1"/>
  <c r="N144" i="16"/>
  <c r="M145" i="16"/>
  <c r="F143" i="16"/>
  <c r="D148" i="16"/>
  <c r="B147" i="16"/>
  <c r="K145" i="11"/>
  <c r="J145" i="11" s="1"/>
  <c r="N143" i="11"/>
  <c r="M144" i="11"/>
  <c r="I144" i="11"/>
  <c r="D147" i="11"/>
  <c r="B146" i="11"/>
  <c r="D147" i="9"/>
  <c r="B146" i="9"/>
  <c r="K145" i="9"/>
  <c r="J145" i="9" s="1"/>
  <c r="F142" i="9"/>
  <c r="I144" i="9"/>
  <c r="M145" i="9" s="1"/>
  <c r="Q142" i="9"/>
  <c r="L143" i="10"/>
  <c r="M143" i="10"/>
  <c r="N142" i="10"/>
  <c r="K144" i="10"/>
  <c r="J144" i="10" s="1"/>
  <c r="D146" i="10"/>
  <c r="B145" i="10"/>
  <c r="I143" i="10"/>
  <c r="F142" i="10" s="1"/>
  <c r="N144" i="9"/>
  <c r="F138" i="8"/>
  <c r="I140" i="8"/>
  <c r="N139" i="8"/>
  <c r="M140" i="8"/>
  <c r="D145" i="8"/>
  <c r="B144" i="8"/>
  <c r="D145" i="3"/>
  <c r="D146" i="3" s="1"/>
  <c r="D147" i="3" s="1"/>
  <c r="D148" i="3" s="1"/>
  <c r="B144" i="7"/>
  <c r="D145" i="7"/>
  <c r="N141" i="7"/>
  <c r="M142" i="7"/>
  <c r="I142" i="7"/>
  <c r="L142" i="7"/>
  <c r="K143" i="7" s="1"/>
  <c r="J143" i="7" s="1"/>
  <c r="L142" i="6"/>
  <c r="K143" i="6" s="1"/>
  <c r="J143" i="6" s="1"/>
  <c r="B144" i="6"/>
  <c r="D145" i="6"/>
  <c r="I142" i="6"/>
  <c r="I143" i="2"/>
  <c r="H144" i="2"/>
  <c r="G148" i="2"/>
  <c r="AO140" i="1"/>
  <c r="AL140" i="1" s="1"/>
  <c r="AQ141" i="1"/>
  <c r="AM139" i="1"/>
  <c r="AN138" i="1"/>
  <c r="AP146" i="1"/>
  <c r="AI148" i="1"/>
  <c r="AC165" i="1"/>
  <c r="AB166" i="1"/>
  <c r="U172" i="1"/>
  <c r="N140" i="1"/>
  <c r="L139" i="1"/>
  <c r="J137" i="1"/>
  <c r="I138" i="1"/>
  <c r="I139" i="1" s="1"/>
  <c r="K136" i="1"/>
  <c r="R136" i="1"/>
  <c r="AA141" i="1"/>
  <c r="Z138" i="1"/>
  <c r="Y139" i="1"/>
  <c r="X140" i="1"/>
  <c r="L148" i="21" l="1"/>
  <c r="K149" i="21" s="1"/>
  <c r="J149" i="21" s="1"/>
  <c r="L149" i="21" s="1"/>
  <c r="F4" i="21"/>
  <c r="D151" i="21"/>
  <c r="B150" i="21"/>
  <c r="N147" i="21"/>
  <c r="M148" i="21"/>
  <c r="I148" i="21"/>
  <c r="M148" i="20"/>
  <c r="N148" i="20" s="1"/>
  <c r="L148" i="20"/>
  <c r="K149" i="20" s="1"/>
  <c r="J149" i="20" s="1"/>
  <c r="I148" i="20"/>
  <c r="F147" i="20" s="1"/>
  <c r="D152" i="20"/>
  <c r="B151" i="20"/>
  <c r="I145" i="16"/>
  <c r="I146" i="16" s="1"/>
  <c r="L146" i="16"/>
  <c r="K147" i="16" s="1"/>
  <c r="J147" i="16" s="1"/>
  <c r="B148" i="16"/>
  <c r="D149" i="16"/>
  <c r="N145" i="16"/>
  <c r="M146" i="16"/>
  <c r="F144" i="16"/>
  <c r="L145" i="11"/>
  <c r="K146" i="11" s="1"/>
  <c r="J146" i="11" s="1"/>
  <c r="D148" i="11"/>
  <c r="B147" i="11"/>
  <c r="I145" i="11"/>
  <c r="F144" i="11" s="1"/>
  <c r="F143" i="11"/>
  <c r="N144" i="11"/>
  <c r="M145" i="11"/>
  <c r="L145" i="9"/>
  <c r="K146" i="9" s="1"/>
  <c r="J146" i="9" s="1"/>
  <c r="F143" i="9"/>
  <c r="I145" i="9"/>
  <c r="M146" i="9" s="1"/>
  <c r="Q143" i="9"/>
  <c r="B147" i="9"/>
  <c r="D148" i="9"/>
  <c r="I144" i="10"/>
  <c r="F143" i="10" s="1"/>
  <c r="D147" i="10"/>
  <c r="B146" i="10"/>
  <c r="L144" i="10"/>
  <c r="K145" i="10" s="1"/>
  <c r="J145" i="10" s="1"/>
  <c r="M144" i="10"/>
  <c r="N143" i="10"/>
  <c r="N145" i="9"/>
  <c r="L143" i="7"/>
  <c r="K144" i="7" s="1"/>
  <c r="J144" i="7" s="1"/>
  <c r="N140" i="8"/>
  <c r="M141" i="8"/>
  <c r="F139" i="8"/>
  <c r="I141" i="8"/>
  <c r="L141" i="8"/>
  <c r="K142" i="8" s="1"/>
  <c r="J142" i="8" s="1"/>
  <c r="D146" i="8"/>
  <c r="B145" i="8"/>
  <c r="I143" i="7"/>
  <c r="N142" i="7"/>
  <c r="M143" i="7"/>
  <c r="D146" i="7"/>
  <c r="B145" i="7"/>
  <c r="F141" i="7"/>
  <c r="L143" i="6"/>
  <c r="K144" i="6" s="1"/>
  <c r="J144" i="6" s="1"/>
  <c r="I143" i="6"/>
  <c r="F141" i="6"/>
  <c r="B145" i="6"/>
  <c r="D146" i="6"/>
  <c r="D149" i="3"/>
  <c r="I144" i="2"/>
  <c r="H145" i="2"/>
  <c r="G149" i="2"/>
  <c r="AO141" i="1"/>
  <c r="AL141" i="1" s="1"/>
  <c r="AQ142" i="1"/>
  <c r="AN139" i="1"/>
  <c r="AM140" i="1"/>
  <c r="AP147" i="1"/>
  <c r="AI149" i="1"/>
  <c r="AC166" i="1"/>
  <c r="AB167" i="1"/>
  <c r="K137" i="1"/>
  <c r="J138" i="1"/>
  <c r="R137" i="1"/>
  <c r="J139" i="1"/>
  <c r="K139" i="1" s="1"/>
  <c r="N141" i="1"/>
  <c r="L140" i="1"/>
  <c r="U173" i="1"/>
  <c r="X141" i="1"/>
  <c r="R139" i="1"/>
  <c r="Y140" i="1"/>
  <c r="Z139" i="1"/>
  <c r="AA142" i="1"/>
  <c r="K150" i="21" l="1"/>
  <c r="J150" i="21" s="1"/>
  <c r="N148" i="21"/>
  <c r="M149" i="21"/>
  <c r="I149" i="21"/>
  <c r="F147" i="21"/>
  <c r="B151" i="21"/>
  <c r="D152" i="21"/>
  <c r="I149" i="20"/>
  <c r="F148" i="20" s="1"/>
  <c r="L149" i="20"/>
  <c r="K150" i="20" s="1"/>
  <c r="L150" i="20" s="1"/>
  <c r="K151" i="20" s="1"/>
  <c r="M149" i="20"/>
  <c r="N149" i="20" s="1"/>
  <c r="D153" i="20"/>
  <c r="B152" i="20"/>
  <c r="L147" i="16"/>
  <c r="K148" i="16" s="1"/>
  <c r="J148" i="16" s="1"/>
  <c r="L144" i="7"/>
  <c r="B149" i="16"/>
  <c r="D150" i="16"/>
  <c r="I147" i="16"/>
  <c r="N146" i="16"/>
  <c r="M147" i="16"/>
  <c r="F145" i="16"/>
  <c r="K145" i="7"/>
  <c r="J145" i="7" s="1"/>
  <c r="L145" i="7" s="1"/>
  <c r="L142" i="8"/>
  <c r="K143" i="8" s="1"/>
  <c r="J143" i="8" s="1"/>
  <c r="L146" i="11"/>
  <c r="K147" i="11" s="1"/>
  <c r="J147" i="11" s="1"/>
  <c r="I146" i="11"/>
  <c r="N145" i="11"/>
  <c r="M146" i="11"/>
  <c r="D149" i="11"/>
  <c r="B148" i="11"/>
  <c r="I146" i="9"/>
  <c r="F144" i="9"/>
  <c r="B148" i="9"/>
  <c r="D149" i="9"/>
  <c r="Q144" i="9"/>
  <c r="L146" i="9"/>
  <c r="K147" i="9" s="1"/>
  <c r="J147" i="9" s="1"/>
  <c r="L147" i="9" s="1"/>
  <c r="L145" i="10"/>
  <c r="K146" i="10" s="1"/>
  <c r="L146" i="10" s="1"/>
  <c r="K147" i="10" s="1"/>
  <c r="I145" i="10"/>
  <c r="F144" i="10" s="1"/>
  <c r="M145" i="10"/>
  <c r="N144" i="10"/>
  <c r="D148" i="10"/>
  <c r="B147" i="10"/>
  <c r="M147" i="9"/>
  <c r="N146" i="9"/>
  <c r="N141" i="8"/>
  <c r="M142" i="8"/>
  <c r="F140" i="8"/>
  <c r="I142" i="8"/>
  <c r="D147" i="8"/>
  <c r="B146" i="8"/>
  <c r="D147" i="7"/>
  <c r="B146" i="7"/>
  <c r="N143" i="7"/>
  <c r="M144" i="7"/>
  <c r="I144" i="7"/>
  <c r="F143" i="7" s="1"/>
  <c r="F142" i="7"/>
  <c r="L144" i="6"/>
  <c r="K145" i="6" s="1"/>
  <c r="J145" i="6" s="1"/>
  <c r="D147" i="6"/>
  <c r="B146" i="6"/>
  <c r="I144" i="6"/>
  <c r="F142" i="6"/>
  <c r="D150" i="3"/>
  <c r="I145" i="2"/>
  <c r="H146" i="2"/>
  <c r="G150" i="2"/>
  <c r="AO142" i="1"/>
  <c r="AL142" i="1" s="1"/>
  <c r="AQ143" i="1"/>
  <c r="AN140" i="1"/>
  <c r="AM141" i="1"/>
  <c r="AP148" i="1"/>
  <c r="AI150" i="1"/>
  <c r="AC167" i="1"/>
  <c r="AB168" i="1"/>
  <c r="I140" i="1"/>
  <c r="N142" i="1"/>
  <c r="L141" i="1"/>
  <c r="U174" i="1"/>
  <c r="K138" i="1"/>
  <c r="R138" i="1"/>
  <c r="AA143" i="1"/>
  <c r="X142" i="1"/>
  <c r="Y141" i="1"/>
  <c r="Z140" i="1"/>
  <c r="L150" i="21" l="1"/>
  <c r="K151" i="21" s="1"/>
  <c r="J151" i="21" s="1"/>
  <c r="I150" i="21"/>
  <c r="F149" i="21" s="1"/>
  <c r="F148" i="21"/>
  <c r="B152" i="21"/>
  <c r="D153" i="21"/>
  <c r="N149" i="21"/>
  <c r="M150" i="21"/>
  <c r="I150" i="20"/>
  <c r="F149" i="20" s="1"/>
  <c r="M150" i="20"/>
  <c r="N150" i="20" s="1"/>
  <c r="J150" i="20"/>
  <c r="D154" i="20"/>
  <c r="B153" i="20"/>
  <c r="L151" i="20"/>
  <c r="K152" i="20" s="1"/>
  <c r="J151" i="20"/>
  <c r="L148" i="16"/>
  <c r="K149" i="16"/>
  <c r="J149" i="16" s="1"/>
  <c r="N147" i="16"/>
  <c r="M148" i="16"/>
  <c r="I148" i="16"/>
  <c r="F146" i="16"/>
  <c r="F4" i="16" s="1"/>
  <c r="D151" i="16"/>
  <c r="B150" i="16"/>
  <c r="K146" i="7"/>
  <c r="J146" i="7" s="1"/>
  <c r="L147" i="11"/>
  <c r="K148" i="11" s="1"/>
  <c r="J148" i="11" s="1"/>
  <c r="D150" i="11"/>
  <c r="B149" i="11"/>
  <c r="M147" i="11"/>
  <c r="N146" i="11"/>
  <c r="I147" i="11"/>
  <c r="F145" i="11"/>
  <c r="B149" i="9"/>
  <c r="D150" i="9"/>
  <c r="F145" i="9"/>
  <c r="I147" i="9"/>
  <c r="Q146" i="9" s="1"/>
  <c r="K148" i="9"/>
  <c r="J148" i="9" s="1"/>
  <c r="L148" i="9" s="1"/>
  <c r="Q145" i="9"/>
  <c r="J146" i="10"/>
  <c r="D149" i="10"/>
  <c r="B148" i="10"/>
  <c r="M146" i="10"/>
  <c r="N145" i="10"/>
  <c r="I146" i="10"/>
  <c r="F145" i="10" s="1"/>
  <c r="L147" i="10"/>
  <c r="K148" i="10" s="1"/>
  <c r="J147" i="10"/>
  <c r="N147" i="9"/>
  <c r="N142" i="8"/>
  <c r="M143" i="8"/>
  <c r="F141" i="8"/>
  <c r="I143" i="8"/>
  <c r="L143" i="8"/>
  <c r="K144" i="8" s="1"/>
  <c r="J144" i="8" s="1"/>
  <c r="L144" i="8" s="1"/>
  <c r="K145" i="8" s="1"/>
  <c r="J145" i="8" s="1"/>
  <c r="B147" i="8"/>
  <c r="D148" i="8"/>
  <c r="D148" i="7"/>
  <c r="B147" i="7"/>
  <c r="N144" i="7"/>
  <c r="M145" i="7"/>
  <c r="I145" i="7"/>
  <c r="L145" i="6"/>
  <c r="K146" i="6" s="1"/>
  <c r="J146" i="6" s="1"/>
  <c r="I145" i="6"/>
  <c r="F143" i="6"/>
  <c r="B147" i="6"/>
  <c r="D148" i="6"/>
  <c r="D151" i="3"/>
  <c r="I146" i="2"/>
  <c r="H147" i="2"/>
  <c r="G151" i="2"/>
  <c r="AO143" i="1"/>
  <c r="AL143" i="1" s="1"/>
  <c r="AQ144" i="1"/>
  <c r="AM142" i="1"/>
  <c r="AN141" i="1"/>
  <c r="AP149" i="1"/>
  <c r="AI151" i="1"/>
  <c r="AC168" i="1"/>
  <c r="AB169" i="1"/>
  <c r="U175" i="1"/>
  <c r="N143" i="1"/>
  <c r="L142" i="1"/>
  <c r="J140" i="1"/>
  <c r="I141" i="1"/>
  <c r="X143" i="1"/>
  <c r="AA144" i="1"/>
  <c r="Z141" i="1"/>
  <c r="Y142" i="1"/>
  <c r="L151" i="21" l="1"/>
  <c r="K152" i="21" s="1"/>
  <c r="J152" i="21" s="1"/>
  <c r="D154" i="21"/>
  <c r="B153" i="21"/>
  <c r="N150" i="21"/>
  <c r="M151" i="21"/>
  <c r="I151" i="21"/>
  <c r="F150" i="21" s="1"/>
  <c r="M151" i="20"/>
  <c r="N151" i="20" s="1"/>
  <c r="I151" i="20"/>
  <c r="F150" i="20" s="1"/>
  <c r="L152" i="20"/>
  <c r="K153" i="20" s="1"/>
  <c r="J152" i="20"/>
  <c r="D155" i="20"/>
  <c r="B154" i="20"/>
  <c r="L149" i="16"/>
  <c r="K150" i="16" s="1"/>
  <c r="L146" i="7"/>
  <c r="F147" i="16"/>
  <c r="B151" i="16"/>
  <c r="D152" i="16"/>
  <c r="N148" i="16"/>
  <c r="M149" i="16"/>
  <c r="I149" i="16"/>
  <c r="K147" i="7"/>
  <c r="J147" i="7" s="1"/>
  <c r="L148" i="11"/>
  <c r="K149" i="11" s="1"/>
  <c r="J149" i="11" s="1"/>
  <c r="I148" i="11"/>
  <c r="F146" i="11"/>
  <c r="F4" i="11" s="1"/>
  <c r="N147" i="11"/>
  <c r="M148" i="11"/>
  <c r="D151" i="11"/>
  <c r="B150" i="11"/>
  <c r="M148" i="9"/>
  <c r="D151" i="9"/>
  <c r="B150" i="9"/>
  <c r="I148" i="9"/>
  <c r="F146" i="9"/>
  <c r="F4" i="9" s="1"/>
  <c r="K149" i="9"/>
  <c r="J149" i="9" s="1"/>
  <c r="L149" i="9" s="1"/>
  <c r="L148" i="10"/>
  <c r="K149" i="10" s="1"/>
  <c r="J148" i="10"/>
  <c r="I147" i="10"/>
  <c r="M147" i="10"/>
  <c r="N146" i="10"/>
  <c r="B149" i="10"/>
  <c r="D150" i="10"/>
  <c r="N148" i="9"/>
  <c r="N143" i="8"/>
  <c r="M144" i="8"/>
  <c r="I144" i="8"/>
  <c r="I145" i="8" s="1"/>
  <c r="F144" i="8" s="1"/>
  <c r="F142" i="8"/>
  <c r="B148" i="8"/>
  <c r="D149" i="8"/>
  <c r="I146" i="7"/>
  <c r="F144" i="7"/>
  <c r="N145" i="7"/>
  <c r="M146" i="7"/>
  <c r="D149" i="7"/>
  <c r="B148" i="7"/>
  <c r="L146" i="6"/>
  <c r="K147" i="6" s="1"/>
  <c r="J147" i="6" s="1"/>
  <c r="B148" i="6"/>
  <c r="D149" i="6"/>
  <c r="I146" i="6"/>
  <c r="F144" i="6"/>
  <c r="D152" i="3"/>
  <c r="I147" i="2"/>
  <c r="H148" i="2"/>
  <c r="G152" i="2"/>
  <c r="AN142" i="1"/>
  <c r="AM143" i="1"/>
  <c r="AO144" i="1"/>
  <c r="AL144" i="1" s="1"/>
  <c r="AQ145" i="1"/>
  <c r="AP150" i="1"/>
  <c r="AI152" i="1"/>
  <c r="AC169" i="1"/>
  <c r="AB170" i="1"/>
  <c r="K140" i="1"/>
  <c r="R140" i="1"/>
  <c r="J141" i="1"/>
  <c r="I142" i="1"/>
  <c r="N144" i="1"/>
  <c r="L143" i="1"/>
  <c r="U176" i="1"/>
  <c r="AA145" i="1"/>
  <c r="Z142" i="1"/>
  <c r="Y143" i="1"/>
  <c r="X144" i="1"/>
  <c r="L152" i="21" l="1"/>
  <c r="K153" i="21" s="1"/>
  <c r="L153" i="21" s="1"/>
  <c r="K154" i="21" s="1"/>
  <c r="N151" i="21"/>
  <c r="M152" i="21"/>
  <c r="I152" i="21"/>
  <c r="B154" i="21"/>
  <c r="D155" i="21"/>
  <c r="I152" i="20"/>
  <c r="I153" i="20" s="1"/>
  <c r="M152" i="20"/>
  <c r="N152" i="20" s="1"/>
  <c r="L153" i="20"/>
  <c r="K154" i="20" s="1"/>
  <c r="J153" i="20"/>
  <c r="D156" i="20"/>
  <c r="B155" i="20"/>
  <c r="J150" i="16"/>
  <c r="L150" i="16" s="1"/>
  <c r="K151" i="16" s="1"/>
  <c r="L147" i="7"/>
  <c r="F148" i="16"/>
  <c r="N149" i="16"/>
  <c r="M150" i="16"/>
  <c r="B152" i="16"/>
  <c r="D153" i="16"/>
  <c r="K148" i="7"/>
  <c r="J148" i="7" s="1"/>
  <c r="L145" i="8"/>
  <c r="K146" i="8" s="1"/>
  <c r="J146" i="8" s="1"/>
  <c r="L146" i="8" s="1"/>
  <c r="K147" i="8" s="1"/>
  <c r="J147" i="8" s="1"/>
  <c r="L149" i="11"/>
  <c r="K150" i="11" s="1"/>
  <c r="J150" i="11" s="1"/>
  <c r="D152" i="11"/>
  <c r="B151" i="11"/>
  <c r="N148" i="11"/>
  <c r="M149" i="11"/>
  <c r="I149" i="11"/>
  <c r="F148" i="11" s="1"/>
  <c r="F147" i="11"/>
  <c r="I149" i="9"/>
  <c r="F147" i="9"/>
  <c r="Q147" i="9"/>
  <c r="K150" i="9"/>
  <c r="J150" i="9" s="1"/>
  <c r="L150" i="9" s="1"/>
  <c r="M149" i="9"/>
  <c r="N149" i="9" s="1"/>
  <c r="D152" i="9"/>
  <c r="B151" i="9"/>
  <c r="B150" i="10"/>
  <c r="D151" i="10"/>
  <c r="I148" i="10"/>
  <c r="F147" i="10" s="1"/>
  <c r="M148" i="10"/>
  <c r="N147" i="10"/>
  <c r="F146" i="10"/>
  <c r="F4" i="10" s="1"/>
  <c r="L149" i="10"/>
  <c r="K150" i="10" s="1"/>
  <c r="J149" i="10"/>
  <c r="I146" i="8"/>
  <c r="F143" i="8"/>
  <c r="N144" i="8"/>
  <c r="M145" i="8"/>
  <c r="D150" i="8"/>
  <c r="B149" i="8"/>
  <c r="N146" i="7"/>
  <c r="M147" i="7"/>
  <c r="I147" i="7"/>
  <c r="F146" i="7" s="1"/>
  <c r="F4" i="7" s="1"/>
  <c r="D150" i="7"/>
  <c r="B149" i="7"/>
  <c r="F145" i="7"/>
  <c r="L147" i="6"/>
  <c r="K148" i="6" s="1"/>
  <c r="J148" i="6" s="1"/>
  <c r="B149" i="6"/>
  <c r="D150" i="6"/>
  <c r="I147" i="6"/>
  <c r="F145" i="6"/>
  <c r="D153" i="3"/>
  <c r="I148" i="2"/>
  <c r="H149" i="2"/>
  <c r="G153" i="2"/>
  <c r="AO145" i="1"/>
  <c r="AL145" i="1" s="1"/>
  <c r="AQ146" i="1"/>
  <c r="AM144" i="1"/>
  <c r="AN143" i="1"/>
  <c r="AP151" i="1"/>
  <c r="AI153" i="1"/>
  <c r="AC170" i="1"/>
  <c r="AB171" i="1"/>
  <c r="X145" i="1"/>
  <c r="U177" i="1"/>
  <c r="N145" i="1"/>
  <c r="L144" i="1"/>
  <c r="I143" i="1"/>
  <c r="K141" i="1"/>
  <c r="J142" i="1"/>
  <c r="R141" i="1"/>
  <c r="Y144" i="1"/>
  <c r="Z143" i="1"/>
  <c r="AA146" i="1"/>
  <c r="M153" i="20" l="1"/>
  <c r="F151" i="20"/>
  <c r="J153" i="21"/>
  <c r="L154" i="21"/>
  <c r="K155" i="21" s="1"/>
  <c r="J154" i="21"/>
  <c r="I153" i="21"/>
  <c r="F152" i="21" s="1"/>
  <c r="F151" i="21"/>
  <c r="N152" i="21"/>
  <c r="M153" i="21"/>
  <c r="D156" i="21"/>
  <c r="B155" i="21"/>
  <c r="N153" i="20"/>
  <c r="M154" i="20"/>
  <c r="J154" i="20"/>
  <c r="L154" i="20"/>
  <c r="K155" i="20" s="1"/>
  <c r="I154" i="20"/>
  <c r="F153" i="20" s="1"/>
  <c r="D157" i="20"/>
  <c r="B156" i="20"/>
  <c r="F152" i="20"/>
  <c r="L151" i="16"/>
  <c r="K152" i="16" s="1"/>
  <c r="J151" i="16"/>
  <c r="I150" i="16"/>
  <c r="F149" i="16" s="1"/>
  <c r="D154" i="16"/>
  <c r="B153" i="16"/>
  <c r="N150" i="16"/>
  <c r="M151" i="16"/>
  <c r="L152" i="16"/>
  <c r="K153" i="16" s="1"/>
  <c r="J152" i="16"/>
  <c r="I151" i="16"/>
  <c r="F150" i="16" s="1"/>
  <c r="L148" i="7"/>
  <c r="K149" i="7" s="1"/>
  <c r="J149" i="7" s="1"/>
  <c r="L149" i="7" s="1"/>
  <c r="L150" i="11"/>
  <c r="K151" i="11" s="1"/>
  <c r="J151" i="11" s="1"/>
  <c r="L147" i="8"/>
  <c r="K148" i="8" s="1"/>
  <c r="J148" i="8" s="1"/>
  <c r="I150" i="11"/>
  <c r="N149" i="11"/>
  <c r="M150" i="11"/>
  <c r="B152" i="11"/>
  <c r="D153" i="11"/>
  <c r="I147" i="8"/>
  <c r="F145" i="8"/>
  <c r="M150" i="9"/>
  <c r="B152" i="9"/>
  <c r="D153" i="9"/>
  <c r="I150" i="9"/>
  <c r="F148" i="9"/>
  <c r="K151" i="9"/>
  <c r="J151" i="9" s="1"/>
  <c r="L151" i="9" s="1"/>
  <c r="Q148" i="9"/>
  <c r="L150" i="10"/>
  <c r="K151" i="10" s="1"/>
  <c r="J150" i="10"/>
  <c r="I149" i="10"/>
  <c r="F148" i="10" s="1"/>
  <c r="M149" i="10"/>
  <c r="N148" i="10"/>
  <c r="D152" i="10"/>
  <c r="B151" i="10"/>
  <c r="N150" i="9"/>
  <c r="N145" i="8"/>
  <c r="M146" i="8"/>
  <c r="D151" i="8"/>
  <c r="B150" i="8"/>
  <c r="B150" i="7"/>
  <c r="D151" i="7"/>
  <c r="I148" i="7"/>
  <c r="N147" i="7"/>
  <c r="M148" i="7"/>
  <c r="L148" i="6"/>
  <c r="K149" i="6" s="1"/>
  <c r="J149" i="6" s="1"/>
  <c r="L149" i="6" s="1"/>
  <c r="I148" i="6"/>
  <c r="D151" i="6"/>
  <c r="B150" i="6"/>
  <c r="F146" i="6"/>
  <c r="F4" i="6" s="1"/>
  <c r="D154" i="3"/>
  <c r="I149" i="2"/>
  <c r="H150" i="2"/>
  <c r="G154" i="2"/>
  <c r="AO146" i="1"/>
  <c r="AL146" i="1" s="1"/>
  <c r="AQ147" i="1"/>
  <c r="AM145" i="1"/>
  <c r="AN144" i="1"/>
  <c r="AP152" i="1"/>
  <c r="AI154" i="1"/>
  <c r="AC171" i="1"/>
  <c r="AB172" i="1"/>
  <c r="J143" i="1"/>
  <c r="I144" i="1"/>
  <c r="N146" i="1"/>
  <c r="L145" i="1"/>
  <c r="K142" i="1"/>
  <c r="R142" i="1"/>
  <c r="U178" i="1"/>
  <c r="AA147" i="1"/>
  <c r="Y145" i="1"/>
  <c r="Z144" i="1"/>
  <c r="X146" i="1"/>
  <c r="N153" i="21" l="1"/>
  <c r="M154" i="21"/>
  <c r="B156" i="21"/>
  <c r="D157" i="21"/>
  <c r="I154" i="21"/>
  <c r="F153" i="21" s="1"/>
  <c r="J155" i="21"/>
  <c r="L155" i="21"/>
  <c r="K156" i="21" s="1"/>
  <c r="L155" i="20"/>
  <c r="K156" i="20" s="1"/>
  <c r="J155" i="20"/>
  <c r="D158" i="20"/>
  <c r="B157" i="20"/>
  <c r="N154" i="20"/>
  <c r="M155" i="20"/>
  <c r="I155" i="20"/>
  <c r="I152" i="16"/>
  <c r="F151" i="16" s="1"/>
  <c r="L153" i="16"/>
  <c r="K154" i="16" s="1"/>
  <c r="J153" i="16"/>
  <c r="N151" i="16"/>
  <c r="M152" i="16"/>
  <c r="B154" i="16"/>
  <c r="D155" i="16"/>
  <c r="K150" i="7"/>
  <c r="J150" i="7" s="1"/>
  <c r="L150" i="7" s="1"/>
  <c r="L151" i="11"/>
  <c r="K152" i="11" s="1"/>
  <c r="J152" i="11" s="1"/>
  <c r="I148" i="8"/>
  <c r="L148" i="8"/>
  <c r="K149" i="8" s="1"/>
  <c r="J149" i="8" s="1"/>
  <c r="I149" i="8" s="1"/>
  <c r="F146" i="8"/>
  <c r="F4" i="8" s="1"/>
  <c r="B153" i="11"/>
  <c r="D154" i="11"/>
  <c r="I151" i="11"/>
  <c r="F150" i="11" s="1"/>
  <c r="N150" i="11"/>
  <c r="M151" i="11"/>
  <c r="F149" i="11"/>
  <c r="F149" i="9"/>
  <c r="I151" i="9"/>
  <c r="M151" i="9"/>
  <c r="N151" i="9" s="1"/>
  <c r="Q149" i="9"/>
  <c r="B153" i="9"/>
  <c r="D154" i="9"/>
  <c r="K152" i="9"/>
  <c r="J152" i="9" s="1"/>
  <c r="L152" i="9" s="1"/>
  <c r="K153" i="9" s="1"/>
  <c r="J153" i="9" s="1"/>
  <c r="D153" i="10"/>
  <c r="B152" i="10"/>
  <c r="N149" i="10"/>
  <c r="M150" i="10"/>
  <c r="I150" i="10"/>
  <c r="J151" i="10"/>
  <c r="L151" i="10"/>
  <c r="K152" i="10" s="1"/>
  <c r="K150" i="6"/>
  <c r="N146" i="8"/>
  <c r="M147" i="8"/>
  <c r="D152" i="8"/>
  <c r="B151" i="8"/>
  <c r="F147" i="8"/>
  <c r="N148" i="7"/>
  <c r="M149" i="7"/>
  <c r="I149" i="7"/>
  <c r="F147" i="7"/>
  <c r="D152" i="7"/>
  <c r="B151" i="7"/>
  <c r="I149" i="6"/>
  <c r="F148" i="6" s="1"/>
  <c r="J150" i="6"/>
  <c r="L150" i="6" s="1"/>
  <c r="B151" i="6"/>
  <c r="D152" i="6"/>
  <c r="F147" i="6"/>
  <c r="D155" i="3"/>
  <c r="I150" i="2"/>
  <c r="H151" i="2"/>
  <c r="G155" i="2"/>
  <c r="AO147" i="1"/>
  <c r="AL147" i="1" s="1"/>
  <c r="AQ148" i="1"/>
  <c r="AM146" i="1"/>
  <c r="AN145" i="1"/>
  <c r="AP153" i="1"/>
  <c r="AI155" i="1"/>
  <c r="AC172" i="1"/>
  <c r="AB173" i="1"/>
  <c r="X147" i="1"/>
  <c r="U179" i="1"/>
  <c r="N147" i="1"/>
  <c r="L146" i="1"/>
  <c r="J144" i="1"/>
  <c r="I145" i="1"/>
  <c r="K143" i="1"/>
  <c r="R143" i="1"/>
  <c r="Z145" i="1"/>
  <c r="Y146" i="1"/>
  <c r="AA148" i="1"/>
  <c r="L156" i="21" l="1"/>
  <c r="K157" i="21" s="1"/>
  <c r="J156" i="21"/>
  <c r="I155" i="21"/>
  <c r="B157" i="21"/>
  <c r="D158" i="21"/>
  <c r="N154" i="21"/>
  <c r="M155" i="21"/>
  <c r="I156" i="20"/>
  <c r="N155" i="20"/>
  <c r="M156" i="20"/>
  <c r="D159" i="20"/>
  <c r="B158" i="20"/>
  <c r="F154" i="20"/>
  <c r="L156" i="20"/>
  <c r="K157" i="20" s="1"/>
  <c r="J156" i="20"/>
  <c r="K151" i="7"/>
  <c r="J151" i="7" s="1"/>
  <c r="N152" i="16"/>
  <c r="M153" i="16"/>
  <c r="L154" i="16"/>
  <c r="K155" i="16" s="1"/>
  <c r="J154" i="16"/>
  <c r="B155" i="16"/>
  <c r="D156" i="16"/>
  <c r="I153" i="16"/>
  <c r="F152" i="16" s="1"/>
  <c r="L152" i="11"/>
  <c r="L149" i="8"/>
  <c r="K150" i="8" s="1"/>
  <c r="K153" i="11"/>
  <c r="J153" i="11" s="1"/>
  <c r="B154" i="11"/>
  <c r="D155" i="11"/>
  <c r="M152" i="11"/>
  <c r="N151" i="11"/>
  <c r="I152" i="11"/>
  <c r="F151" i="11" s="1"/>
  <c r="M152" i="9"/>
  <c r="F150" i="9"/>
  <c r="I152" i="9"/>
  <c r="Q151" i="9" s="1"/>
  <c r="Q150" i="9"/>
  <c r="B154" i="9"/>
  <c r="D155" i="9"/>
  <c r="L152" i="10"/>
  <c r="K153" i="10" s="1"/>
  <c r="J152" i="10"/>
  <c r="I151" i="10"/>
  <c r="F150" i="10" s="1"/>
  <c r="F149" i="10"/>
  <c r="N150" i="10"/>
  <c r="M151" i="10"/>
  <c r="D154" i="10"/>
  <c r="B153" i="10"/>
  <c r="N152" i="9"/>
  <c r="K151" i="6"/>
  <c r="M148" i="8"/>
  <c r="N147" i="8"/>
  <c r="F148" i="8"/>
  <c r="D153" i="8"/>
  <c r="B152" i="8"/>
  <c r="D153" i="7"/>
  <c r="B152" i="7"/>
  <c r="I150" i="7"/>
  <c r="F149" i="7" s="1"/>
  <c r="F148" i="7"/>
  <c r="N149" i="7"/>
  <c r="M150" i="7"/>
  <c r="B152" i="6"/>
  <c r="D153" i="6"/>
  <c r="J151" i="6"/>
  <c r="L151" i="6" s="1"/>
  <c r="I150" i="6"/>
  <c r="F149" i="6" s="1"/>
  <c r="D156" i="3"/>
  <c r="I151" i="2"/>
  <c r="H152" i="2"/>
  <c r="G156" i="2"/>
  <c r="AN146" i="1"/>
  <c r="AM147" i="1"/>
  <c r="AO148" i="1"/>
  <c r="AL148" i="1" s="1"/>
  <c r="AQ149" i="1"/>
  <c r="AP154" i="1"/>
  <c r="AI156" i="1"/>
  <c r="AC173" i="1"/>
  <c r="AB174" i="1"/>
  <c r="J145" i="1"/>
  <c r="I146" i="1"/>
  <c r="K144" i="1"/>
  <c r="R144" i="1"/>
  <c r="N148" i="1"/>
  <c r="L147" i="1"/>
  <c r="U180" i="1"/>
  <c r="AA149" i="1"/>
  <c r="Y147" i="1"/>
  <c r="Z146" i="1"/>
  <c r="X148" i="1"/>
  <c r="D159" i="21" l="1"/>
  <c r="B158" i="21"/>
  <c r="N155" i="21"/>
  <c r="M156" i="21"/>
  <c r="I156" i="21"/>
  <c r="F155" i="21" s="1"/>
  <c r="F154" i="21"/>
  <c r="L157" i="21"/>
  <c r="K158" i="21" s="1"/>
  <c r="J157" i="21"/>
  <c r="L157" i="20"/>
  <c r="K158" i="20" s="1"/>
  <c r="J157" i="20"/>
  <c r="D160" i="20"/>
  <c r="B159" i="20"/>
  <c r="I157" i="20"/>
  <c r="N156" i="20"/>
  <c r="M157" i="20"/>
  <c r="F155" i="20"/>
  <c r="L151" i="7"/>
  <c r="K152" i="7" s="1"/>
  <c r="L155" i="16"/>
  <c r="K156" i="16" s="1"/>
  <c r="J155" i="16"/>
  <c r="I154" i="16"/>
  <c r="F153" i="16" s="1"/>
  <c r="D157" i="16"/>
  <c r="B156" i="16"/>
  <c r="N153" i="16"/>
  <c r="M154" i="16"/>
  <c r="J150" i="8"/>
  <c r="I150" i="8" s="1"/>
  <c r="F149" i="8" s="1"/>
  <c r="L153" i="11"/>
  <c r="K154" i="11" s="1"/>
  <c r="J154" i="11" s="1"/>
  <c r="B155" i="11"/>
  <c r="D156" i="11"/>
  <c r="M153" i="11"/>
  <c r="N152" i="11"/>
  <c r="I153" i="11"/>
  <c r="M153" i="9"/>
  <c r="B155" i="9"/>
  <c r="D156" i="9"/>
  <c r="F151" i="9"/>
  <c r="I153" i="9"/>
  <c r="Q152" i="9" s="1"/>
  <c r="L153" i="9"/>
  <c r="K154" i="9" s="1"/>
  <c r="J154" i="9" s="1"/>
  <c r="L154" i="9" s="1"/>
  <c r="K155" i="9" s="1"/>
  <c r="J155" i="9" s="1"/>
  <c r="D155" i="10"/>
  <c r="B154" i="10"/>
  <c r="I152" i="10"/>
  <c r="M152" i="10"/>
  <c r="N151" i="10"/>
  <c r="L153" i="10"/>
  <c r="K154" i="10" s="1"/>
  <c r="J153" i="10"/>
  <c r="N153" i="9"/>
  <c r="K152" i="6"/>
  <c r="J152" i="6" s="1"/>
  <c r="L152" i="6" s="1"/>
  <c r="M149" i="8"/>
  <c r="N148" i="8"/>
  <c r="B153" i="8"/>
  <c r="D154" i="8"/>
  <c r="J152" i="7"/>
  <c r="N150" i="7"/>
  <c r="M151" i="7"/>
  <c r="I151" i="7"/>
  <c r="D154" i="7"/>
  <c r="B153" i="7"/>
  <c r="I151" i="6"/>
  <c r="D154" i="6"/>
  <c r="B153" i="6"/>
  <c r="D157" i="3"/>
  <c r="I152" i="2"/>
  <c r="H153" i="2"/>
  <c r="G157" i="2"/>
  <c r="AO149" i="1"/>
  <c r="AL149" i="1" s="1"/>
  <c r="AQ150" i="1"/>
  <c r="AM148" i="1"/>
  <c r="AN147" i="1"/>
  <c r="AP155" i="1"/>
  <c r="AI157" i="1"/>
  <c r="X149" i="1"/>
  <c r="AC174" i="1"/>
  <c r="AB175" i="1"/>
  <c r="U181" i="1"/>
  <c r="N149" i="1"/>
  <c r="L148" i="1"/>
  <c r="J146" i="1"/>
  <c r="I147" i="1"/>
  <c r="K145" i="1"/>
  <c r="R145" i="1"/>
  <c r="Y148" i="1"/>
  <c r="Z147" i="1"/>
  <c r="AA150" i="1"/>
  <c r="J158" i="21" l="1"/>
  <c r="L158" i="21"/>
  <c r="K159" i="21" s="1"/>
  <c r="N156" i="21"/>
  <c r="M157" i="21"/>
  <c r="I157" i="21"/>
  <c r="F156" i="21" s="1"/>
  <c r="B159" i="21"/>
  <c r="D160" i="21"/>
  <c r="N157" i="20"/>
  <c r="M158" i="20"/>
  <c r="I158" i="20"/>
  <c r="D161" i="20"/>
  <c r="B160" i="20"/>
  <c r="F156" i="20"/>
  <c r="L158" i="20"/>
  <c r="K159" i="20" s="1"/>
  <c r="J158" i="20"/>
  <c r="L152" i="7"/>
  <c r="K153" i="7" s="1"/>
  <c r="J153" i="7" s="1"/>
  <c r="N154" i="16"/>
  <c r="M155" i="16"/>
  <c r="B157" i="16"/>
  <c r="D158" i="16"/>
  <c r="I155" i="16"/>
  <c r="L156" i="16"/>
  <c r="K157" i="16" s="1"/>
  <c r="J156" i="16"/>
  <c r="L150" i="8"/>
  <c r="K151" i="8" s="1"/>
  <c r="J151" i="8" s="1"/>
  <c r="L151" i="8" s="1"/>
  <c r="K152" i="8" s="1"/>
  <c r="J152" i="8" s="1"/>
  <c r="L154" i="11"/>
  <c r="I151" i="8"/>
  <c r="F150" i="8" s="1"/>
  <c r="N153" i="11"/>
  <c r="M154" i="11"/>
  <c r="I154" i="11"/>
  <c r="F153" i="11" s="1"/>
  <c r="B156" i="11"/>
  <c r="D157" i="11"/>
  <c r="F152" i="11"/>
  <c r="K155" i="11"/>
  <c r="J155" i="11" s="1"/>
  <c r="L155" i="11" s="1"/>
  <c r="D157" i="9"/>
  <c r="B156" i="9"/>
  <c r="F152" i="9"/>
  <c r="I154" i="9"/>
  <c r="M154" i="9"/>
  <c r="J154" i="10"/>
  <c r="L154" i="10"/>
  <c r="K155" i="10" s="1"/>
  <c r="N152" i="10"/>
  <c r="M153" i="10"/>
  <c r="I153" i="10"/>
  <c r="F151" i="10"/>
  <c r="D156" i="10"/>
  <c r="B155" i="10"/>
  <c r="K153" i="6"/>
  <c r="N149" i="8"/>
  <c r="M150" i="8"/>
  <c r="B154" i="8"/>
  <c r="D155" i="8"/>
  <c r="D155" i="7"/>
  <c r="B154" i="7"/>
  <c r="I152" i="7"/>
  <c r="F151" i="7" s="1"/>
  <c r="F150" i="7"/>
  <c r="N151" i="7"/>
  <c r="M152" i="7"/>
  <c r="D155" i="6"/>
  <c r="B154" i="6"/>
  <c r="I152" i="6"/>
  <c r="F150" i="6"/>
  <c r="J153" i="6"/>
  <c r="L153" i="6" s="1"/>
  <c r="D158" i="3"/>
  <c r="I153" i="2"/>
  <c r="H154" i="2"/>
  <c r="G158" i="2"/>
  <c r="AO150" i="1"/>
  <c r="AL150" i="1" s="1"/>
  <c r="AQ151" i="1"/>
  <c r="AN148" i="1"/>
  <c r="AM149" i="1"/>
  <c r="AP156" i="1"/>
  <c r="AI158" i="1"/>
  <c r="AC175" i="1"/>
  <c r="AB176" i="1"/>
  <c r="K146" i="1"/>
  <c r="R146" i="1"/>
  <c r="J147" i="1"/>
  <c r="I148" i="1"/>
  <c r="N150" i="1"/>
  <c r="L149" i="1"/>
  <c r="U182" i="1"/>
  <c r="Z148" i="1"/>
  <c r="Y149" i="1"/>
  <c r="AA151" i="1"/>
  <c r="X150" i="1"/>
  <c r="B160" i="21" l="1"/>
  <c r="D161" i="21"/>
  <c r="I158" i="21"/>
  <c r="N157" i="21"/>
  <c r="M158" i="21"/>
  <c r="J159" i="21"/>
  <c r="L159" i="21"/>
  <c r="K160" i="21" s="1"/>
  <c r="I159" i="20"/>
  <c r="F158" i="20" s="1"/>
  <c r="F157" i="20"/>
  <c r="L159" i="20"/>
  <c r="K160" i="20" s="1"/>
  <c r="J159" i="20"/>
  <c r="D162" i="20"/>
  <c r="B161" i="20"/>
  <c r="N158" i="20"/>
  <c r="M159" i="20"/>
  <c r="L153" i="7"/>
  <c r="K154" i="7" s="1"/>
  <c r="I156" i="16"/>
  <c r="F155" i="16" s="1"/>
  <c r="B158" i="16"/>
  <c r="D159" i="16"/>
  <c r="F154" i="16"/>
  <c r="N155" i="16"/>
  <c r="M156" i="16"/>
  <c r="L157" i="16"/>
  <c r="K158" i="16" s="1"/>
  <c r="J157" i="16"/>
  <c r="I152" i="8"/>
  <c r="F151" i="8" s="1"/>
  <c r="K156" i="11"/>
  <c r="J156" i="11" s="1"/>
  <c r="L152" i="8"/>
  <c r="K153" i="8" s="1"/>
  <c r="I155" i="11"/>
  <c r="F154" i="11" s="1"/>
  <c r="B157" i="11"/>
  <c r="D158" i="11"/>
  <c r="N154" i="11"/>
  <c r="M155" i="11"/>
  <c r="M155" i="9"/>
  <c r="N154" i="9"/>
  <c r="B157" i="9"/>
  <c r="D158" i="9"/>
  <c r="F153" i="9"/>
  <c r="I155" i="9"/>
  <c r="M156" i="9" s="1"/>
  <c r="Q153" i="9"/>
  <c r="L155" i="9"/>
  <c r="K156" i="9" s="1"/>
  <c r="J156" i="9" s="1"/>
  <c r="L156" i="9" s="1"/>
  <c r="K157" i="9" s="1"/>
  <c r="J157" i="9" s="1"/>
  <c r="D157" i="10"/>
  <c r="B156" i="10"/>
  <c r="I154" i="10"/>
  <c r="F153" i="10" s="1"/>
  <c r="N153" i="10"/>
  <c r="M154" i="10"/>
  <c r="L155" i="10"/>
  <c r="K156" i="10" s="1"/>
  <c r="J155" i="10"/>
  <c r="F152" i="10"/>
  <c r="N155" i="9"/>
  <c r="K154" i="6"/>
  <c r="N150" i="8"/>
  <c r="M151" i="8"/>
  <c r="D156" i="8"/>
  <c r="B155" i="8"/>
  <c r="N152" i="7"/>
  <c r="M153" i="7"/>
  <c r="J154" i="7"/>
  <c r="I153" i="7"/>
  <c r="F152" i="7" s="1"/>
  <c r="D156" i="7"/>
  <c r="B155" i="7"/>
  <c r="J154" i="6"/>
  <c r="L154" i="6" s="1"/>
  <c r="I153" i="6"/>
  <c r="F151" i="6"/>
  <c r="D156" i="6"/>
  <c r="B155" i="6"/>
  <c r="D159" i="3"/>
  <c r="I154" i="2"/>
  <c r="H155" i="2"/>
  <c r="G159" i="2"/>
  <c r="AO151" i="1"/>
  <c r="AL151" i="1" s="1"/>
  <c r="AQ152" i="1"/>
  <c r="AM150" i="1"/>
  <c r="AN149" i="1"/>
  <c r="AP157" i="1"/>
  <c r="AI159" i="1"/>
  <c r="AC176" i="1"/>
  <c r="AB177" i="1"/>
  <c r="U183" i="1"/>
  <c r="N151" i="1"/>
  <c r="L150" i="1"/>
  <c r="J148" i="1"/>
  <c r="I149" i="1"/>
  <c r="K147" i="1"/>
  <c r="R147" i="1"/>
  <c r="X151" i="1"/>
  <c r="AA152" i="1"/>
  <c r="Y150" i="1"/>
  <c r="Z149" i="1"/>
  <c r="I159" i="21" l="1"/>
  <c r="F157" i="21"/>
  <c r="L160" i="21"/>
  <c r="K161" i="21" s="1"/>
  <c r="J160" i="21"/>
  <c r="N158" i="21"/>
  <c r="M159" i="21"/>
  <c r="B161" i="21"/>
  <c r="D162" i="21"/>
  <c r="N159" i="20"/>
  <c r="M160" i="20"/>
  <c r="D163" i="20"/>
  <c r="B162" i="20"/>
  <c r="J160" i="20"/>
  <c r="L160" i="20"/>
  <c r="K161" i="20" s="1"/>
  <c r="I160" i="20"/>
  <c r="F159" i="20" s="1"/>
  <c r="L154" i="7"/>
  <c r="K155" i="7" s="1"/>
  <c r="J155" i="7" s="1"/>
  <c r="L158" i="16"/>
  <c r="K159" i="16" s="1"/>
  <c r="J158" i="16"/>
  <c r="N156" i="16"/>
  <c r="M157" i="16"/>
  <c r="B159" i="16"/>
  <c r="D160" i="16"/>
  <c r="I157" i="16"/>
  <c r="F156" i="16" s="1"/>
  <c r="L156" i="11"/>
  <c r="K157" i="11" s="1"/>
  <c r="J157" i="11" s="1"/>
  <c r="J153" i="8"/>
  <c r="I153" i="8" s="1"/>
  <c r="F152" i="8" s="1"/>
  <c r="M156" i="11"/>
  <c r="N155" i="11"/>
  <c r="B158" i="11"/>
  <c r="D159" i="11"/>
  <c r="I156" i="11"/>
  <c r="F155" i="11" s="1"/>
  <c r="I156" i="9"/>
  <c r="M157" i="9" s="1"/>
  <c r="F154" i="9"/>
  <c r="Q154" i="9"/>
  <c r="D159" i="9"/>
  <c r="B158" i="9"/>
  <c r="L156" i="10"/>
  <c r="K157" i="10" s="1"/>
  <c r="J156" i="10"/>
  <c r="M155" i="10"/>
  <c r="N154" i="10"/>
  <c r="I155" i="10"/>
  <c r="D158" i="10"/>
  <c r="B157" i="10"/>
  <c r="N156" i="9"/>
  <c r="K155" i="6"/>
  <c r="M152" i="8"/>
  <c r="N151" i="8"/>
  <c r="D157" i="8"/>
  <c r="B156" i="8"/>
  <c r="B156" i="7"/>
  <c r="D157" i="7"/>
  <c r="I154" i="7"/>
  <c r="F153" i="7" s="1"/>
  <c r="N153" i="7"/>
  <c r="M154" i="7"/>
  <c r="D157" i="6"/>
  <c r="B156" i="6"/>
  <c r="I154" i="6"/>
  <c r="F152" i="6"/>
  <c r="J155" i="6"/>
  <c r="L155" i="6" s="1"/>
  <c r="D160" i="3"/>
  <c r="I155" i="2"/>
  <c r="H156" i="2"/>
  <c r="G160" i="2"/>
  <c r="AO152" i="1"/>
  <c r="AL152" i="1" s="1"/>
  <c r="AQ153" i="1"/>
  <c r="AM151" i="1"/>
  <c r="AN150" i="1"/>
  <c r="AP158" i="1"/>
  <c r="AI160" i="1"/>
  <c r="AC177" i="1"/>
  <c r="AB178" i="1"/>
  <c r="K148" i="1"/>
  <c r="R148" i="1"/>
  <c r="J149" i="1"/>
  <c r="I150" i="1"/>
  <c r="N152" i="1"/>
  <c r="L151" i="1"/>
  <c r="U184" i="1"/>
  <c r="AA153" i="1"/>
  <c r="Y151" i="1"/>
  <c r="Z150" i="1"/>
  <c r="X152" i="1"/>
  <c r="D163" i="21" l="1"/>
  <c r="B162" i="21"/>
  <c r="N159" i="21"/>
  <c r="M160" i="21"/>
  <c r="L161" i="21"/>
  <c r="K162" i="21" s="1"/>
  <c r="J161" i="21"/>
  <c r="I160" i="21"/>
  <c r="F159" i="21" s="1"/>
  <c r="F158" i="21"/>
  <c r="J161" i="20"/>
  <c r="L161" i="20"/>
  <c r="K162" i="20" s="1"/>
  <c r="D164" i="20"/>
  <c r="B163" i="20"/>
  <c r="N160" i="20"/>
  <c r="M161" i="20"/>
  <c r="I161" i="20"/>
  <c r="F160" i="20" s="1"/>
  <c r="L155" i="7"/>
  <c r="K156" i="7" s="1"/>
  <c r="I158" i="16"/>
  <c r="F157" i="16" s="1"/>
  <c r="N157" i="16"/>
  <c r="M158" i="16"/>
  <c r="B160" i="16"/>
  <c r="D161" i="16"/>
  <c r="L159" i="16"/>
  <c r="K160" i="16" s="1"/>
  <c r="J159" i="16"/>
  <c r="L157" i="11"/>
  <c r="L153" i="8"/>
  <c r="K154" i="8" s="1"/>
  <c r="J154" i="8" s="1"/>
  <c r="I154" i="8" s="1"/>
  <c r="F153" i="8" s="1"/>
  <c r="K158" i="11"/>
  <c r="J158" i="11" s="1"/>
  <c r="L158" i="11" s="1"/>
  <c r="I157" i="11"/>
  <c r="F156" i="11" s="1"/>
  <c r="B159" i="11"/>
  <c r="D160" i="11"/>
  <c r="M157" i="11"/>
  <c r="N156" i="11"/>
  <c r="D160" i="9"/>
  <c r="B159" i="9"/>
  <c r="F155" i="9"/>
  <c r="I157" i="9"/>
  <c r="M158" i="9" s="1"/>
  <c r="Q155" i="9"/>
  <c r="L157" i="9"/>
  <c r="K158" i="9" s="1"/>
  <c r="J158" i="9" s="1"/>
  <c r="L158" i="9" s="1"/>
  <c r="N155" i="10"/>
  <c r="M156" i="10"/>
  <c r="I156" i="10"/>
  <c r="F155" i="10" s="1"/>
  <c r="D159" i="10"/>
  <c r="B158" i="10"/>
  <c r="F154" i="10"/>
  <c r="J157" i="10"/>
  <c r="L157" i="10"/>
  <c r="K158" i="10" s="1"/>
  <c r="N157" i="9"/>
  <c r="K156" i="6"/>
  <c r="M153" i="8"/>
  <c r="N152" i="8"/>
  <c r="D158" i="8"/>
  <c r="B157" i="8"/>
  <c r="J156" i="7"/>
  <c r="N154" i="7"/>
  <c r="M155" i="7"/>
  <c r="D158" i="7"/>
  <c r="B157" i="7"/>
  <c r="I155" i="7"/>
  <c r="F154" i="7" s="1"/>
  <c r="J156" i="6"/>
  <c r="L156" i="6" s="1"/>
  <c r="I155" i="6"/>
  <c r="F154" i="6" s="1"/>
  <c r="F153" i="6"/>
  <c r="D158" i="6"/>
  <c r="B157" i="6"/>
  <c r="D161" i="3"/>
  <c r="I156" i="2"/>
  <c r="H157" i="2"/>
  <c r="G161" i="2"/>
  <c r="AO153" i="1"/>
  <c r="AL153" i="1" s="1"/>
  <c r="AQ154" i="1"/>
  <c r="AN151" i="1"/>
  <c r="AM152" i="1"/>
  <c r="AP159" i="1"/>
  <c r="AI161" i="1"/>
  <c r="AC178" i="1"/>
  <c r="AB179" i="1"/>
  <c r="N153" i="1"/>
  <c r="L152" i="1"/>
  <c r="U185" i="1"/>
  <c r="J150" i="1"/>
  <c r="I151" i="1"/>
  <c r="K149" i="1"/>
  <c r="R149" i="1"/>
  <c r="X153" i="1"/>
  <c r="Z151" i="1"/>
  <c r="Y152" i="1"/>
  <c r="AA154" i="1"/>
  <c r="L162" i="21" l="1"/>
  <c r="K163" i="21" s="1"/>
  <c r="J162" i="21"/>
  <c r="I161" i="21"/>
  <c r="N160" i="21"/>
  <c r="M161" i="21"/>
  <c r="B163" i="21"/>
  <c r="D164" i="21"/>
  <c r="N161" i="20"/>
  <c r="M162" i="20"/>
  <c r="D165" i="20"/>
  <c r="B164" i="20"/>
  <c r="J162" i="20"/>
  <c r="L162" i="20"/>
  <c r="K163" i="20" s="1"/>
  <c r="I162" i="20"/>
  <c r="F161" i="20" s="1"/>
  <c r="L156" i="7"/>
  <c r="K157" i="7" s="1"/>
  <c r="J160" i="16"/>
  <c r="L160" i="16"/>
  <c r="K161" i="16" s="1"/>
  <c r="B161" i="16"/>
  <c r="D162" i="16"/>
  <c r="N158" i="16"/>
  <c r="M159" i="16"/>
  <c r="I159" i="16"/>
  <c r="F158" i="16" s="1"/>
  <c r="L154" i="8"/>
  <c r="K155" i="8" s="1"/>
  <c r="J155" i="8" s="1"/>
  <c r="L155" i="8" s="1"/>
  <c r="K156" i="8" s="1"/>
  <c r="J156" i="8" s="1"/>
  <c r="K159" i="11"/>
  <c r="J159" i="11" s="1"/>
  <c r="N157" i="11"/>
  <c r="M158" i="11"/>
  <c r="B160" i="11"/>
  <c r="D161" i="11"/>
  <c r="I158" i="11"/>
  <c r="F157" i="11" s="1"/>
  <c r="K159" i="9"/>
  <c r="J159" i="9" s="1"/>
  <c r="I158" i="9"/>
  <c r="M159" i="9" s="1"/>
  <c r="F156" i="9"/>
  <c r="Q156" i="9"/>
  <c r="D161" i="9"/>
  <c r="B160" i="9"/>
  <c r="L158" i="10"/>
  <c r="K159" i="10" s="1"/>
  <c r="J158" i="10"/>
  <c r="I157" i="10"/>
  <c r="N156" i="10"/>
  <c r="M157" i="10"/>
  <c r="D160" i="10"/>
  <c r="B159" i="10"/>
  <c r="N158" i="9"/>
  <c r="K157" i="6"/>
  <c r="N153" i="8"/>
  <c r="M154" i="8"/>
  <c r="D159" i="8"/>
  <c r="B158" i="8"/>
  <c r="I156" i="7"/>
  <c r="F155" i="7" s="1"/>
  <c r="D159" i="7"/>
  <c r="B158" i="7"/>
  <c r="N155" i="7"/>
  <c r="M156" i="7"/>
  <c r="J157" i="7"/>
  <c r="D159" i="6"/>
  <c r="B158" i="6"/>
  <c r="I156" i="6"/>
  <c r="J157" i="6"/>
  <c r="L157" i="6" s="1"/>
  <c r="D162" i="3"/>
  <c r="I157" i="2"/>
  <c r="H158" i="2"/>
  <c r="G162" i="2"/>
  <c r="AO154" i="1"/>
  <c r="AL154" i="1" s="1"/>
  <c r="AQ155" i="1"/>
  <c r="AN152" i="1"/>
  <c r="AM153" i="1"/>
  <c r="AP160" i="1"/>
  <c r="AI162" i="1"/>
  <c r="AC179" i="1"/>
  <c r="AB180" i="1"/>
  <c r="K150" i="1"/>
  <c r="R150" i="1"/>
  <c r="U186" i="1"/>
  <c r="J151" i="1"/>
  <c r="I152" i="1"/>
  <c r="N154" i="1"/>
  <c r="L153" i="1"/>
  <c r="AA155" i="1"/>
  <c r="X154" i="1"/>
  <c r="Y153" i="1"/>
  <c r="Z152" i="1"/>
  <c r="I162" i="21" l="1"/>
  <c r="F161" i="21" s="1"/>
  <c r="B164" i="21"/>
  <c r="D165" i="21"/>
  <c r="F160" i="21"/>
  <c r="N161" i="21"/>
  <c r="M162" i="21"/>
  <c r="J163" i="21"/>
  <c r="L163" i="21"/>
  <c r="K164" i="21" s="1"/>
  <c r="J163" i="20"/>
  <c r="L163" i="20"/>
  <c r="K164" i="20" s="1"/>
  <c r="D166" i="20"/>
  <c r="B165" i="20"/>
  <c r="I163" i="20"/>
  <c r="F162" i="20" s="1"/>
  <c r="N162" i="20"/>
  <c r="M163" i="20"/>
  <c r="L157" i="7"/>
  <c r="K158" i="7" s="1"/>
  <c r="J158" i="7" s="1"/>
  <c r="B162" i="16"/>
  <c r="D163" i="16"/>
  <c r="I160" i="16"/>
  <c r="F159" i="16" s="1"/>
  <c r="L161" i="16"/>
  <c r="K162" i="16" s="1"/>
  <c r="J161" i="16"/>
  <c r="N159" i="16"/>
  <c r="M160" i="16"/>
  <c r="I155" i="8"/>
  <c r="I156" i="8" s="1"/>
  <c r="F155" i="8" s="1"/>
  <c r="L156" i="8"/>
  <c r="K157" i="8" s="1"/>
  <c r="L159" i="11"/>
  <c r="K160" i="11" s="1"/>
  <c r="J160" i="11" s="1"/>
  <c r="L160" i="11" s="1"/>
  <c r="K161" i="11" s="1"/>
  <c r="F154" i="8"/>
  <c r="I159" i="11"/>
  <c r="F158" i="11" s="1"/>
  <c r="N158" i="11"/>
  <c r="M159" i="11"/>
  <c r="B161" i="11"/>
  <c r="D162" i="11"/>
  <c r="D162" i="9"/>
  <c r="B161" i="9"/>
  <c r="F157" i="9"/>
  <c r="I159" i="9"/>
  <c r="Q158" i="9" s="1"/>
  <c r="Q157" i="9"/>
  <c r="L159" i="9"/>
  <c r="K160" i="9" s="1"/>
  <c r="J160" i="9" s="1"/>
  <c r="D161" i="10"/>
  <c r="B160" i="10"/>
  <c r="I158" i="10"/>
  <c r="F157" i="10" s="1"/>
  <c r="M158" i="10"/>
  <c r="N157" i="10"/>
  <c r="F156" i="10"/>
  <c r="L159" i="10"/>
  <c r="K160" i="10" s="1"/>
  <c r="J159" i="10"/>
  <c r="N159" i="9"/>
  <c r="K158" i="6"/>
  <c r="N154" i="8"/>
  <c r="M155" i="8"/>
  <c r="L157" i="8"/>
  <c r="K158" i="8" s="1"/>
  <c r="J157" i="8"/>
  <c r="B159" i="8"/>
  <c r="D160" i="8"/>
  <c r="I157" i="8"/>
  <c r="N156" i="7"/>
  <c r="M157" i="7"/>
  <c r="B159" i="7"/>
  <c r="D160" i="7"/>
  <c r="I157" i="7"/>
  <c r="I157" i="6"/>
  <c r="F156" i="6" s="1"/>
  <c r="J158" i="6"/>
  <c r="L158" i="6" s="1"/>
  <c r="F155" i="6"/>
  <c r="D160" i="6"/>
  <c r="B159" i="6"/>
  <c r="D163" i="3"/>
  <c r="I158" i="2"/>
  <c r="H159" i="2"/>
  <c r="G163" i="2"/>
  <c r="AO155" i="1"/>
  <c r="AL155" i="1" s="1"/>
  <c r="AQ156" i="1"/>
  <c r="AM154" i="1"/>
  <c r="AN153" i="1"/>
  <c r="AP161" i="1"/>
  <c r="AI163" i="1"/>
  <c r="AC180" i="1"/>
  <c r="AB181" i="1"/>
  <c r="J152" i="1"/>
  <c r="I153" i="1"/>
  <c r="N155" i="1"/>
  <c r="L154" i="1"/>
  <c r="U187" i="1"/>
  <c r="K151" i="1"/>
  <c r="R151" i="1"/>
  <c r="X155" i="1"/>
  <c r="Z153" i="1"/>
  <c r="Y154" i="1"/>
  <c r="AA156" i="1"/>
  <c r="L164" i="21" l="1"/>
  <c r="K165" i="21" s="1"/>
  <c r="J164" i="21"/>
  <c r="D166" i="21"/>
  <c r="B165" i="21"/>
  <c r="N162" i="21"/>
  <c r="M163" i="21"/>
  <c r="I163" i="21"/>
  <c r="F162" i="21" s="1"/>
  <c r="I164" i="20"/>
  <c r="D167" i="20"/>
  <c r="B166" i="20"/>
  <c r="J164" i="20"/>
  <c r="L164" i="20"/>
  <c r="K165" i="20" s="1"/>
  <c r="N163" i="20"/>
  <c r="M164" i="20"/>
  <c r="L158" i="7"/>
  <c r="K159" i="7" s="1"/>
  <c r="I161" i="16"/>
  <c r="F160" i="16" s="1"/>
  <c r="B163" i="16"/>
  <c r="D164" i="16"/>
  <c r="N160" i="16"/>
  <c r="M161" i="16"/>
  <c r="L162" i="16"/>
  <c r="K163" i="16" s="1"/>
  <c r="J162" i="16"/>
  <c r="B162" i="11"/>
  <c r="D163" i="11"/>
  <c r="M160" i="11"/>
  <c r="N159" i="11"/>
  <c r="L161" i="11"/>
  <c r="K162" i="11" s="1"/>
  <c r="J161" i="11"/>
  <c r="I160" i="11"/>
  <c r="F159" i="11" s="1"/>
  <c r="M160" i="9"/>
  <c r="B162" i="9"/>
  <c r="D163" i="9"/>
  <c r="L160" i="9"/>
  <c r="K161" i="9" s="1"/>
  <c r="J161" i="9" s="1"/>
  <c r="F158" i="9"/>
  <c r="I160" i="9"/>
  <c r="M161" i="9" s="1"/>
  <c r="J160" i="10"/>
  <c r="L160" i="10"/>
  <c r="K161" i="10" s="1"/>
  <c r="N158" i="10"/>
  <c r="M159" i="10"/>
  <c r="I159" i="10"/>
  <c r="D162" i="10"/>
  <c r="B161" i="10"/>
  <c r="N160" i="9"/>
  <c r="K159" i="6"/>
  <c r="N155" i="8"/>
  <c r="M156" i="8"/>
  <c r="I158" i="8"/>
  <c r="F156" i="8"/>
  <c r="D161" i="8"/>
  <c r="B160" i="8"/>
  <c r="L158" i="8"/>
  <c r="K159" i="8" s="1"/>
  <c r="J158" i="8"/>
  <c r="I158" i="7"/>
  <c r="D161" i="7"/>
  <c r="B160" i="7"/>
  <c r="N157" i="7"/>
  <c r="M158" i="7"/>
  <c r="F156" i="7"/>
  <c r="J159" i="7"/>
  <c r="L159" i="7" s="1"/>
  <c r="K160" i="7" s="1"/>
  <c r="D161" i="6"/>
  <c r="B160" i="6"/>
  <c r="J159" i="6"/>
  <c r="L159" i="6" s="1"/>
  <c r="I158" i="6"/>
  <c r="D164" i="3"/>
  <c r="I159" i="2"/>
  <c r="H160" i="2"/>
  <c r="G164" i="2"/>
  <c r="AO156" i="1"/>
  <c r="AL156" i="1" s="1"/>
  <c r="AQ157" i="1"/>
  <c r="AM155" i="1"/>
  <c r="AN154" i="1"/>
  <c r="AP162" i="1"/>
  <c r="AI164" i="1"/>
  <c r="AC181" i="1"/>
  <c r="AB182" i="1"/>
  <c r="N156" i="1"/>
  <c r="L155" i="1"/>
  <c r="U188" i="1"/>
  <c r="J153" i="1"/>
  <c r="I154" i="1"/>
  <c r="K152" i="1"/>
  <c r="R152" i="1"/>
  <c r="AA157" i="1"/>
  <c r="Y155" i="1"/>
  <c r="Z154" i="1"/>
  <c r="X156" i="1"/>
  <c r="N163" i="21" l="1"/>
  <c r="M164" i="21"/>
  <c r="B166" i="21"/>
  <c r="D167" i="21"/>
  <c r="I164" i="21"/>
  <c r="L165" i="21"/>
  <c r="K166" i="21" s="1"/>
  <c r="J165" i="21"/>
  <c r="N164" i="20"/>
  <c r="M165" i="20"/>
  <c r="D168" i="20"/>
  <c r="B167" i="20"/>
  <c r="J165" i="20"/>
  <c r="L165" i="20"/>
  <c r="K166" i="20" s="1"/>
  <c r="I165" i="20"/>
  <c r="F164" i="20" s="1"/>
  <c r="F163" i="20"/>
  <c r="B164" i="16"/>
  <c r="D165" i="16"/>
  <c r="L163" i="16"/>
  <c r="K164" i="16" s="1"/>
  <c r="J163" i="16"/>
  <c r="N161" i="16"/>
  <c r="M162" i="16"/>
  <c r="I162" i="16"/>
  <c r="F161" i="16" s="1"/>
  <c r="M161" i="11"/>
  <c r="N160" i="11"/>
  <c r="L162" i="11"/>
  <c r="K163" i="11" s="1"/>
  <c r="J162" i="11"/>
  <c r="B163" i="11"/>
  <c r="D164" i="11"/>
  <c r="I161" i="11"/>
  <c r="F160" i="11" s="1"/>
  <c r="L161" i="9"/>
  <c r="B163" i="9"/>
  <c r="D164" i="9"/>
  <c r="F159" i="9"/>
  <c r="I161" i="9"/>
  <c r="M162" i="9" s="1"/>
  <c r="K162" i="9"/>
  <c r="J162" i="9" s="1"/>
  <c r="L162" i="9" s="1"/>
  <c r="Q159" i="9"/>
  <c r="I160" i="10"/>
  <c r="F159" i="10" s="1"/>
  <c r="L161" i="10"/>
  <c r="K162" i="10" s="1"/>
  <c r="J161" i="10"/>
  <c r="D163" i="10"/>
  <c r="B162" i="10"/>
  <c r="F158" i="10"/>
  <c r="N159" i="10"/>
  <c r="M160" i="10"/>
  <c r="N161" i="9"/>
  <c r="K160" i="6"/>
  <c r="M157" i="8"/>
  <c r="N156" i="8"/>
  <c r="D162" i="8"/>
  <c r="B161" i="8"/>
  <c r="I159" i="8"/>
  <c r="L159" i="8"/>
  <c r="K160" i="8" s="1"/>
  <c r="J159" i="8"/>
  <c r="F157" i="8"/>
  <c r="N158" i="7"/>
  <c r="M159" i="7"/>
  <c r="J160" i="7"/>
  <c r="I159" i="7"/>
  <c r="F158" i="7" s="1"/>
  <c r="D162" i="7"/>
  <c r="B161" i="7"/>
  <c r="F157" i="7"/>
  <c r="I159" i="6"/>
  <c r="F158" i="6" s="1"/>
  <c r="F157" i="6"/>
  <c r="J160" i="6"/>
  <c r="L160" i="6" s="1"/>
  <c r="D162" i="6"/>
  <c r="B161" i="6"/>
  <c r="D165" i="3"/>
  <c r="I160" i="2"/>
  <c r="H161" i="2"/>
  <c r="G165" i="2"/>
  <c r="AM156" i="1"/>
  <c r="AN155" i="1"/>
  <c r="AO157" i="1"/>
  <c r="AL157" i="1" s="1"/>
  <c r="AQ158" i="1"/>
  <c r="AP163" i="1"/>
  <c r="AI165" i="1"/>
  <c r="AC182" i="1"/>
  <c r="AB183" i="1"/>
  <c r="X157" i="1"/>
  <c r="K153" i="1"/>
  <c r="R153" i="1"/>
  <c r="U189" i="1"/>
  <c r="J154" i="1"/>
  <c r="I155" i="1"/>
  <c r="N157" i="1"/>
  <c r="L156" i="1"/>
  <c r="Z155" i="1"/>
  <c r="Y156" i="1"/>
  <c r="AA158" i="1"/>
  <c r="I165" i="21" l="1"/>
  <c r="J166" i="21"/>
  <c r="L166" i="21"/>
  <c r="K167" i="21" s="1"/>
  <c r="F163" i="21"/>
  <c r="D168" i="21"/>
  <c r="B167" i="21"/>
  <c r="N164" i="21"/>
  <c r="M165" i="21"/>
  <c r="I166" i="20"/>
  <c r="F165" i="20" s="1"/>
  <c r="J166" i="20"/>
  <c r="L166" i="20"/>
  <c r="K167" i="20" s="1"/>
  <c r="D169" i="20"/>
  <c r="B168" i="20"/>
  <c r="N165" i="20"/>
  <c r="M166" i="20"/>
  <c r="L160" i="7"/>
  <c r="K161" i="7" s="1"/>
  <c r="J164" i="16"/>
  <c r="L164" i="16"/>
  <c r="K165" i="16" s="1"/>
  <c r="I163" i="16"/>
  <c r="F162" i="16" s="1"/>
  <c r="N162" i="16"/>
  <c r="M163" i="16"/>
  <c r="B165" i="16"/>
  <c r="D166" i="16"/>
  <c r="B164" i="11"/>
  <c r="D165" i="11"/>
  <c r="L163" i="11"/>
  <c r="K164" i="11" s="1"/>
  <c r="J163" i="11"/>
  <c r="I162" i="11"/>
  <c r="F161" i="11" s="1"/>
  <c r="N161" i="11"/>
  <c r="M162" i="11"/>
  <c r="D165" i="9"/>
  <c r="B164" i="9"/>
  <c r="F160" i="9"/>
  <c r="I162" i="9"/>
  <c r="M163" i="9" s="1"/>
  <c r="Q160" i="9"/>
  <c r="K163" i="9"/>
  <c r="J163" i="9" s="1"/>
  <c r="L163" i="9" s="1"/>
  <c r="K164" i="9" s="1"/>
  <c r="J164" i="9" s="1"/>
  <c r="M161" i="10"/>
  <c r="N160" i="10"/>
  <c r="L162" i="10"/>
  <c r="K163" i="10" s="1"/>
  <c r="J162" i="10"/>
  <c r="D164" i="10"/>
  <c r="B163" i="10"/>
  <c r="I161" i="10"/>
  <c r="N162" i="9"/>
  <c r="K161" i="6"/>
  <c r="N157" i="8"/>
  <c r="M158" i="8"/>
  <c r="I160" i="8"/>
  <c r="F159" i="8" s="1"/>
  <c r="L160" i="8"/>
  <c r="K161" i="8" s="1"/>
  <c r="J160" i="8"/>
  <c r="F158" i="8"/>
  <c r="D163" i="8"/>
  <c r="B162" i="8"/>
  <c r="D163" i="7"/>
  <c r="B162" i="7"/>
  <c r="I160" i="7"/>
  <c r="F159" i="7" s="1"/>
  <c r="N159" i="7"/>
  <c r="M160" i="7"/>
  <c r="J161" i="7"/>
  <c r="L161" i="7" s="1"/>
  <c r="K162" i="7" s="1"/>
  <c r="D163" i="6"/>
  <c r="B162" i="6"/>
  <c r="J161" i="6"/>
  <c r="L161" i="6" s="1"/>
  <c r="I160" i="6"/>
  <c r="D166" i="3"/>
  <c r="I161" i="2"/>
  <c r="H162" i="2"/>
  <c r="G166" i="2"/>
  <c r="AO158" i="1"/>
  <c r="AL158" i="1" s="1"/>
  <c r="AQ159" i="1"/>
  <c r="AM157" i="1"/>
  <c r="AN156" i="1"/>
  <c r="AP164" i="1"/>
  <c r="AI166" i="1"/>
  <c r="AC183" i="1"/>
  <c r="AB184" i="1"/>
  <c r="N158" i="1"/>
  <c r="L157" i="1"/>
  <c r="K154" i="1"/>
  <c r="R154" i="1"/>
  <c r="J155" i="1"/>
  <c r="I156" i="1"/>
  <c r="U190" i="1"/>
  <c r="AA159" i="1"/>
  <c r="Z156" i="1"/>
  <c r="Y157" i="1"/>
  <c r="X158" i="1"/>
  <c r="N165" i="21" l="1"/>
  <c r="M166" i="21"/>
  <c r="J167" i="21"/>
  <c r="L167" i="21"/>
  <c r="K168" i="21" s="1"/>
  <c r="B168" i="21"/>
  <c r="D169" i="21"/>
  <c r="I166" i="21"/>
  <c r="F165" i="21" s="1"/>
  <c r="F164" i="21"/>
  <c r="N166" i="20"/>
  <c r="M167" i="20"/>
  <c r="D170" i="20"/>
  <c r="B169" i="20"/>
  <c r="J167" i="20"/>
  <c r="L167" i="20"/>
  <c r="K168" i="20" s="1"/>
  <c r="I167" i="20"/>
  <c r="F166" i="20" s="1"/>
  <c r="B166" i="16"/>
  <c r="D167" i="16"/>
  <c r="N163" i="16"/>
  <c r="M164" i="16"/>
  <c r="I164" i="16"/>
  <c r="F163" i="16" s="1"/>
  <c r="L165" i="16"/>
  <c r="K166" i="16" s="1"/>
  <c r="J165" i="16"/>
  <c r="N162" i="11"/>
  <c r="M163" i="11"/>
  <c r="L164" i="11"/>
  <c r="K165" i="11" s="1"/>
  <c r="J164" i="11"/>
  <c r="I163" i="11"/>
  <c r="B165" i="11"/>
  <c r="D166" i="11"/>
  <c r="F161" i="9"/>
  <c r="I163" i="9"/>
  <c r="Q161" i="9"/>
  <c r="B165" i="9"/>
  <c r="D166" i="9"/>
  <c r="I162" i="10"/>
  <c r="F160" i="10"/>
  <c r="D165" i="10"/>
  <c r="B164" i="10"/>
  <c r="J163" i="10"/>
  <c r="L163" i="10"/>
  <c r="K164" i="10" s="1"/>
  <c r="N161" i="10"/>
  <c r="M162" i="10"/>
  <c r="N163" i="9"/>
  <c r="M164" i="9"/>
  <c r="K162" i="6"/>
  <c r="N158" i="8"/>
  <c r="M159" i="8"/>
  <c r="I161" i="8"/>
  <c r="B163" i="8"/>
  <c r="D164" i="8"/>
  <c r="L161" i="8"/>
  <c r="K162" i="8" s="1"/>
  <c r="J161" i="8"/>
  <c r="N160" i="7"/>
  <c r="M161" i="7"/>
  <c r="J162" i="7"/>
  <c r="I161" i="7"/>
  <c r="F160" i="7" s="1"/>
  <c r="B163" i="7"/>
  <c r="D164" i="7"/>
  <c r="J162" i="6"/>
  <c r="L162" i="6" s="1"/>
  <c r="I161" i="6"/>
  <c r="F160" i="6" s="1"/>
  <c r="F159" i="6"/>
  <c r="D164" i="6"/>
  <c r="B163" i="6"/>
  <c r="D167" i="3"/>
  <c r="I162" i="2"/>
  <c r="H163" i="2"/>
  <c r="G167" i="2"/>
  <c r="AN157" i="1"/>
  <c r="AM158" i="1"/>
  <c r="AO159" i="1"/>
  <c r="AL159" i="1" s="1"/>
  <c r="AQ160" i="1"/>
  <c r="AP165" i="1"/>
  <c r="AI167" i="1"/>
  <c r="AC184" i="1"/>
  <c r="AB185" i="1"/>
  <c r="X159" i="1"/>
  <c r="K155" i="1"/>
  <c r="R155" i="1"/>
  <c r="U191" i="1"/>
  <c r="J156" i="1"/>
  <c r="I157" i="1"/>
  <c r="N159" i="1"/>
  <c r="L158" i="1"/>
  <c r="Y158" i="1"/>
  <c r="Z157" i="1"/>
  <c r="AA160" i="1"/>
  <c r="L168" i="21" l="1"/>
  <c r="K169" i="21" s="1"/>
  <c r="J168" i="21"/>
  <c r="I167" i="21"/>
  <c r="N166" i="21"/>
  <c r="M167" i="21"/>
  <c r="B169" i="21"/>
  <c r="D170" i="21"/>
  <c r="I168" i="20"/>
  <c r="F167" i="20" s="1"/>
  <c r="D171" i="20"/>
  <c r="B170" i="20"/>
  <c r="J168" i="20"/>
  <c r="L168" i="20"/>
  <c r="K169" i="20" s="1"/>
  <c r="N167" i="20"/>
  <c r="M168" i="20"/>
  <c r="L162" i="7"/>
  <c r="K163" i="7" s="1"/>
  <c r="J163" i="7" s="1"/>
  <c r="I165" i="16"/>
  <c r="F164" i="16" s="1"/>
  <c r="N164" i="16"/>
  <c r="M165" i="16"/>
  <c r="L166" i="16"/>
  <c r="K167" i="16" s="1"/>
  <c r="J166" i="16"/>
  <c r="B167" i="16"/>
  <c r="D168" i="16"/>
  <c r="B166" i="11"/>
  <c r="D167" i="11"/>
  <c r="I164" i="11"/>
  <c r="F163" i="11" s="1"/>
  <c r="M164" i="11"/>
  <c r="N163" i="11"/>
  <c r="F162" i="11"/>
  <c r="L165" i="11"/>
  <c r="K166" i="11" s="1"/>
  <c r="J165" i="11"/>
  <c r="F162" i="9"/>
  <c r="I164" i="9"/>
  <c r="D167" i="9"/>
  <c r="B166" i="9"/>
  <c r="Q162" i="9"/>
  <c r="L164" i="9"/>
  <c r="K165" i="9" s="1"/>
  <c r="J165" i="9" s="1"/>
  <c r="L165" i="9" s="1"/>
  <c r="K166" i="9" s="1"/>
  <c r="J166" i="9" s="1"/>
  <c r="N162" i="10"/>
  <c r="M163" i="10"/>
  <c r="L164" i="10"/>
  <c r="K165" i="10" s="1"/>
  <c r="J164" i="10"/>
  <c r="I163" i="10"/>
  <c r="F162" i="10" s="1"/>
  <c r="D166" i="10"/>
  <c r="B165" i="10"/>
  <c r="F161" i="10"/>
  <c r="N164" i="9"/>
  <c r="M165" i="9"/>
  <c r="K163" i="6"/>
  <c r="M160" i="8"/>
  <c r="N159" i="8"/>
  <c r="D165" i="8"/>
  <c r="B164" i="8"/>
  <c r="I162" i="8"/>
  <c r="F161" i="8" s="1"/>
  <c r="L162" i="8"/>
  <c r="K163" i="8" s="1"/>
  <c r="J162" i="8"/>
  <c r="F160" i="8"/>
  <c r="N161" i="7"/>
  <c r="M162" i="7"/>
  <c r="B164" i="7"/>
  <c r="D165" i="7"/>
  <c r="I162" i="7"/>
  <c r="D165" i="6"/>
  <c r="B164" i="6"/>
  <c r="I162" i="6"/>
  <c r="F161" i="6" s="1"/>
  <c r="J163" i="6"/>
  <c r="L163" i="6" s="1"/>
  <c r="D168" i="3"/>
  <c r="I163" i="2"/>
  <c r="H164" i="2"/>
  <c r="G168" i="2"/>
  <c r="AO160" i="1"/>
  <c r="AL160" i="1" s="1"/>
  <c r="AQ161" i="1"/>
  <c r="AM159" i="1"/>
  <c r="AN158" i="1"/>
  <c r="AP166" i="1"/>
  <c r="AI168" i="1"/>
  <c r="AC185" i="1"/>
  <c r="AB186" i="1"/>
  <c r="N160" i="1"/>
  <c r="L159" i="1"/>
  <c r="K156" i="1"/>
  <c r="J157" i="1"/>
  <c r="R156" i="1"/>
  <c r="I158" i="1"/>
  <c r="I159" i="1" s="1"/>
  <c r="U192" i="1"/>
  <c r="AA161" i="1"/>
  <c r="X160" i="1"/>
  <c r="Y159" i="1"/>
  <c r="Z158" i="1"/>
  <c r="I168" i="21" l="1"/>
  <c r="F166" i="21"/>
  <c r="D171" i="21"/>
  <c r="B170" i="21"/>
  <c r="N167" i="21"/>
  <c r="M168" i="21"/>
  <c r="L169" i="21"/>
  <c r="K170" i="21" s="1"/>
  <c r="J169" i="21"/>
  <c r="L169" i="20"/>
  <c r="K170" i="20" s="1"/>
  <c r="J169" i="20"/>
  <c r="N168" i="20"/>
  <c r="M169" i="20"/>
  <c r="D172" i="20"/>
  <c r="B171" i="20"/>
  <c r="I169" i="20"/>
  <c r="F168" i="20" s="1"/>
  <c r="L163" i="7"/>
  <c r="K164" i="7" s="1"/>
  <c r="J164" i="7" s="1"/>
  <c r="B168" i="16"/>
  <c r="D169" i="16"/>
  <c r="J167" i="16"/>
  <c r="L167" i="16"/>
  <c r="K168" i="16" s="1"/>
  <c r="N165" i="16"/>
  <c r="M166" i="16"/>
  <c r="I166" i="16"/>
  <c r="F165" i="16" s="1"/>
  <c r="I165" i="11"/>
  <c r="F164" i="11" s="1"/>
  <c r="L166" i="11"/>
  <c r="K167" i="11" s="1"/>
  <c r="J166" i="11"/>
  <c r="M165" i="11"/>
  <c r="N164" i="11"/>
  <c r="B167" i="11"/>
  <c r="D168" i="11"/>
  <c r="B167" i="9"/>
  <c r="D168" i="9"/>
  <c r="I165" i="9"/>
  <c r="Q164" i="9" s="1"/>
  <c r="F163" i="9"/>
  <c r="Q163" i="9"/>
  <c r="L165" i="10"/>
  <c r="K166" i="10" s="1"/>
  <c r="J165" i="10"/>
  <c r="I164" i="10"/>
  <c r="F163" i="10" s="1"/>
  <c r="M164" i="10"/>
  <c r="N163" i="10"/>
  <c r="D167" i="10"/>
  <c r="B166" i="10"/>
  <c r="N165" i="9"/>
  <c r="K164" i="6"/>
  <c r="M161" i="8"/>
  <c r="N160" i="8"/>
  <c r="I163" i="8"/>
  <c r="L163" i="8"/>
  <c r="K164" i="8" s="1"/>
  <c r="J163" i="8"/>
  <c r="B165" i="8"/>
  <c r="D166" i="8"/>
  <c r="I163" i="7"/>
  <c r="F161" i="7"/>
  <c r="B165" i="7"/>
  <c r="D166" i="7"/>
  <c r="N162" i="7"/>
  <c r="M163" i="7"/>
  <c r="J164" i="6"/>
  <c r="L164" i="6" s="1"/>
  <c r="I163" i="6"/>
  <c r="D166" i="6"/>
  <c r="B165" i="6"/>
  <c r="D169" i="3"/>
  <c r="I164" i="2"/>
  <c r="H165" i="2"/>
  <c r="G169" i="2"/>
  <c r="AO161" i="1"/>
  <c r="AL161" i="1" s="1"/>
  <c r="AQ162" i="1"/>
  <c r="AM160" i="1"/>
  <c r="AN159" i="1"/>
  <c r="AP167" i="1"/>
  <c r="AI169" i="1"/>
  <c r="AC186" i="1"/>
  <c r="AB187" i="1"/>
  <c r="U193" i="1"/>
  <c r="K157" i="1"/>
  <c r="J158" i="1"/>
  <c r="R157" i="1"/>
  <c r="N161" i="1"/>
  <c r="L160" i="1"/>
  <c r="X161" i="1"/>
  <c r="Z159" i="1"/>
  <c r="Y160" i="1"/>
  <c r="AA162" i="1"/>
  <c r="D172" i="21" l="1"/>
  <c r="B171" i="21"/>
  <c r="J170" i="21"/>
  <c r="L170" i="21"/>
  <c r="K171" i="21" s="1"/>
  <c r="N168" i="21"/>
  <c r="M169" i="21"/>
  <c r="I169" i="21"/>
  <c r="F168" i="21" s="1"/>
  <c r="F167" i="21"/>
  <c r="D173" i="20"/>
  <c r="B172" i="20"/>
  <c r="N169" i="20"/>
  <c r="M170" i="20"/>
  <c r="I170" i="20"/>
  <c r="F169" i="20" s="1"/>
  <c r="L170" i="20"/>
  <c r="K171" i="20" s="1"/>
  <c r="J170" i="20"/>
  <c r="L164" i="7"/>
  <c r="K165" i="7" s="1"/>
  <c r="J165" i="7" s="1"/>
  <c r="L168" i="16"/>
  <c r="K169" i="16" s="1"/>
  <c r="J168" i="16"/>
  <c r="I167" i="16"/>
  <c r="F166" i="16" s="1"/>
  <c r="N166" i="16"/>
  <c r="M167" i="16"/>
  <c r="B169" i="16"/>
  <c r="D170" i="16"/>
  <c r="B168" i="11"/>
  <c r="D169" i="11"/>
  <c r="N165" i="11"/>
  <c r="M166" i="11"/>
  <c r="L167" i="11"/>
  <c r="K168" i="11" s="1"/>
  <c r="J167" i="11"/>
  <c r="I166" i="11"/>
  <c r="F165" i="11" s="1"/>
  <c r="M166" i="9"/>
  <c r="B168" i="9"/>
  <c r="D169" i="9"/>
  <c r="F164" i="9"/>
  <c r="I166" i="9"/>
  <c r="L166" i="9"/>
  <c r="K167" i="9" s="1"/>
  <c r="J167" i="9" s="1"/>
  <c r="L167" i="9" s="1"/>
  <c r="D168" i="10"/>
  <c r="B167" i="10"/>
  <c r="N164" i="10"/>
  <c r="M165" i="10"/>
  <c r="I165" i="10"/>
  <c r="J166" i="10"/>
  <c r="L166" i="10"/>
  <c r="K167" i="10" s="1"/>
  <c r="N166" i="9"/>
  <c r="K165" i="6"/>
  <c r="M162" i="8"/>
  <c r="N161" i="8"/>
  <c r="B166" i="8"/>
  <c r="D167" i="8"/>
  <c r="I164" i="8"/>
  <c r="F163" i="8" s="1"/>
  <c r="L164" i="8"/>
  <c r="K165" i="8" s="1"/>
  <c r="J164" i="8"/>
  <c r="F162" i="8"/>
  <c r="D167" i="7"/>
  <c r="B166" i="7"/>
  <c r="I164" i="7"/>
  <c r="F163" i="7" s="1"/>
  <c r="N163" i="7"/>
  <c r="M164" i="7"/>
  <c r="F162" i="7"/>
  <c r="D167" i="6"/>
  <c r="B166" i="6"/>
  <c r="I164" i="6"/>
  <c r="F162" i="6"/>
  <c r="J165" i="6"/>
  <c r="L165" i="6" s="1"/>
  <c r="D170" i="3"/>
  <c r="I165" i="2"/>
  <c r="H166" i="2"/>
  <c r="G170" i="2"/>
  <c r="AO162" i="1"/>
  <c r="AL162" i="1" s="1"/>
  <c r="AQ163" i="1"/>
  <c r="AN160" i="1"/>
  <c r="AM161" i="1"/>
  <c r="AP168" i="1"/>
  <c r="AI170" i="1"/>
  <c r="AC187" i="1"/>
  <c r="AB188" i="1"/>
  <c r="N162" i="1"/>
  <c r="L161" i="1"/>
  <c r="I160" i="1"/>
  <c r="K158" i="1"/>
  <c r="R158" i="1"/>
  <c r="J159" i="1"/>
  <c r="U194" i="1"/>
  <c r="AA163" i="1"/>
  <c r="X162" i="1"/>
  <c r="Y161" i="1"/>
  <c r="Z160" i="1"/>
  <c r="I170" i="21" l="1"/>
  <c r="L171" i="21"/>
  <c r="K172" i="21" s="1"/>
  <c r="J171" i="21"/>
  <c r="N169" i="21"/>
  <c r="M170" i="21"/>
  <c r="B172" i="21"/>
  <c r="D173" i="21"/>
  <c r="N170" i="20"/>
  <c r="M171" i="20"/>
  <c r="L171" i="20"/>
  <c r="K172" i="20" s="1"/>
  <c r="J171" i="20"/>
  <c r="I171" i="20"/>
  <c r="F170" i="20" s="1"/>
  <c r="D174" i="20"/>
  <c r="B173" i="20"/>
  <c r="L165" i="7"/>
  <c r="K166" i="7" s="1"/>
  <c r="J166" i="7" s="1"/>
  <c r="I168" i="16"/>
  <c r="F167" i="16" s="1"/>
  <c r="N167" i="16"/>
  <c r="M168" i="16"/>
  <c r="B170" i="16"/>
  <c r="D171" i="16"/>
  <c r="J169" i="16"/>
  <c r="L169" i="16"/>
  <c r="K170" i="16" s="1"/>
  <c r="I167" i="11"/>
  <c r="F166" i="11" s="1"/>
  <c r="L168" i="11"/>
  <c r="K169" i="11" s="1"/>
  <c r="J168" i="11"/>
  <c r="B169" i="11"/>
  <c r="D170" i="11"/>
  <c r="N166" i="11"/>
  <c r="M167" i="11"/>
  <c r="I167" i="9"/>
  <c r="F165" i="9"/>
  <c r="M167" i="9"/>
  <c r="Q165" i="9"/>
  <c r="B169" i="9"/>
  <c r="D170" i="9"/>
  <c r="K168" i="9"/>
  <c r="J168" i="9" s="1"/>
  <c r="L168" i="9" s="1"/>
  <c r="L167" i="10"/>
  <c r="K168" i="10" s="1"/>
  <c r="J167" i="10"/>
  <c r="I166" i="10"/>
  <c r="F165" i="10" s="1"/>
  <c r="F164" i="10"/>
  <c r="N165" i="10"/>
  <c r="M166" i="10"/>
  <c r="D169" i="10"/>
  <c r="B168" i="10"/>
  <c r="N167" i="9"/>
  <c r="M168" i="9"/>
  <c r="K166" i="6"/>
  <c r="M163" i="8"/>
  <c r="N162" i="8"/>
  <c r="L165" i="8"/>
  <c r="K166" i="8" s="1"/>
  <c r="J165" i="8"/>
  <c r="B167" i="8"/>
  <c r="D168" i="8"/>
  <c r="I165" i="8"/>
  <c r="F164" i="8" s="1"/>
  <c r="N164" i="7"/>
  <c r="M165" i="7"/>
  <c r="B167" i="7"/>
  <c r="D168" i="7"/>
  <c r="I165" i="7"/>
  <c r="I165" i="6"/>
  <c r="J166" i="6"/>
  <c r="L166" i="6" s="1"/>
  <c r="F163" i="6"/>
  <c r="D168" i="6"/>
  <c r="B167" i="6"/>
  <c r="D171" i="3"/>
  <c r="I166" i="2"/>
  <c r="H167" i="2"/>
  <c r="G171" i="2"/>
  <c r="AO163" i="1"/>
  <c r="AL163" i="1" s="1"/>
  <c r="AQ164" i="1"/>
  <c r="AM162" i="1"/>
  <c r="AN161" i="1"/>
  <c r="AP169" i="1"/>
  <c r="AI171" i="1"/>
  <c r="AC188" i="1"/>
  <c r="AB189" i="1"/>
  <c r="J160" i="1"/>
  <c r="I161" i="1"/>
  <c r="U195" i="1"/>
  <c r="K159" i="1"/>
  <c r="R159" i="1"/>
  <c r="N163" i="1"/>
  <c r="L162" i="1"/>
  <c r="X163" i="1"/>
  <c r="Z161" i="1"/>
  <c r="Y162" i="1"/>
  <c r="AA164" i="1"/>
  <c r="B173" i="21" l="1"/>
  <c r="D174" i="21"/>
  <c r="N170" i="21"/>
  <c r="M171" i="21"/>
  <c r="L172" i="21"/>
  <c r="K173" i="21" s="1"/>
  <c r="J172" i="21"/>
  <c r="I171" i="21"/>
  <c r="F169" i="21"/>
  <c r="N171" i="20"/>
  <c r="M172" i="20"/>
  <c r="D175" i="20"/>
  <c r="B174" i="20"/>
  <c r="I172" i="20"/>
  <c r="L172" i="20"/>
  <c r="K173" i="20" s="1"/>
  <c r="J172" i="20"/>
  <c r="L166" i="7"/>
  <c r="K167" i="7" s="1"/>
  <c r="J167" i="7" s="1"/>
  <c r="L170" i="16"/>
  <c r="K171" i="16" s="1"/>
  <c r="J170" i="16"/>
  <c r="B171" i="16"/>
  <c r="D172" i="16"/>
  <c r="N168" i="16"/>
  <c r="M169" i="16"/>
  <c r="I169" i="16"/>
  <c r="F168" i="16" s="1"/>
  <c r="B170" i="11"/>
  <c r="D171" i="11"/>
  <c r="M168" i="11"/>
  <c r="N167" i="11"/>
  <c r="L169" i="11"/>
  <c r="K170" i="11" s="1"/>
  <c r="J169" i="11"/>
  <c r="I168" i="11"/>
  <c r="F167" i="11" s="1"/>
  <c r="B170" i="9"/>
  <c r="D171" i="9"/>
  <c r="F166" i="9"/>
  <c r="I168" i="9"/>
  <c r="Q167" i="9" s="1"/>
  <c r="K169" i="9"/>
  <c r="J169" i="9" s="1"/>
  <c r="L169" i="9" s="1"/>
  <c r="Q166" i="9"/>
  <c r="M167" i="10"/>
  <c r="N166" i="10"/>
  <c r="D170" i="10"/>
  <c r="B169" i="10"/>
  <c r="I167" i="10"/>
  <c r="L168" i="10"/>
  <c r="K169" i="10" s="1"/>
  <c r="J168" i="10"/>
  <c r="N168" i="9"/>
  <c r="K167" i="6"/>
  <c r="M164" i="8"/>
  <c r="N163" i="8"/>
  <c r="I166" i="8"/>
  <c r="B168" i="8"/>
  <c r="D169" i="8"/>
  <c r="L166" i="8"/>
  <c r="K167" i="8" s="1"/>
  <c r="J166" i="8"/>
  <c r="I166" i="7"/>
  <c r="N165" i="7"/>
  <c r="M166" i="7"/>
  <c r="F164" i="7"/>
  <c r="B168" i="7"/>
  <c r="D169" i="7"/>
  <c r="D169" i="6"/>
  <c r="B168" i="6"/>
  <c r="I166" i="6"/>
  <c r="F165" i="6" s="1"/>
  <c r="J167" i="6"/>
  <c r="L167" i="6" s="1"/>
  <c r="F164" i="6"/>
  <c r="D172" i="3"/>
  <c r="I167" i="2"/>
  <c r="H168" i="2"/>
  <c r="G172" i="2"/>
  <c r="AO164" i="1"/>
  <c r="AL164" i="1" s="1"/>
  <c r="AQ165" i="1"/>
  <c r="AM163" i="1"/>
  <c r="AN162" i="1"/>
  <c r="AP170" i="1"/>
  <c r="AI172" i="1"/>
  <c r="AC189" i="1"/>
  <c r="AB190" i="1"/>
  <c r="N164" i="1"/>
  <c r="L163" i="1"/>
  <c r="U196" i="1"/>
  <c r="J161" i="1"/>
  <c r="I162" i="1"/>
  <c r="K160" i="1"/>
  <c r="R160" i="1"/>
  <c r="Y163" i="1"/>
  <c r="Z162" i="1"/>
  <c r="AA165" i="1"/>
  <c r="X164" i="1"/>
  <c r="L173" i="21" l="1"/>
  <c r="K174" i="21" s="1"/>
  <c r="J173" i="21"/>
  <c r="I172" i="21"/>
  <c r="F171" i="21" s="1"/>
  <c r="N171" i="21"/>
  <c r="M172" i="21"/>
  <c r="F170" i="21"/>
  <c r="D175" i="21"/>
  <c r="B174" i="21"/>
  <c r="L173" i="20"/>
  <c r="K174" i="20" s="1"/>
  <c r="J173" i="20"/>
  <c r="I173" i="20"/>
  <c r="F172" i="20" s="1"/>
  <c r="N172" i="20"/>
  <c r="M173" i="20"/>
  <c r="F171" i="20"/>
  <c r="D176" i="20"/>
  <c r="B175" i="20"/>
  <c r="L167" i="7"/>
  <c r="K168" i="7" s="1"/>
  <c r="J168" i="7" s="1"/>
  <c r="B172" i="16"/>
  <c r="D173" i="16"/>
  <c r="I170" i="16"/>
  <c r="F169" i="16" s="1"/>
  <c r="N169" i="16"/>
  <c r="M170" i="16"/>
  <c r="J171" i="16"/>
  <c r="L171" i="16"/>
  <c r="K172" i="16" s="1"/>
  <c r="M169" i="11"/>
  <c r="N168" i="11"/>
  <c r="L170" i="11"/>
  <c r="K171" i="11" s="1"/>
  <c r="J170" i="11"/>
  <c r="B171" i="11"/>
  <c r="D172" i="11"/>
  <c r="I169" i="11"/>
  <c r="F168" i="11" s="1"/>
  <c r="M169" i="9"/>
  <c r="B171" i="9"/>
  <c r="D172" i="9"/>
  <c r="F167" i="9"/>
  <c r="I169" i="9"/>
  <c r="Q168" i="9" s="1"/>
  <c r="K170" i="9"/>
  <c r="J170" i="9" s="1"/>
  <c r="L170" i="9" s="1"/>
  <c r="I168" i="10"/>
  <c r="J169" i="10"/>
  <c r="L169" i="10"/>
  <c r="K170" i="10" s="1"/>
  <c r="F166" i="10"/>
  <c r="D171" i="10"/>
  <c r="B170" i="10"/>
  <c r="N167" i="10"/>
  <c r="M168" i="10"/>
  <c r="N169" i="9"/>
  <c r="K168" i="6"/>
  <c r="M165" i="8"/>
  <c r="N164" i="8"/>
  <c r="L167" i="8"/>
  <c r="K168" i="8" s="1"/>
  <c r="J167" i="8"/>
  <c r="B169" i="8"/>
  <c r="D170" i="8"/>
  <c r="I167" i="8"/>
  <c r="F166" i="8" s="1"/>
  <c r="F165" i="8"/>
  <c r="B169" i="7"/>
  <c r="D170" i="7"/>
  <c r="N166" i="7"/>
  <c r="M167" i="7"/>
  <c r="I167" i="7"/>
  <c r="F165" i="7"/>
  <c r="J168" i="6"/>
  <c r="L168" i="6" s="1"/>
  <c r="I167" i="6"/>
  <c r="D170" i="6"/>
  <c r="B169" i="6"/>
  <c r="D173" i="3"/>
  <c r="I168" i="2"/>
  <c r="H169" i="2"/>
  <c r="G173" i="2"/>
  <c r="AO165" i="1"/>
  <c r="AL165" i="1" s="1"/>
  <c r="AQ166" i="1"/>
  <c r="AN163" i="1"/>
  <c r="AM164" i="1"/>
  <c r="AP171" i="1"/>
  <c r="AI173" i="1"/>
  <c r="AC190" i="1"/>
  <c r="AB191" i="1"/>
  <c r="K161" i="1"/>
  <c r="R161" i="1"/>
  <c r="U197" i="1"/>
  <c r="J162" i="1"/>
  <c r="I163" i="1"/>
  <c r="N165" i="1"/>
  <c r="L164" i="1"/>
  <c r="X165" i="1"/>
  <c r="AA166" i="1"/>
  <c r="Z163" i="1"/>
  <c r="Y164" i="1"/>
  <c r="N172" i="21" l="1"/>
  <c r="M173" i="21"/>
  <c r="D176" i="21"/>
  <c r="B175" i="21"/>
  <c r="I173" i="21"/>
  <c r="F172" i="21" s="1"/>
  <c r="L174" i="21"/>
  <c r="K175" i="21" s="1"/>
  <c r="J174" i="21"/>
  <c r="D177" i="20"/>
  <c r="B176" i="20"/>
  <c r="N173" i="20"/>
  <c r="M174" i="20"/>
  <c r="I174" i="20"/>
  <c r="F173" i="20" s="1"/>
  <c r="L174" i="20"/>
  <c r="K175" i="20" s="1"/>
  <c r="J174" i="20"/>
  <c r="L168" i="7"/>
  <c r="K169" i="7" s="1"/>
  <c r="N170" i="16"/>
  <c r="M171" i="16"/>
  <c r="I171" i="16"/>
  <c r="F170" i="16" s="1"/>
  <c r="B173" i="16"/>
  <c r="D174" i="16"/>
  <c r="L172" i="16"/>
  <c r="K173" i="16" s="1"/>
  <c r="J172" i="16"/>
  <c r="I170" i="11"/>
  <c r="F169" i="11" s="1"/>
  <c r="L171" i="11"/>
  <c r="K172" i="11" s="1"/>
  <c r="J171" i="11"/>
  <c r="B172" i="11"/>
  <c r="D173" i="11"/>
  <c r="N169" i="11"/>
  <c r="M170" i="11"/>
  <c r="M170" i="9"/>
  <c r="D173" i="9"/>
  <c r="B172" i="9"/>
  <c r="F168" i="9"/>
  <c r="I170" i="9"/>
  <c r="Q169" i="9" s="1"/>
  <c r="K171" i="9"/>
  <c r="J171" i="9" s="1"/>
  <c r="L171" i="9" s="1"/>
  <c r="K172" i="9" s="1"/>
  <c r="J172" i="9" s="1"/>
  <c r="N168" i="10"/>
  <c r="M169" i="10"/>
  <c r="D172" i="10"/>
  <c r="B171" i="10"/>
  <c r="L170" i="10"/>
  <c r="K171" i="10" s="1"/>
  <c r="J170" i="10"/>
  <c r="I169" i="10"/>
  <c r="F168" i="10" s="1"/>
  <c r="F167" i="10"/>
  <c r="N170" i="9"/>
  <c r="K169" i="6"/>
  <c r="N165" i="8"/>
  <c r="M166" i="8"/>
  <c r="I168" i="8"/>
  <c r="B170" i="8"/>
  <c r="D171" i="8"/>
  <c r="L168" i="8"/>
  <c r="K169" i="8" s="1"/>
  <c r="J168" i="8"/>
  <c r="I168" i="7"/>
  <c r="F166" i="7"/>
  <c r="N167" i="7"/>
  <c r="M168" i="7"/>
  <c r="D171" i="7"/>
  <c r="B170" i="7"/>
  <c r="J169" i="7"/>
  <c r="L169" i="7" s="1"/>
  <c r="D171" i="6"/>
  <c r="B170" i="6"/>
  <c r="I168" i="6"/>
  <c r="F167" i="6" s="1"/>
  <c r="F166" i="6"/>
  <c r="J169" i="6"/>
  <c r="L169" i="6" s="1"/>
  <c r="D174" i="3"/>
  <c r="I169" i="2"/>
  <c r="H170" i="2"/>
  <c r="G174" i="2"/>
  <c r="AO166" i="1"/>
  <c r="AL166" i="1" s="1"/>
  <c r="AQ167" i="1"/>
  <c r="AN164" i="1"/>
  <c r="AM165" i="1"/>
  <c r="AP172" i="1"/>
  <c r="AI174" i="1"/>
  <c r="AC191" i="1"/>
  <c r="AB192" i="1"/>
  <c r="N166" i="1"/>
  <c r="L165" i="1"/>
  <c r="K162" i="1"/>
  <c r="R162" i="1"/>
  <c r="J163" i="1"/>
  <c r="I164" i="1"/>
  <c r="U198" i="1"/>
  <c r="AA167" i="1"/>
  <c r="Z164" i="1"/>
  <c r="Y165" i="1"/>
  <c r="X166" i="1"/>
  <c r="D177" i="21" l="1"/>
  <c r="B176" i="21"/>
  <c r="J175" i="21"/>
  <c r="L175" i="21"/>
  <c r="K176" i="21" s="1"/>
  <c r="N173" i="21"/>
  <c r="M174" i="21"/>
  <c r="I174" i="21"/>
  <c r="F173" i="21" s="1"/>
  <c r="L175" i="20"/>
  <c r="K176" i="20" s="1"/>
  <c r="J175" i="20"/>
  <c r="I175" i="20"/>
  <c r="F174" i="20" s="1"/>
  <c r="N174" i="20"/>
  <c r="M175" i="20"/>
  <c r="D178" i="20"/>
  <c r="B177" i="20"/>
  <c r="K170" i="7"/>
  <c r="J170" i="7" s="1"/>
  <c r="J173" i="16"/>
  <c r="L173" i="16"/>
  <c r="K174" i="16" s="1"/>
  <c r="I172" i="16"/>
  <c r="F171" i="16" s="1"/>
  <c r="B174" i="16"/>
  <c r="D175" i="16"/>
  <c r="N171" i="16"/>
  <c r="M172" i="16"/>
  <c r="N170" i="11"/>
  <c r="M171" i="11"/>
  <c r="B173" i="11"/>
  <c r="D174" i="11"/>
  <c r="L172" i="11"/>
  <c r="K173" i="11" s="1"/>
  <c r="J172" i="11"/>
  <c r="I171" i="11"/>
  <c r="F170" i="11" s="1"/>
  <c r="M171" i="9"/>
  <c r="I171" i="9"/>
  <c r="M172" i="9" s="1"/>
  <c r="F169" i="9"/>
  <c r="L172" i="9"/>
  <c r="D174" i="9"/>
  <c r="B173" i="9"/>
  <c r="D173" i="10"/>
  <c r="B172" i="10"/>
  <c r="I170" i="10"/>
  <c r="F169" i="10" s="1"/>
  <c r="L171" i="10"/>
  <c r="K172" i="10" s="1"/>
  <c r="J171" i="10"/>
  <c r="M170" i="10"/>
  <c r="N169" i="10"/>
  <c r="N171" i="9"/>
  <c r="K170" i="6"/>
  <c r="N166" i="8"/>
  <c r="M167" i="8"/>
  <c r="I169" i="8"/>
  <c r="L169" i="8"/>
  <c r="K170" i="8" s="1"/>
  <c r="J169" i="8"/>
  <c r="B171" i="8"/>
  <c r="D172" i="8"/>
  <c r="F167" i="8"/>
  <c r="N168" i="7"/>
  <c r="M169" i="7"/>
  <c r="B171" i="7"/>
  <c r="D172" i="7"/>
  <c r="I169" i="7"/>
  <c r="F167" i="7"/>
  <c r="J170" i="6"/>
  <c r="L170" i="6" s="1"/>
  <c r="I169" i="6"/>
  <c r="F168" i="6" s="1"/>
  <c r="D172" i="6"/>
  <c r="B171" i="6"/>
  <c r="D175" i="3"/>
  <c r="I170" i="2"/>
  <c r="H171" i="2"/>
  <c r="AO167" i="1"/>
  <c r="AL167" i="1" s="1"/>
  <c r="AQ168" i="1"/>
  <c r="AM166" i="1"/>
  <c r="AN165" i="1"/>
  <c r="AP173" i="1"/>
  <c r="AI175" i="1"/>
  <c r="X167" i="1"/>
  <c r="AC192" i="1"/>
  <c r="AB193" i="1"/>
  <c r="U199" i="1"/>
  <c r="J164" i="1"/>
  <c r="I165" i="1"/>
  <c r="K163" i="1"/>
  <c r="R163" i="1"/>
  <c r="N167" i="1"/>
  <c r="L166" i="1"/>
  <c r="Z165" i="1"/>
  <c r="Y166" i="1"/>
  <c r="AA168" i="1"/>
  <c r="J176" i="21" l="1"/>
  <c r="L176" i="21"/>
  <c r="K177" i="21" s="1"/>
  <c r="N174" i="21"/>
  <c r="M175" i="21"/>
  <c r="I175" i="21"/>
  <c r="F174" i="21" s="1"/>
  <c r="B177" i="21"/>
  <c r="D178" i="21"/>
  <c r="D179" i="20"/>
  <c r="B178" i="20"/>
  <c r="I176" i="20"/>
  <c r="F175" i="20" s="1"/>
  <c r="O175" i="20"/>
  <c r="M176" i="20"/>
  <c r="N175" i="20"/>
  <c r="P16" i="20"/>
  <c r="J1" i="20"/>
  <c r="K1" i="20" s="1"/>
  <c r="L176" i="20"/>
  <c r="K177" i="20" s="1"/>
  <c r="J176" i="20"/>
  <c r="L170" i="7"/>
  <c r="K171" i="7" s="1"/>
  <c r="J171" i="7" s="1"/>
  <c r="B175" i="16"/>
  <c r="D176" i="16"/>
  <c r="I173" i="16"/>
  <c r="F172" i="16" s="1"/>
  <c r="L174" i="16"/>
  <c r="K175" i="16" s="1"/>
  <c r="J174" i="16"/>
  <c r="N172" i="16"/>
  <c r="M173" i="16"/>
  <c r="M172" i="11"/>
  <c r="N171" i="11"/>
  <c r="I172" i="11"/>
  <c r="F171" i="11" s="1"/>
  <c r="L173" i="11"/>
  <c r="K174" i="11" s="1"/>
  <c r="J173" i="11"/>
  <c r="B174" i="11"/>
  <c r="D175" i="11"/>
  <c r="K173" i="9"/>
  <c r="J173" i="9" s="1"/>
  <c r="I172" i="9"/>
  <c r="M173" i="9" s="1"/>
  <c r="F170" i="9"/>
  <c r="B174" i="9"/>
  <c r="D175" i="9"/>
  <c r="Q170" i="9"/>
  <c r="N170" i="10"/>
  <c r="M171" i="10"/>
  <c r="J172" i="10"/>
  <c r="L172" i="10"/>
  <c r="K173" i="10" s="1"/>
  <c r="I171" i="10"/>
  <c r="B173" i="10"/>
  <c r="D174" i="10"/>
  <c r="N172" i="9"/>
  <c r="K171" i="6"/>
  <c r="N167" i="8"/>
  <c r="M168" i="8"/>
  <c r="L170" i="8"/>
  <c r="K171" i="8" s="1"/>
  <c r="J170" i="8"/>
  <c r="D173" i="8"/>
  <c r="B172" i="8"/>
  <c r="I170" i="8"/>
  <c r="F168" i="8"/>
  <c r="I170" i="7"/>
  <c r="N169" i="7"/>
  <c r="M170" i="7"/>
  <c r="F168" i="7"/>
  <c r="B172" i="7"/>
  <c r="D173" i="7"/>
  <c r="D173" i="6"/>
  <c r="B172" i="6"/>
  <c r="I170" i="6"/>
  <c r="J171" i="6"/>
  <c r="L171" i="6" s="1"/>
  <c r="D176" i="3"/>
  <c r="I171" i="2"/>
  <c r="H172" i="2"/>
  <c r="AO168" i="1"/>
  <c r="AL168" i="1" s="1"/>
  <c r="AQ169" i="1"/>
  <c r="AM167" i="1"/>
  <c r="AN166" i="1"/>
  <c r="AP174" i="1"/>
  <c r="AI176" i="1"/>
  <c r="AC193" i="1"/>
  <c r="AB194" i="1"/>
  <c r="N168" i="1"/>
  <c r="L167" i="1"/>
  <c r="K164" i="1"/>
  <c r="R164" i="1"/>
  <c r="J165" i="1"/>
  <c r="I166" i="1"/>
  <c r="U200" i="1"/>
  <c r="AA169" i="1"/>
  <c r="Z166" i="1"/>
  <c r="Y167" i="1"/>
  <c r="X168" i="1"/>
  <c r="I176" i="21" l="1"/>
  <c r="M176" i="21"/>
  <c r="N175" i="21"/>
  <c r="O175" i="21"/>
  <c r="P16" i="21"/>
  <c r="J1" i="21"/>
  <c r="K1" i="21" s="1"/>
  <c r="L177" i="21"/>
  <c r="K178" i="21" s="1"/>
  <c r="J177" i="21"/>
  <c r="D179" i="21"/>
  <c r="B178" i="21"/>
  <c r="I177" i="20"/>
  <c r="F176" i="20" s="1"/>
  <c r="L177" i="20"/>
  <c r="K178" i="20" s="1"/>
  <c r="J177" i="20"/>
  <c r="N176" i="20"/>
  <c r="M177" i="20"/>
  <c r="D180" i="20"/>
  <c r="B179" i="20"/>
  <c r="L171" i="7"/>
  <c r="K172" i="7" s="1"/>
  <c r="J172" i="7" s="1"/>
  <c r="I174" i="16"/>
  <c r="F173" i="16" s="1"/>
  <c r="B176" i="16"/>
  <c r="D177" i="16"/>
  <c r="N173" i="16"/>
  <c r="M174" i="16"/>
  <c r="J175" i="16"/>
  <c r="L175" i="16"/>
  <c r="K176" i="16" s="1"/>
  <c r="B175" i="11"/>
  <c r="D176" i="11"/>
  <c r="I173" i="11"/>
  <c r="F172" i="11" s="1"/>
  <c r="L174" i="11"/>
  <c r="K175" i="11" s="1"/>
  <c r="J174" i="11"/>
  <c r="M173" i="11"/>
  <c r="N172" i="11"/>
  <c r="B175" i="9"/>
  <c r="D176" i="9"/>
  <c r="F171" i="9"/>
  <c r="I173" i="9"/>
  <c r="F172" i="9" s="1"/>
  <c r="Q171" i="9"/>
  <c r="L173" i="9"/>
  <c r="K174" i="9" s="1"/>
  <c r="J174" i="9" s="1"/>
  <c r="L174" i="9" s="1"/>
  <c r="B174" i="10"/>
  <c r="D175" i="10"/>
  <c r="I172" i="10"/>
  <c r="F171" i="10" s="1"/>
  <c r="L173" i="10"/>
  <c r="K174" i="10" s="1"/>
  <c r="J173" i="10"/>
  <c r="N171" i="10"/>
  <c r="M172" i="10"/>
  <c r="F170" i="10"/>
  <c r="N173" i="9"/>
  <c r="K172" i="6"/>
  <c r="N168" i="8"/>
  <c r="M169" i="8"/>
  <c r="I171" i="8"/>
  <c r="F170" i="8" s="1"/>
  <c r="F169" i="8"/>
  <c r="D174" i="8"/>
  <c r="B173" i="8"/>
  <c r="L171" i="8"/>
  <c r="K172" i="8" s="1"/>
  <c r="J171" i="8"/>
  <c r="D174" i="7"/>
  <c r="B173" i="7"/>
  <c r="N170" i="7"/>
  <c r="M171" i="7"/>
  <c r="I171" i="7"/>
  <c r="F169" i="7"/>
  <c r="I171" i="6"/>
  <c r="F170" i="6" s="1"/>
  <c r="D174" i="6"/>
  <c r="B173" i="6"/>
  <c r="J172" i="6"/>
  <c r="L172" i="6" s="1"/>
  <c r="F169" i="6"/>
  <c r="D177" i="3"/>
  <c r="I172" i="2"/>
  <c r="H173" i="2"/>
  <c r="AO169" i="1"/>
  <c r="AL169" i="1" s="1"/>
  <c r="AQ170" i="1"/>
  <c r="AN167" i="1"/>
  <c r="AM168" i="1"/>
  <c r="AP175" i="1"/>
  <c r="AI177" i="1"/>
  <c r="AC194" i="1"/>
  <c r="AB195" i="1"/>
  <c r="U201" i="1"/>
  <c r="J166" i="1"/>
  <c r="I167" i="1"/>
  <c r="K165" i="1"/>
  <c r="R165" i="1"/>
  <c r="N169" i="1"/>
  <c r="L168" i="1"/>
  <c r="X169" i="1"/>
  <c r="AA170" i="1"/>
  <c r="Y168" i="1"/>
  <c r="Z167" i="1"/>
  <c r="M177" i="21" l="1"/>
  <c r="N176" i="21"/>
  <c r="B179" i="21"/>
  <c r="D180" i="21"/>
  <c r="I177" i="21"/>
  <c r="L178" i="21"/>
  <c r="K179" i="21" s="1"/>
  <c r="J178" i="21"/>
  <c r="F175" i="21"/>
  <c r="N177" i="20"/>
  <c r="M178" i="20"/>
  <c r="L178" i="20"/>
  <c r="K179" i="20" s="1"/>
  <c r="J178" i="20"/>
  <c r="D181" i="20"/>
  <c r="B180" i="20"/>
  <c r="I178" i="20"/>
  <c r="F177" i="20" s="1"/>
  <c r="L172" i="7"/>
  <c r="K173" i="7" s="1"/>
  <c r="J173" i="7" s="1"/>
  <c r="N174" i="16"/>
  <c r="M175" i="16"/>
  <c r="J1" i="16" s="1"/>
  <c r="K1" i="16" s="1"/>
  <c r="J176" i="16"/>
  <c r="L176" i="16"/>
  <c r="K177" i="16" s="1"/>
  <c r="B177" i="16"/>
  <c r="D178" i="16"/>
  <c r="I175" i="16"/>
  <c r="F174" i="16" s="1"/>
  <c r="N173" i="11"/>
  <c r="M174" i="11"/>
  <c r="L175" i="11"/>
  <c r="K176" i="11" s="1"/>
  <c r="J175" i="11"/>
  <c r="I174" i="11"/>
  <c r="F173" i="11" s="1"/>
  <c r="B176" i="11"/>
  <c r="D177" i="11"/>
  <c r="M174" i="9"/>
  <c r="Q172" i="9"/>
  <c r="I174" i="9"/>
  <c r="M175" i="9" s="1"/>
  <c r="D177" i="9"/>
  <c r="B176" i="9"/>
  <c r="K175" i="9"/>
  <c r="J175" i="9" s="1"/>
  <c r="L175" i="9" s="1"/>
  <c r="M173" i="10"/>
  <c r="N172" i="10"/>
  <c r="I173" i="10"/>
  <c r="B175" i="10"/>
  <c r="D176" i="10"/>
  <c r="L174" i="10"/>
  <c r="K175" i="10" s="1"/>
  <c r="J174" i="10"/>
  <c r="N174" i="9"/>
  <c r="K173" i="6"/>
  <c r="M170" i="8"/>
  <c r="N169" i="8"/>
  <c r="L172" i="8"/>
  <c r="K173" i="8" s="1"/>
  <c r="J172" i="8"/>
  <c r="B174" i="8"/>
  <c r="D175" i="8"/>
  <c r="I172" i="8"/>
  <c r="I172" i="7"/>
  <c r="N171" i="7"/>
  <c r="M172" i="7"/>
  <c r="F170" i="7"/>
  <c r="B174" i="7"/>
  <c r="D175" i="7"/>
  <c r="J173" i="6"/>
  <c r="L173" i="6" s="1"/>
  <c r="D175" i="6"/>
  <c r="B174" i="6"/>
  <c r="I172" i="6"/>
  <c r="D178" i="3"/>
  <c r="I173" i="2"/>
  <c r="H174" i="2"/>
  <c r="I174" i="2" s="1"/>
  <c r="AO170" i="1"/>
  <c r="AL170" i="1" s="1"/>
  <c r="AQ171" i="1"/>
  <c r="AM169" i="1"/>
  <c r="AN168" i="1"/>
  <c r="AP176" i="1"/>
  <c r="AP177" i="1" s="1"/>
  <c r="AI178" i="1"/>
  <c r="AC195" i="1"/>
  <c r="AB196" i="1"/>
  <c r="N170" i="1"/>
  <c r="L169" i="1"/>
  <c r="K166" i="1"/>
  <c r="R166" i="1"/>
  <c r="J167" i="1"/>
  <c r="I168" i="1"/>
  <c r="U202" i="1"/>
  <c r="AA171" i="1"/>
  <c r="Y169" i="1"/>
  <c r="Z168" i="1"/>
  <c r="X170" i="1"/>
  <c r="B180" i="21" l="1"/>
  <c r="D181" i="21"/>
  <c r="I178" i="21"/>
  <c r="F177" i="21" s="1"/>
  <c r="J179" i="21"/>
  <c r="L179" i="21"/>
  <c r="K180" i="21" s="1"/>
  <c r="F176" i="21"/>
  <c r="M178" i="21"/>
  <c r="N177" i="21"/>
  <c r="I179" i="20"/>
  <c r="F178" i="20" s="1"/>
  <c r="L179" i="20"/>
  <c r="K180" i="20" s="1"/>
  <c r="J179" i="20"/>
  <c r="N178" i="20"/>
  <c r="M179" i="20"/>
  <c r="D182" i="20"/>
  <c r="B181" i="20"/>
  <c r="L173" i="7"/>
  <c r="K174" i="7"/>
  <c r="J174" i="7" s="1"/>
  <c r="I176" i="16"/>
  <c r="B178" i="16"/>
  <c r="D179" i="16"/>
  <c r="J177" i="16"/>
  <c r="L177" i="16"/>
  <c r="K178" i="16" s="1"/>
  <c r="M176" i="16"/>
  <c r="N175" i="16"/>
  <c r="O175" i="16"/>
  <c r="P16" i="16"/>
  <c r="D178" i="11"/>
  <c r="B177" i="11"/>
  <c r="J176" i="11"/>
  <c r="L176" i="11"/>
  <c r="K177" i="11" s="1"/>
  <c r="I175" i="11"/>
  <c r="F174" i="11" s="1"/>
  <c r="N174" i="11"/>
  <c r="M175" i="11"/>
  <c r="I175" i="9"/>
  <c r="F173" i="9"/>
  <c r="B177" i="9"/>
  <c r="D178" i="9"/>
  <c r="Q173" i="9"/>
  <c r="K176" i="9"/>
  <c r="J176" i="9" s="1"/>
  <c r="L176" i="9" s="1"/>
  <c r="B176" i="10"/>
  <c r="D177" i="10"/>
  <c r="L175" i="10"/>
  <c r="K176" i="10" s="1"/>
  <c r="J175" i="10"/>
  <c r="I174" i="10"/>
  <c r="F172" i="10"/>
  <c r="M174" i="10"/>
  <c r="N173" i="10"/>
  <c r="N175" i="9"/>
  <c r="M176" i="9"/>
  <c r="P16" i="9"/>
  <c r="K174" i="6"/>
  <c r="N170" i="8"/>
  <c r="M171" i="8"/>
  <c r="I173" i="8"/>
  <c r="F171" i="8"/>
  <c r="L173" i="8"/>
  <c r="K174" i="8" s="1"/>
  <c r="J173" i="8"/>
  <c r="D176" i="8"/>
  <c r="B175" i="8"/>
  <c r="B175" i="7"/>
  <c r="D176" i="7"/>
  <c r="N172" i="7"/>
  <c r="M173" i="7"/>
  <c r="I173" i="7"/>
  <c r="F171" i="7"/>
  <c r="I173" i="6"/>
  <c r="F172" i="6" s="1"/>
  <c r="F171" i="6"/>
  <c r="D176" i="6"/>
  <c r="B175" i="6"/>
  <c r="J174" i="6"/>
  <c r="L174" i="6" s="1"/>
  <c r="D179" i="3"/>
  <c r="AO171" i="1"/>
  <c r="AL171" i="1" s="1"/>
  <c r="AQ172" i="1"/>
  <c r="AP178" i="1"/>
  <c r="AM170" i="1"/>
  <c r="AN169" i="1"/>
  <c r="AI179" i="1"/>
  <c r="X171" i="1"/>
  <c r="AC196" i="1"/>
  <c r="AB197" i="1"/>
  <c r="K167" i="1"/>
  <c r="R167" i="1"/>
  <c r="J168" i="1"/>
  <c r="I169" i="1"/>
  <c r="U203" i="1"/>
  <c r="N171" i="1"/>
  <c r="L170" i="1"/>
  <c r="Z169" i="1"/>
  <c r="Y170" i="1"/>
  <c r="AA172" i="1"/>
  <c r="M179" i="21" l="1"/>
  <c r="N178" i="21"/>
  <c r="J180" i="21"/>
  <c r="L180" i="21"/>
  <c r="K181" i="21" s="1"/>
  <c r="I179" i="21"/>
  <c r="F178" i="21" s="1"/>
  <c r="B181" i="21"/>
  <c r="D182" i="21"/>
  <c r="D183" i="20"/>
  <c r="B182" i="20"/>
  <c r="L180" i="20"/>
  <c r="K181" i="20" s="1"/>
  <c r="J180" i="20"/>
  <c r="N179" i="20"/>
  <c r="M180" i="20"/>
  <c r="I180" i="20"/>
  <c r="F179" i="20" s="1"/>
  <c r="L174" i="7"/>
  <c r="K175" i="7" s="1"/>
  <c r="J175" i="7" s="1"/>
  <c r="J178" i="16"/>
  <c r="L178" i="16"/>
  <c r="K179" i="16" s="1"/>
  <c r="B179" i="16"/>
  <c r="D180" i="16"/>
  <c r="M177" i="16"/>
  <c r="N176" i="16"/>
  <c r="I177" i="16"/>
  <c r="F175" i="16"/>
  <c r="O175" i="11"/>
  <c r="M176" i="11"/>
  <c r="N175" i="11"/>
  <c r="P16" i="11"/>
  <c r="I176" i="11"/>
  <c r="J177" i="11"/>
  <c r="L177" i="11"/>
  <c r="K178" i="11" s="1"/>
  <c r="B178" i="11"/>
  <c r="D179" i="11"/>
  <c r="D179" i="9"/>
  <c r="B178" i="9"/>
  <c r="I176" i="9"/>
  <c r="Q175" i="9" s="1"/>
  <c r="F174" i="9"/>
  <c r="K177" i="9"/>
  <c r="J177" i="9" s="1"/>
  <c r="L177" i="9" s="1"/>
  <c r="K178" i="9" s="1"/>
  <c r="J178" i="9" s="1"/>
  <c r="Q174" i="9"/>
  <c r="L176" i="10"/>
  <c r="K177" i="10" s="1"/>
  <c r="J176" i="10"/>
  <c r="N174" i="10"/>
  <c r="M175" i="10"/>
  <c r="I175" i="10"/>
  <c r="F174" i="10" s="1"/>
  <c r="F173" i="10"/>
  <c r="B177" i="10"/>
  <c r="D178" i="10"/>
  <c r="N176" i="9"/>
  <c r="K175" i="6"/>
  <c r="M172" i="8"/>
  <c r="N171" i="8"/>
  <c r="I174" i="8"/>
  <c r="B176" i="8"/>
  <c r="D177" i="8"/>
  <c r="L174" i="8"/>
  <c r="K175" i="8" s="1"/>
  <c r="J174" i="8"/>
  <c r="F172" i="8"/>
  <c r="I174" i="7"/>
  <c r="N173" i="7"/>
  <c r="M174" i="7"/>
  <c r="D177" i="7"/>
  <c r="B176" i="7"/>
  <c r="F172" i="7"/>
  <c r="D177" i="6"/>
  <c r="B176" i="6"/>
  <c r="I174" i="6"/>
  <c r="F173" i="6" s="1"/>
  <c r="J175" i="6"/>
  <c r="L175" i="6" s="1"/>
  <c r="D180" i="3"/>
  <c r="AP179" i="1"/>
  <c r="AO172" i="1"/>
  <c r="AL172" i="1" s="1"/>
  <c r="AQ173" i="1"/>
  <c r="AM171" i="1"/>
  <c r="AN170" i="1"/>
  <c r="AI180" i="1"/>
  <c r="AP180" i="1" s="1"/>
  <c r="AC197" i="1"/>
  <c r="AB198" i="1"/>
  <c r="U204" i="1"/>
  <c r="N172" i="1"/>
  <c r="L171" i="1"/>
  <c r="J169" i="1"/>
  <c r="I170" i="1"/>
  <c r="K168" i="1"/>
  <c r="R168" i="1"/>
  <c r="X172" i="1"/>
  <c r="AA173" i="1"/>
  <c r="Z170" i="1"/>
  <c r="Y171" i="1"/>
  <c r="I180" i="21" l="1"/>
  <c r="F179" i="21" s="1"/>
  <c r="L181" i="21"/>
  <c r="K182" i="21" s="1"/>
  <c r="J181" i="21"/>
  <c r="B182" i="21"/>
  <c r="D183" i="21"/>
  <c r="M180" i="21"/>
  <c r="N179" i="21"/>
  <c r="L181" i="20"/>
  <c r="K182" i="20" s="1"/>
  <c r="J181" i="20"/>
  <c r="I181" i="20"/>
  <c r="F180" i="20" s="1"/>
  <c r="N180" i="20"/>
  <c r="M181" i="20"/>
  <c r="D184" i="20"/>
  <c r="B183" i="20"/>
  <c r="L175" i="7"/>
  <c r="K176" i="7" s="1"/>
  <c r="J176" i="7" s="1"/>
  <c r="M178" i="16"/>
  <c r="N177" i="16"/>
  <c r="J179" i="16"/>
  <c r="L179" i="16"/>
  <c r="K180" i="16" s="1"/>
  <c r="I178" i="16"/>
  <c r="F176" i="16"/>
  <c r="B180" i="16"/>
  <c r="D181" i="16"/>
  <c r="J178" i="11"/>
  <c r="L178" i="11"/>
  <c r="K179" i="11" s="1"/>
  <c r="B179" i="11"/>
  <c r="D180" i="11"/>
  <c r="I177" i="11"/>
  <c r="F176" i="11" s="1"/>
  <c r="N176" i="11"/>
  <c r="M177" i="11"/>
  <c r="F175" i="11"/>
  <c r="M177" i="9"/>
  <c r="F175" i="9"/>
  <c r="I177" i="9"/>
  <c r="Q176" i="9" s="1"/>
  <c r="B179" i="9"/>
  <c r="D180" i="9"/>
  <c r="B178" i="10"/>
  <c r="D179" i="10"/>
  <c r="I176" i="10"/>
  <c r="F175" i="10" s="1"/>
  <c r="N175" i="10"/>
  <c r="M176" i="10"/>
  <c r="P16" i="10"/>
  <c r="P173" i="10"/>
  <c r="Q12" i="10" s="1"/>
  <c r="L177" i="10"/>
  <c r="K178" i="10" s="1"/>
  <c r="J177" i="10"/>
  <c r="N177" i="9"/>
  <c r="K176" i="6"/>
  <c r="J176" i="6" s="1"/>
  <c r="L176" i="6" s="1"/>
  <c r="N172" i="8"/>
  <c r="M173" i="8"/>
  <c r="L175" i="8"/>
  <c r="K176" i="8" s="1"/>
  <c r="J175" i="8"/>
  <c r="B177" i="8"/>
  <c r="D178" i="8"/>
  <c r="I175" i="8"/>
  <c r="F173" i="8"/>
  <c r="B177" i="7"/>
  <c r="D178" i="7"/>
  <c r="N174" i="7"/>
  <c r="M175" i="7"/>
  <c r="O175" i="7" s="1"/>
  <c r="I175" i="7"/>
  <c r="F174" i="7" s="1"/>
  <c r="F173" i="7"/>
  <c r="I175" i="6"/>
  <c r="F174" i="6" s="1"/>
  <c r="D178" i="6"/>
  <c r="B177" i="6"/>
  <c r="D181" i="3"/>
  <c r="AN171" i="1"/>
  <c r="AM172" i="1"/>
  <c r="AO173" i="1"/>
  <c r="AL173" i="1" s="1"/>
  <c r="AQ174" i="1"/>
  <c r="AI181" i="1"/>
  <c r="AP181" i="1" s="1"/>
  <c r="AC198" i="1"/>
  <c r="AB199" i="1"/>
  <c r="K169" i="1"/>
  <c r="R169" i="1"/>
  <c r="J170" i="1"/>
  <c r="I171" i="1"/>
  <c r="N173" i="1"/>
  <c r="L172" i="1"/>
  <c r="U205" i="1"/>
  <c r="X173" i="1"/>
  <c r="Z171" i="1"/>
  <c r="Y172" i="1"/>
  <c r="AA174" i="1"/>
  <c r="L182" i="21" l="1"/>
  <c r="K183" i="21" s="1"/>
  <c r="J182" i="21"/>
  <c r="D184" i="21"/>
  <c r="B183" i="21"/>
  <c r="M181" i="21"/>
  <c r="N180" i="21"/>
  <c r="I181" i="21"/>
  <c r="D185" i="20"/>
  <c r="B184" i="20"/>
  <c r="I182" i="20"/>
  <c r="F181" i="20" s="1"/>
  <c r="N181" i="20"/>
  <c r="M182" i="20"/>
  <c r="L182" i="20"/>
  <c r="K183" i="20" s="1"/>
  <c r="J182" i="20"/>
  <c r="L176" i="7"/>
  <c r="K177" i="7" s="1"/>
  <c r="J177" i="7" s="1"/>
  <c r="B181" i="16"/>
  <c r="D182" i="16"/>
  <c r="I179" i="16"/>
  <c r="F177" i="16"/>
  <c r="J180" i="16"/>
  <c r="L180" i="16"/>
  <c r="K181" i="16" s="1"/>
  <c r="M179" i="16"/>
  <c r="N178" i="16"/>
  <c r="J179" i="11"/>
  <c r="L179" i="11"/>
  <c r="K180" i="11" s="1"/>
  <c r="N177" i="11"/>
  <c r="M178" i="11"/>
  <c r="I178" i="11"/>
  <c r="F177" i="11" s="1"/>
  <c r="D181" i="11"/>
  <c r="B180" i="11"/>
  <c r="M178" i="9"/>
  <c r="D181" i="9"/>
  <c r="B180" i="9"/>
  <c r="F176" i="9"/>
  <c r="I178" i="9"/>
  <c r="M179" i="9" s="1"/>
  <c r="L178" i="9"/>
  <c r="K179" i="9" s="1"/>
  <c r="J179" i="9" s="1"/>
  <c r="L179" i="9" s="1"/>
  <c r="K180" i="9" s="1"/>
  <c r="J180" i="9" s="1"/>
  <c r="N176" i="10"/>
  <c r="M177" i="10"/>
  <c r="L178" i="10"/>
  <c r="K179" i="10" s="1"/>
  <c r="J178" i="10"/>
  <c r="B179" i="10"/>
  <c r="D180" i="10"/>
  <c r="I177" i="10"/>
  <c r="F176" i="10" s="1"/>
  <c r="N178" i="9"/>
  <c r="K177" i="6"/>
  <c r="M174" i="8"/>
  <c r="N173" i="8"/>
  <c r="I176" i="8"/>
  <c r="B178" i="8"/>
  <c r="D179" i="8"/>
  <c r="L176" i="8"/>
  <c r="K177" i="8" s="1"/>
  <c r="J176" i="8"/>
  <c r="F174" i="8"/>
  <c r="I176" i="7"/>
  <c r="B178" i="7"/>
  <c r="D179" i="7"/>
  <c r="N175" i="7"/>
  <c r="M176" i="7"/>
  <c r="P16" i="7"/>
  <c r="D179" i="6"/>
  <c r="B178" i="6"/>
  <c r="J177" i="6"/>
  <c r="I176" i="6"/>
  <c r="F175" i="6" s="1"/>
  <c r="D182" i="3"/>
  <c r="AO174" i="1"/>
  <c r="AL174" i="1" s="1"/>
  <c r="AQ175" i="1"/>
  <c r="AM173" i="1"/>
  <c r="AN172" i="1"/>
  <c r="AI182" i="1"/>
  <c r="AP182" i="1" s="1"/>
  <c r="AC199" i="1"/>
  <c r="AB200" i="1"/>
  <c r="N174" i="1"/>
  <c r="L173" i="1"/>
  <c r="U206" i="1"/>
  <c r="J171" i="1"/>
  <c r="I172" i="1"/>
  <c r="K170" i="1"/>
  <c r="R170" i="1"/>
  <c r="AA175" i="1"/>
  <c r="Z172" i="1"/>
  <c r="Y173" i="1"/>
  <c r="X174" i="1"/>
  <c r="M182" i="21" l="1"/>
  <c r="N181" i="21"/>
  <c r="I182" i="21"/>
  <c r="F181" i="21" s="1"/>
  <c r="B184" i="21"/>
  <c r="D185" i="21"/>
  <c r="F180" i="21"/>
  <c r="L183" i="21"/>
  <c r="K184" i="21" s="1"/>
  <c r="J183" i="21"/>
  <c r="L183" i="20"/>
  <c r="K184" i="20" s="1"/>
  <c r="J183" i="20"/>
  <c r="N182" i="20"/>
  <c r="M183" i="20"/>
  <c r="I183" i="20"/>
  <c r="D186" i="20"/>
  <c r="B185" i="20"/>
  <c r="L177" i="7"/>
  <c r="K178" i="7" s="1"/>
  <c r="J178" i="7" s="1"/>
  <c r="I180" i="16"/>
  <c r="M180" i="16"/>
  <c r="N179" i="16"/>
  <c r="F178" i="16"/>
  <c r="B182" i="16"/>
  <c r="D183" i="16"/>
  <c r="J181" i="16"/>
  <c r="L181" i="16"/>
  <c r="K182" i="16" s="1"/>
  <c r="B181" i="11"/>
  <c r="D182" i="11"/>
  <c r="J180" i="11"/>
  <c r="L180" i="11"/>
  <c r="K181" i="11" s="1"/>
  <c r="I179" i="11"/>
  <c r="N178" i="11"/>
  <c r="M179" i="11"/>
  <c r="F177" i="9"/>
  <c r="I179" i="9"/>
  <c r="Q178" i="9" s="1"/>
  <c r="D182" i="9"/>
  <c r="B181" i="9"/>
  <c r="Q177" i="9"/>
  <c r="L179" i="10"/>
  <c r="K180" i="10" s="1"/>
  <c r="J179" i="10"/>
  <c r="I178" i="10"/>
  <c r="F177" i="10" s="1"/>
  <c r="N177" i="10"/>
  <c r="M178" i="10"/>
  <c r="B180" i="10"/>
  <c r="D181" i="10"/>
  <c r="N179" i="9"/>
  <c r="L177" i="6"/>
  <c r="K178" i="6" s="1"/>
  <c r="M175" i="8"/>
  <c r="N174" i="8"/>
  <c r="B179" i="8"/>
  <c r="D180" i="8"/>
  <c r="I177" i="8"/>
  <c r="L177" i="8"/>
  <c r="K178" i="8" s="1"/>
  <c r="J177" i="8"/>
  <c r="F175" i="8"/>
  <c r="D180" i="7"/>
  <c r="B179" i="7"/>
  <c r="N176" i="7"/>
  <c r="M177" i="7"/>
  <c r="I177" i="7"/>
  <c r="F176" i="7" s="1"/>
  <c r="F175" i="7"/>
  <c r="I177" i="6"/>
  <c r="F176" i="6" s="1"/>
  <c r="L178" i="6"/>
  <c r="K179" i="6" s="1"/>
  <c r="J178" i="6"/>
  <c r="D180" i="6"/>
  <c r="B179" i="6"/>
  <c r="D183" i="3"/>
  <c r="AN173" i="1"/>
  <c r="AM174" i="1"/>
  <c r="AO175" i="1"/>
  <c r="AL175" i="1" s="1"/>
  <c r="AQ176" i="1"/>
  <c r="AI183" i="1"/>
  <c r="AP183" i="1" s="1"/>
  <c r="AC200" i="1"/>
  <c r="AB201" i="1"/>
  <c r="J172" i="1"/>
  <c r="I173" i="1"/>
  <c r="U207" i="1"/>
  <c r="K171" i="1"/>
  <c r="R171" i="1"/>
  <c r="L174" i="1"/>
  <c r="N175" i="1"/>
  <c r="X175" i="1"/>
  <c r="Y174" i="1"/>
  <c r="Z173" i="1"/>
  <c r="AA176" i="1"/>
  <c r="L184" i="21" l="1"/>
  <c r="K185" i="21" s="1"/>
  <c r="J184" i="21"/>
  <c r="B185" i="21"/>
  <c r="D186" i="21"/>
  <c r="I183" i="21"/>
  <c r="F182" i="21" s="1"/>
  <c r="M183" i="21"/>
  <c r="N182" i="21"/>
  <c r="I184" i="20"/>
  <c r="F183" i="20" s="1"/>
  <c r="D187" i="20"/>
  <c r="B186" i="20"/>
  <c r="F182" i="20"/>
  <c r="N183" i="20"/>
  <c r="M184" i="20"/>
  <c r="L184" i="20"/>
  <c r="K185" i="20" s="1"/>
  <c r="J184" i="20"/>
  <c r="L178" i="7"/>
  <c r="K179" i="7" s="1"/>
  <c r="J179" i="7" s="1"/>
  <c r="M181" i="16"/>
  <c r="N180" i="16"/>
  <c r="J182" i="16"/>
  <c r="L182" i="16"/>
  <c r="K183" i="16" s="1"/>
  <c r="B183" i="16"/>
  <c r="D184" i="16"/>
  <c r="I181" i="16"/>
  <c r="F179" i="16"/>
  <c r="N179" i="11"/>
  <c r="M180" i="11"/>
  <c r="I180" i="11"/>
  <c r="F179" i="11" s="1"/>
  <c r="J181" i="11"/>
  <c r="L181" i="11"/>
  <c r="K182" i="11" s="1"/>
  <c r="B182" i="11"/>
  <c r="D183" i="11"/>
  <c r="F178" i="11"/>
  <c r="B182" i="9"/>
  <c r="D183" i="9"/>
  <c r="M180" i="9"/>
  <c r="N180" i="9" s="1"/>
  <c r="F178" i="9"/>
  <c r="I180" i="9"/>
  <c r="Q179" i="9" s="1"/>
  <c r="L180" i="9"/>
  <c r="K181" i="9" s="1"/>
  <c r="J181" i="9" s="1"/>
  <c r="L181" i="9" s="1"/>
  <c r="B181" i="10"/>
  <c r="D182" i="10"/>
  <c r="N178" i="10"/>
  <c r="M179" i="10"/>
  <c r="I179" i="10"/>
  <c r="F178" i="10" s="1"/>
  <c r="J180" i="10"/>
  <c r="L180" i="10"/>
  <c r="K181" i="10" s="1"/>
  <c r="M176" i="8"/>
  <c r="P16" i="8"/>
  <c r="O175" i="8"/>
  <c r="N175" i="8"/>
  <c r="I178" i="8"/>
  <c r="B180" i="8"/>
  <c r="D181" i="8"/>
  <c r="L178" i="8"/>
  <c r="K179" i="8" s="1"/>
  <c r="J178" i="8"/>
  <c r="F176" i="8"/>
  <c r="N177" i="7"/>
  <c r="M178" i="7"/>
  <c r="I178" i="7"/>
  <c r="F177" i="7" s="1"/>
  <c r="B180" i="7"/>
  <c r="D181" i="7"/>
  <c r="D181" i="6"/>
  <c r="B180" i="6"/>
  <c r="L179" i="6"/>
  <c r="K180" i="6" s="1"/>
  <c r="J179" i="6"/>
  <c r="I178" i="6"/>
  <c r="F177" i="6" s="1"/>
  <c r="D184" i="3"/>
  <c r="AO176" i="1"/>
  <c r="AL176" i="1" s="1"/>
  <c r="AQ177" i="1"/>
  <c r="AN174" i="1"/>
  <c r="AM175" i="1"/>
  <c r="AI184" i="1"/>
  <c r="AP184" i="1" s="1"/>
  <c r="AC201" i="1"/>
  <c r="AB202" i="1"/>
  <c r="L175" i="1"/>
  <c r="N176" i="1"/>
  <c r="U208" i="1"/>
  <c r="J173" i="1"/>
  <c r="I174" i="1"/>
  <c r="K172" i="1"/>
  <c r="R172" i="1"/>
  <c r="AA177" i="1"/>
  <c r="Z174" i="1"/>
  <c r="Y175" i="1"/>
  <c r="X176" i="1"/>
  <c r="M184" i="21" l="1"/>
  <c r="N183" i="21"/>
  <c r="D187" i="21"/>
  <c r="B186" i="21"/>
  <c r="I184" i="21"/>
  <c r="L185" i="21"/>
  <c r="K186" i="21" s="1"/>
  <c r="J185" i="21"/>
  <c r="D188" i="20"/>
  <c r="B187" i="20"/>
  <c r="N184" i="20"/>
  <c r="M185" i="20"/>
  <c r="L185" i="20"/>
  <c r="K186" i="20" s="1"/>
  <c r="J185" i="20"/>
  <c r="I185" i="20"/>
  <c r="F184" i="20" s="1"/>
  <c r="L179" i="7"/>
  <c r="K180" i="7" s="1"/>
  <c r="J180" i="7" s="1"/>
  <c r="I182" i="16"/>
  <c r="F180" i="16"/>
  <c r="B184" i="16"/>
  <c r="D185" i="16"/>
  <c r="J183" i="16"/>
  <c r="L183" i="16"/>
  <c r="K184" i="16" s="1"/>
  <c r="M182" i="16"/>
  <c r="N181" i="16"/>
  <c r="D184" i="11"/>
  <c r="B183" i="11"/>
  <c r="J182" i="11"/>
  <c r="L182" i="11"/>
  <c r="K183" i="11" s="1"/>
  <c r="I181" i="11"/>
  <c r="N180" i="11"/>
  <c r="M181" i="11"/>
  <c r="M181" i="9"/>
  <c r="D184" i="9"/>
  <c r="B183" i="9"/>
  <c r="F179" i="9"/>
  <c r="I181" i="9"/>
  <c r="M182" i="9" s="1"/>
  <c r="K182" i="9"/>
  <c r="J182" i="9" s="1"/>
  <c r="L182" i="9" s="1"/>
  <c r="L181" i="10"/>
  <c r="K182" i="10" s="1"/>
  <c r="J181" i="10"/>
  <c r="B182" i="10"/>
  <c r="D183" i="10"/>
  <c r="I180" i="10"/>
  <c r="F179" i="10" s="1"/>
  <c r="N179" i="10"/>
  <c r="M180" i="10"/>
  <c r="N181" i="9"/>
  <c r="M177" i="8"/>
  <c r="N176" i="8"/>
  <c r="L179" i="8"/>
  <c r="K180" i="8" s="1"/>
  <c r="J179" i="8"/>
  <c r="B181" i="8"/>
  <c r="D182" i="8"/>
  <c r="I179" i="8"/>
  <c r="F177" i="8"/>
  <c r="B181" i="7"/>
  <c r="D182" i="7"/>
  <c r="N178" i="7"/>
  <c r="M179" i="7"/>
  <c r="I179" i="7"/>
  <c r="F178" i="7" s="1"/>
  <c r="I179" i="6"/>
  <c r="F178" i="6" s="1"/>
  <c r="L180" i="6"/>
  <c r="K181" i="6" s="1"/>
  <c r="J180" i="6"/>
  <c r="D182" i="6"/>
  <c r="B181" i="6"/>
  <c r="D185" i="3"/>
  <c r="AN175" i="1"/>
  <c r="AM176" i="1"/>
  <c r="AO177" i="1"/>
  <c r="AL177" i="1" s="1"/>
  <c r="AQ178" i="1"/>
  <c r="AI185" i="1"/>
  <c r="AP185" i="1" s="1"/>
  <c r="AC202" i="1"/>
  <c r="AB203" i="1"/>
  <c r="J174" i="1"/>
  <c r="I175" i="1"/>
  <c r="L176" i="1"/>
  <c r="N177" i="1"/>
  <c r="K173" i="1"/>
  <c r="R173" i="1"/>
  <c r="U209" i="1"/>
  <c r="X177" i="1"/>
  <c r="AA178" i="1"/>
  <c r="Z175" i="1"/>
  <c r="Y176" i="1"/>
  <c r="I185" i="21" l="1"/>
  <c r="F183" i="21"/>
  <c r="D188" i="21"/>
  <c r="B187" i="21"/>
  <c r="L186" i="21"/>
  <c r="K187" i="21" s="1"/>
  <c r="J186" i="21"/>
  <c r="M185" i="21"/>
  <c r="N184" i="21"/>
  <c r="I186" i="20"/>
  <c r="F185" i="20" s="1"/>
  <c r="L186" i="20"/>
  <c r="K187" i="20" s="1"/>
  <c r="J186" i="20"/>
  <c r="N185" i="20"/>
  <c r="M186" i="20"/>
  <c r="D189" i="20"/>
  <c r="B188" i="20"/>
  <c r="L180" i="7"/>
  <c r="K181" i="7" s="1"/>
  <c r="J181" i="7" s="1"/>
  <c r="M183" i="16"/>
  <c r="N182" i="16"/>
  <c r="J184" i="16"/>
  <c r="L184" i="16"/>
  <c r="K185" i="16" s="1"/>
  <c r="B185" i="16"/>
  <c r="D186" i="16"/>
  <c r="I183" i="16"/>
  <c r="F182" i="16" s="1"/>
  <c r="F181" i="16"/>
  <c r="J183" i="11"/>
  <c r="L183" i="11"/>
  <c r="K184" i="11" s="1"/>
  <c r="B184" i="11"/>
  <c r="D185" i="11"/>
  <c r="N181" i="11"/>
  <c r="M182" i="11"/>
  <c r="I182" i="11"/>
  <c r="F180" i="11"/>
  <c r="K183" i="9"/>
  <c r="J183" i="9" s="1"/>
  <c r="I182" i="9"/>
  <c r="M183" i="9" s="1"/>
  <c r="F180" i="9"/>
  <c r="Q180" i="9"/>
  <c r="D185" i="9"/>
  <c r="B184" i="9"/>
  <c r="N180" i="10"/>
  <c r="M181" i="10"/>
  <c r="B183" i="10"/>
  <c r="D184" i="10"/>
  <c r="I181" i="10"/>
  <c r="L182" i="10"/>
  <c r="K183" i="10" s="1"/>
  <c r="J182" i="10"/>
  <c r="N182" i="9"/>
  <c r="N177" i="8"/>
  <c r="M178" i="8"/>
  <c r="I180" i="8"/>
  <c r="F179" i="8" s="1"/>
  <c r="F178" i="8"/>
  <c r="B182" i="8"/>
  <c r="D183" i="8"/>
  <c r="L180" i="8"/>
  <c r="K181" i="8" s="1"/>
  <c r="J180" i="8"/>
  <c r="I180" i="7"/>
  <c r="D183" i="7"/>
  <c r="B182" i="7"/>
  <c r="N179" i="7"/>
  <c r="M180" i="7"/>
  <c r="L181" i="6"/>
  <c r="K182" i="6" s="1"/>
  <c r="J181" i="6"/>
  <c r="D183" i="6"/>
  <c r="B182" i="6"/>
  <c r="I180" i="6"/>
  <c r="D186" i="3"/>
  <c r="AM177" i="1"/>
  <c r="AN176" i="1"/>
  <c r="AO178" i="1"/>
  <c r="AL178" i="1" s="1"/>
  <c r="AQ179" i="1"/>
  <c r="AI186" i="1"/>
  <c r="AP186" i="1" s="1"/>
  <c r="AC203" i="1"/>
  <c r="AB204" i="1"/>
  <c r="U210" i="1"/>
  <c r="L177" i="1"/>
  <c r="N178" i="1"/>
  <c r="J175" i="1"/>
  <c r="I176" i="1"/>
  <c r="K174" i="1"/>
  <c r="R174" i="1"/>
  <c r="X178" i="1"/>
  <c r="Z176" i="1"/>
  <c r="Y177" i="1"/>
  <c r="AA179" i="1"/>
  <c r="D189" i="21" l="1"/>
  <c r="B188" i="21"/>
  <c r="M186" i="21"/>
  <c r="N185" i="21"/>
  <c r="L187" i="21"/>
  <c r="K188" i="21" s="1"/>
  <c r="J187" i="21"/>
  <c r="I186" i="21"/>
  <c r="F185" i="21" s="1"/>
  <c r="F184" i="21"/>
  <c r="D190" i="20"/>
  <c r="B189" i="20"/>
  <c r="L187" i="20"/>
  <c r="K188" i="20" s="1"/>
  <c r="J187" i="20"/>
  <c r="N186" i="20"/>
  <c r="M187" i="20"/>
  <c r="I187" i="20"/>
  <c r="F186" i="20" s="1"/>
  <c r="L181" i="7"/>
  <c r="K182" i="7" s="1"/>
  <c r="J182" i="7" s="1"/>
  <c r="I184" i="16"/>
  <c r="J185" i="16"/>
  <c r="L185" i="16"/>
  <c r="K186" i="16" s="1"/>
  <c r="B186" i="16"/>
  <c r="D187" i="16"/>
  <c r="M184" i="16"/>
  <c r="N183" i="16"/>
  <c r="I183" i="11"/>
  <c r="F182" i="11" s="1"/>
  <c r="N182" i="11"/>
  <c r="M183" i="11"/>
  <c r="F181" i="11"/>
  <c r="B185" i="11"/>
  <c r="D186" i="11"/>
  <c r="J184" i="11"/>
  <c r="L184" i="11"/>
  <c r="K185" i="11" s="1"/>
  <c r="B185" i="9"/>
  <c r="D186" i="9"/>
  <c r="F181" i="9"/>
  <c r="I183" i="9"/>
  <c r="Q182" i="9" s="1"/>
  <c r="Q181" i="9"/>
  <c r="L183" i="9"/>
  <c r="K184" i="9" s="1"/>
  <c r="J184" i="9" s="1"/>
  <c r="L184" i="9" s="1"/>
  <c r="K185" i="9" s="1"/>
  <c r="J185" i="9" s="1"/>
  <c r="I182" i="10"/>
  <c r="B184" i="10"/>
  <c r="D185" i="10"/>
  <c r="N181" i="10"/>
  <c r="M182" i="10"/>
  <c r="L183" i="10"/>
  <c r="K184" i="10" s="1"/>
  <c r="J183" i="10"/>
  <c r="F180" i="10"/>
  <c r="N183" i="9"/>
  <c r="N178" i="8"/>
  <c r="M179" i="8"/>
  <c r="B183" i="8"/>
  <c r="D184" i="8"/>
  <c r="L181" i="8"/>
  <c r="K182" i="8" s="1"/>
  <c r="J181" i="8"/>
  <c r="I181" i="8"/>
  <c r="N180" i="7"/>
  <c r="M181" i="7"/>
  <c r="B183" i="7"/>
  <c r="D184" i="7"/>
  <c r="I181" i="7"/>
  <c r="F180" i="7" s="1"/>
  <c r="F179" i="7"/>
  <c r="I181" i="6"/>
  <c r="F180" i="6" s="1"/>
  <c r="F179" i="6"/>
  <c r="D184" i="6"/>
  <c r="B183" i="6"/>
  <c r="L182" i="6"/>
  <c r="K183" i="6" s="1"/>
  <c r="J182" i="6"/>
  <c r="D187" i="3"/>
  <c r="AO179" i="1"/>
  <c r="AL179" i="1" s="1"/>
  <c r="AQ180" i="1"/>
  <c r="AN177" i="1"/>
  <c r="AM178" i="1"/>
  <c r="AI187" i="1"/>
  <c r="AP187" i="1" s="1"/>
  <c r="AC204" i="1"/>
  <c r="AB205" i="1"/>
  <c r="J176" i="1"/>
  <c r="I177" i="1"/>
  <c r="K175" i="1"/>
  <c r="R175" i="1"/>
  <c r="L178" i="1"/>
  <c r="N179" i="1"/>
  <c r="U211" i="1"/>
  <c r="AA180" i="1"/>
  <c r="X179" i="1"/>
  <c r="Z177" i="1"/>
  <c r="Y178" i="1"/>
  <c r="J188" i="21" l="1"/>
  <c r="L188" i="21"/>
  <c r="K189" i="21" s="1"/>
  <c r="M187" i="21"/>
  <c r="N186" i="21"/>
  <c r="I187" i="21"/>
  <c r="F186" i="21" s="1"/>
  <c r="D190" i="21"/>
  <c r="B189" i="21"/>
  <c r="N187" i="20"/>
  <c r="M188" i="20"/>
  <c r="L188" i="20"/>
  <c r="K189" i="20" s="1"/>
  <c r="J188" i="20"/>
  <c r="I188" i="20"/>
  <c r="F187" i="20" s="1"/>
  <c r="D191" i="20"/>
  <c r="B190" i="20"/>
  <c r="L182" i="7"/>
  <c r="K183" i="7" s="1"/>
  <c r="J183" i="7" s="1"/>
  <c r="M185" i="16"/>
  <c r="N184" i="16"/>
  <c r="I185" i="16"/>
  <c r="B187" i="16"/>
  <c r="D188" i="16"/>
  <c r="J186" i="16"/>
  <c r="L186" i="16"/>
  <c r="K187" i="16" s="1"/>
  <c r="F183" i="16"/>
  <c r="N183" i="11"/>
  <c r="M184" i="11"/>
  <c r="J185" i="11"/>
  <c r="L185" i="11"/>
  <c r="K186" i="11" s="1"/>
  <c r="D187" i="11"/>
  <c r="B186" i="11"/>
  <c r="I184" i="11"/>
  <c r="F183" i="11" s="1"/>
  <c r="M184" i="9"/>
  <c r="F182" i="9"/>
  <c r="I184" i="9"/>
  <c r="Q183" i="9" s="1"/>
  <c r="D187" i="9"/>
  <c r="B186" i="9"/>
  <c r="L184" i="10"/>
  <c r="K185" i="10" s="1"/>
  <c r="J184" i="10"/>
  <c r="N182" i="10"/>
  <c r="M183" i="10"/>
  <c r="B185" i="10"/>
  <c r="D186" i="10"/>
  <c r="I183" i="10"/>
  <c r="F181" i="10"/>
  <c r="N184" i="9"/>
  <c r="N179" i="8"/>
  <c r="M180" i="8"/>
  <c r="L182" i="8"/>
  <c r="K183" i="8" s="1"/>
  <c r="J182" i="8"/>
  <c r="I182" i="8"/>
  <c r="F180" i="8"/>
  <c r="B184" i="8"/>
  <c r="D185" i="8"/>
  <c r="N181" i="7"/>
  <c r="M182" i="7"/>
  <c r="I182" i="7"/>
  <c r="F181" i="7" s="1"/>
  <c r="D185" i="7"/>
  <c r="B184" i="7"/>
  <c r="L183" i="6"/>
  <c r="K184" i="6" s="1"/>
  <c r="J183" i="6"/>
  <c r="D185" i="6"/>
  <c r="B184" i="6"/>
  <c r="I182" i="6"/>
  <c r="F181" i="6" s="1"/>
  <c r="D188" i="3"/>
  <c r="AM179" i="1"/>
  <c r="AN178" i="1"/>
  <c r="AO180" i="1"/>
  <c r="AL180" i="1" s="1"/>
  <c r="AQ181" i="1"/>
  <c r="AI188" i="1"/>
  <c r="AP188" i="1" s="1"/>
  <c r="AC205" i="1"/>
  <c r="AB206" i="1"/>
  <c r="U212" i="1"/>
  <c r="L179" i="1"/>
  <c r="N180" i="1"/>
  <c r="I178" i="1"/>
  <c r="I179" i="1" s="1"/>
  <c r="K176" i="1"/>
  <c r="J177" i="1"/>
  <c r="R176" i="1"/>
  <c r="X180" i="1"/>
  <c r="AA181" i="1"/>
  <c r="Z178" i="1"/>
  <c r="Y179" i="1"/>
  <c r="I188" i="21" l="1"/>
  <c r="F187" i="21" s="1"/>
  <c r="D191" i="21"/>
  <c r="B190" i="21"/>
  <c r="M188" i="21"/>
  <c r="N187" i="21"/>
  <c r="L189" i="21"/>
  <c r="K190" i="21" s="1"/>
  <c r="J189" i="21"/>
  <c r="D192" i="20"/>
  <c r="B192" i="20" s="1"/>
  <c r="B191" i="20"/>
  <c r="L189" i="20"/>
  <c r="K190" i="20" s="1"/>
  <c r="J189" i="20"/>
  <c r="I189" i="20"/>
  <c r="F188" i="20" s="1"/>
  <c r="N188" i="20"/>
  <c r="M189" i="20"/>
  <c r="L183" i="7"/>
  <c r="K184" i="7" s="1"/>
  <c r="J184" i="7" s="1"/>
  <c r="I186" i="16"/>
  <c r="F184" i="16"/>
  <c r="J187" i="16"/>
  <c r="L187" i="16"/>
  <c r="K188" i="16" s="1"/>
  <c r="B188" i="16"/>
  <c r="D189" i="16"/>
  <c r="M186" i="16"/>
  <c r="N185" i="16"/>
  <c r="I185" i="11"/>
  <c r="F184" i="11" s="1"/>
  <c r="B187" i="11"/>
  <c r="D188" i="11"/>
  <c r="J186" i="11"/>
  <c r="L186" i="11"/>
  <c r="K187" i="11" s="1"/>
  <c r="N184" i="11"/>
  <c r="M185" i="11"/>
  <c r="M185" i="9"/>
  <c r="B187" i="9"/>
  <c r="D188" i="9"/>
  <c r="I185" i="9"/>
  <c r="M186" i="9" s="1"/>
  <c r="F183" i="9"/>
  <c r="L185" i="9"/>
  <c r="K186" i="9" s="1"/>
  <c r="J186" i="9" s="1"/>
  <c r="I184" i="10"/>
  <c r="B186" i="10"/>
  <c r="D187" i="10"/>
  <c r="F182" i="10"/>
  <c r="N183" i="10"/>
  <c r="M184" i="10"/>
  <c r="J185" i="10"/>
  <c r="L185" i="10"/>
  <c r="K186" i="10" s="1"/>
  <c r="N185" i="9"/>
  <c r="N180" i="8"/>
  <c r="M181" i="8"/>
  <c r="B185" i="8"/>
  <c r="D186" i="8"/>
  <c r="I183" i="8"/>
  <c r="F182" i="8" s="1"/>
  <c r="F181" i="8"/>
  <c r="L183" i="8"/>
  <c r="K184" i="8" s="1"/>
  <c r="J183" i="8"/>
  <c r="I183" i="7"/>
  <c r="F182" i="7" s="1"/>
  <c r="N182" i="7"/>
  <c r="M183" i="7"/>
  <c r="B185" i="7"/>
  <c r="D186" i="7"/>
  <c r="D186" i="6"/>
  <c r="B185" i="6"/>
  <c r="I183" i="6"/>
  <c r="L184" i="6"/>
  <c r="K185" i="6" s="1"/>
  <c r="J184" i="6"/>
  <c r="D189" i="3"/>
  <c r="AO181" i="1"/>
  <c r="AL181" i="1" s="1"/>
  <c r="AQ182" i="1"/>
  <c r="AM180" i="1"/>
  <c r="AN179" i="1"/>
  <c r="AI189" i="1"/>
  <c r="AP189" i="1" s="1"/>
  <c r="AC206" i="1"/>
  <c r="AB207" i="1"/>
  <c r="L180" i="1"/>
  <c r="N181" i="1"/>
  <c r="K177" i="1"/>
  <c r="J178" i="1"/>
  <c r="R177" i="1"/>
  <c r="U213" i="1"/>
  <c r="AA182" i="1"/>
  <c r="Y180" i="1"/>
  <c r="Z179" i="1"/>
  <c r="X181" i="1"/>
  <c r="L190" i="21" l="1"/>
  <c r="K191" i="21" s="1"/>
  <c r="J190" i="21"/>
  <c r="M189" i="21"/>
  <c r="N188" i="21"/>
  <c r="D192" i="21"/>
  <c r="B192" i="21" s="1"/>
  <c r="B191" i="21"/>
  <c r="I189" i="21"/>
  <c r="F188" i="21" s="1"/>
  <c r="N189" i="20"/>
  <c r="M190" i="20"/>
  <c r="L190" i="20"/>
  <c r="K191" i="20" s="1"/>
  <c r="J190" i="20"/>
  <c r="I190" i="20"/>
  <c r="F189" i="20" s="1"/>
  <c r="L184" i="7"/>
  <c r="K185" i="7" s="1"/>
  <c r="J185" i="7" s="1"/>
  <c r="M187" i="16"/>
  <c r="N186" i="16"/>
  <c r="B189" i="16"/>
  <c r="D190" i="16"/>
  <c r="J188" i="16"/>
  <c r="L188" i="16"/>
  <c r="K189" i="16" s="1"/>
  <c r="I187" i="16"/>
  <c r="F186" i="16" s="1"/>
  <c r="F185" i="16"/>
  <c r="N185" i="11"/>
  <c r="M186" i="11"/>
  <c r="J187" i="11"/>
  <c r="L187" i="11"/>
  <c r="K188" i="11" s="1"/>
  <c r="B188" i="11"/>
  <c r="D189" i="11"/>
  <c r="I186" i="11"/>
  <c r="F185" i="11" s="1"/>
  <c r="L186" i="9"/>
  <c r="K187" i="9" s="1"/>
  <c r="J187" i="9" s="1"/>
  <c r="D189" i="9"/>
  <c r="B188" i="9"/>
  <c r="F184" i="9"/>
  <c r="I186" i="9"/>
  <c r="M187" i="9" s="1"/>
  <c r="Q184" i="9"/>
  <c r="B187" i="10"/>
  <c r="D188" i="10"/>
  <c r="I185" i="10"/>
  <c r="L186" i="10"/>
  <c r="K187" i="10" s="1"/>
  <c r="J186" i="10"/>
  <c r="N184" i="10"/>
  <c r="M185" i="10"/>
  <c r="F183" i="10"/>
  <c r="N186" i="9"/>
  <c r="N181" i="8"/>
  <c r="M182" i="8"/>
  <c r="L184" i="8"/>
  <c r="K185" i="8" s="1"/>
  <c r="J184" i="8"/>
  <c r="B186" i="8"/>
  <c r="D187" i="8"/>
  <c r="I184" i="8"/>
  <c r="F183" i="8" s="1"/>
  <c r="N183" i="7"/>
  <c r="M184" i="7"/>
  <c r="B186" i="7"/>
  <c r="D187" i="7"/>
  <c r="I184" i="7"/>
  <c r="F183" i="7" s="1"/>
  <c r="I184" i="6"/>
  <c r="F183" i="6" s="1"/>
  <c r="L185" i="6"/>
  <c r="K186" i="6" s="1"/>
  <c r="J185" i="6"/>
  <c r="F182" i="6"/>
  <c r="D187" i="6"/>
  <c r="B186" i="6"/>
  <c r="D190" i="3"/>
  <c r="AN180" i="1"/>
  <c r="AM181" i="1"/>
  <c r="AO182" i="1"/>
  <c r="AL182" i="1" s="1"/>
  <c r="AQ183" i="1"/>
  <c r="AI190" i="1"/>
  <c r="AP190" i="1" s="1"/>
  <c r="AC207" i="1"/>
  <c r="AB208" i="1"/>
  <c r="K178" i="1"/>
  <c r="J179" i="1"/>
  <c r="R178" i="1"/>
  <c r="U214" i="1"/>
  <c r="L181" i="1"/>
  <c r="N182" i="1"/>
  <c r="I180" i="1"/>
  <c r="X182" i="1"/>
  <c r="AA183" i="1"/>
  <c r="Z180" i="1"/>
  <c r="Y181" i="1"/>
  <c r="M190" i="21" l="1"/>
  <c r="N189" i="21"/>
  <c r="I190" i="21"/>
  <c r="F189" i="21" s="1"/>
  <c r="J191" i="21"/>
  <c r="L191" i="21"/>
  <c r="K192" i="21" s="1"/>
  <c r="L191" i="20"/>
  <c r="K192" i="20" s="1"/>
  <c r="J191" i="20"/>
  <c r="I191" i="20"/>
  <c r="F190" i="20" s="1"/>
  <c r="N190" i="20"/>
  <c r="M191" i="20"/>
  <c r="L185" i="7"/>
  <c r="K186" i="7" s="1"/>
  <c r="J186" i="7" s="1"/>
  <c r="B190" i="16"/>
  <c r="D191" i="16"/>
  <c r="J189" i="16"/>
  <c r="L189" i="16"/>
  <c r="K190" i="16" s="1"/>
  <c r="I188" i="16"/>
  <c r="F187" i="16" s="1"/>
  <c r="M188" i="16"/>
  <c r="N187" i="16"/>
  <c r="I187" i="11"/>
  <c r="D190" i="11"/>
  <c r="B189" i="11"/>
  <c r="J188" i="11"/>
  <c r="L188" i="11"/>
  <c r="K189" i="11" s="1"/>
  <c r="N186" i="11"/>
  <c r="M187" i="11"/>
  <c r="I187" i="9"/>
  <c r="F185" i="9"/>
  <c r="D190" i="9"/>
  <c r="B189" i="9"/>
  <c r="Q185" i="9"/>
  <c r="L187" i="9"/>
  <c r="K188" i="9" s="1"/>
  <c r="J188" i="9" s="1"/>
  <c r="L188" i="9" s="1"/>
  <c r="N185" i="10"/>
  <c r="M186" i="10"/>
  <c r="I186" i="10"/>
  <c r="F185" i="10" s="1"/>
  <c r="L187" i="10"/>
  <c r="K188" i="10" s="1"/>
  <c r="J187" i="10"/>
  <c r="B188" i="10"/>
  <c r="D189" i="10"/>
  <c r="F184" i="10"/>
  <c r="N187" i="9"/>
  <c r="M188" i="9"/>
  <c r="N182" i="8"/>
  <c r="M183" i="8"/>
  <c r="B187" i="8"/>
  <c r="D188" i="8"/>
  <c r="I185" i="8"/>
  <c r="F184" i="8" s="1"/>
  <c r="L185" i="8"/>
  <c r="K186" i="8" s="1"/>
  <c r="J185" i="8"/>
  <c r="N184" i="7"/>
  <c r="M185" i="7"/>
  <c r="I185" i="7"/>
  <c r="B187" i="7"/>
  <c r="D188" i="7"/>
  <c r="L186" i="6"/>
  <c r="K187" i="6" s="1"/>
  <c r="J186" i="6"/>
  <c r="D188" i="6"/>
  <c r="B187" i="6"/>
  <c r="I185" i="6"/>
  <c r="D191" i="3"/>
  <c r="AO183" i="1"/>
  <c r="AL183" i="1" s="1"/>
  <c r="AQ184" i="1"/>
  <c r="AM182" i="1"/>
  <c r="AN181" i="1"/>
  <c r="AI191" i="1"/>
  <c r="AP191" i="1" s="1"/>
  <c r="AC208" i="1"/>
  <c r="AB209" i="1"/>
  <c r="I181" i="1"/>
  <c r="L182" i="1"/>
  <c r="N183" i="1"/>
  <c r="U215" i="1"/>
  <c r="K179" i="1"/>
  <c r="J180" i="1"/>
  <c r="R179" i="1"/>
  <c r="Z181" i="1"/>
  <c r="Y182" i="1"/>
  <c r="AA184" i="1"/>
  <c r="X183" i="1"/>
  <c r="L192" i="21" l="1"/>
  <c r="J192" i="21"/>
  <c r="I191" i="21"/>
  <c r="F190" i="21" s="1"/>
  <c r="M191" i="21"/>
  <c r="N190" i="21"/>
  <c r="N191" i="20"/>
  <c r="M192" i="20"/>
  <c r="N192" i="20" s="1"/>
  <c r="I192" i="20"/>
  <c r="F192" i="20" s="1"/>
  <c r="L192" i="20"/>
  <c r="J192" i="20"/>
  <c r="L186" i="7"/>
  <c r="K187" i="7" s="1"/>
  <c r="J187" i="7" s="1"/>
  <c r="J190" i="16"/>
  <c r="L190" i="16"/>
  <c r="K191" i="16" s="1"/>
  <c r="M189" i="16"/>
  <c r="N188" i="16"/>
  <c r="D192" i="16"/>
  <c r="B192" i="16" s="1"/>
  <c r="B191" i="16"/>
  <c r="I189" i="16"/>
  <c r="J189" i="11"/>
  <c r="L189" i="11"/>
  <c r="K190" i="11" s="1"/>
  <c r="N187" i="11"/>
  <c r="M188" i="11"/>
  <c r="I188" i="11"/>
  <c r="F187" i="11" s="1"/>
  <c r="B190" i="11"/>
  <c r="D191" i="11"/>
  <c r="F186" i="11"/>
  <c r="K189" i="9"/>
  <c r="J189" i="9" s="1"/>
  <c r="I188" i="9"/>
  <c r="F186" i="9"/>
  <c r="B190" i="9"/>
  <c r="D191" i="9"/>
  <c r="Q186" i="9"/>
  <c r="B189" i="10"/>
  <c r="D190" i="10"/>
  <c r="I187" i="10"/>
  <c r="F186" i="10" s="1"/>
  <c r="N186" i="10"/>
  <c r="M187" i="10"/>
  <c r="L188" i="10"/>
  <c r="K189" i="10" s="1"/>
  <c r="J188" i="10"/>
  <c r="N188" i="9"/>
  <c r="M189" i="9"/>
  <c r="M184" i="8"/>
  <c r="N183" i="8"/>
  <c r="B188" i="8"/>
  <c r="D189" i="8"/>
  <c r="L186" i="8"/>
  <c r="K187" i="8" s="1"/>
  <c r="J186" i="8"/>
  <c r="I186" i="8"/>
  <c r="D189" i="7"/>
  <c r="B188" i="7"/>
  <c r="I186" i="7"/>
  <c r="F185" i="7" s="1"/>
  <c r="N185" i="7"/>
  <c r="M186" i="7"/>
  <c r="F184" i="7"/>
  <c r="I186" i="6"/>
  <c r="F185" i="6" s="1"/>
  <c r="D189" i="6"/>
  <c r="B188" i="6"/>
  <c r="L187" i="6"/>
  <c r="K188" i="6" s="1"/>
  <c r="J187" i="6"/>
  <c r="F184" i="6"/>
  <c r="D192" i="3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AO184" i="1"/>
  <c r="AL184" i="1" s="1"/>
  <c r="AQ185" i="1"/>
  <c r="AM183" i="1"/>
  <c r="AN182" i="1"/>
  <c r="AI192" i="1"/>
  <c r="AP192" i="1" s="1"/>
  <c r="AC209" i="1"/>
  <c r="AB210" i="1"/>
  <c r="L183" i="1"/>
  <c r="N184" i="1"/>
  <c r="U216" i="1"/>
  <c r="J181" i="1"/>
  <c r="K180" i="1"/>
  <c r="R180" i="1"/>
  <c r="I182" i="1"/>
  <c r="I183" i="1" s="1"/>
  <c r="X184" i="1"/>
  <c r="AA185" i="1"/>
  <c r="Z182" i="1"/>
  <c r="Y183" i="1"/>
  <c r="M192" i="21" l="1"/>
  <c r="N192" i="21" s="1"/>
  <c r="N191" i="21"/>
  <c r="I192" i="21"/>
  <c r="F192" i="21" s="1"/>
  <c r="F191" i="20"/>
  <c r="L187" i="7"/>
  <c r="K188" i="7" s="1"/>
  <c r="J188" i="7" s="1"/>
  <c r="I190" i="16"/>
  <c r="F188" i="16"/>
  <c r="M190" i="16"/>
  <c r="N189" i="16"/>
  <c r="J191" i="16"/>
  <c r="L191" i="16"/>
  <c r="K192" i="16" s="1"/>
  <c r="D192" i="11"/>
  <c r="B192" i="11" s="1"/>
  <c r="B191" i="11"/>
  <c r="J190" i="11"/>
  <c r="L190" i="11"/>
  <c r="K191" i="11" s="1"/>
  <c r="I189" i="11"/>
  <c r="F188" i="11" s="1"/>
  <c r="N188" i="11"/>
  <c r="M189" i="11"/>
  <c r="I189" i="9"/>
  <c r="F187" i="9"/>
  <c r="B191" i="9"/>
  <c r="D192" i="9"/>
  <c r="Q187" i="9"/>
  <c r="L189" i="9"/>
  <c r="K190" i="9" s="1"/>
  <c r="J190" i="9" s="1"/>
  <c r="L190" i="9" s="1"/>
  <c r="L189" i="10"/>
  <c r="K190" i="10" s="1"/>
  <c r="J189" i="10"/>
  <c r="I188" i="10"/>
  <c r="N187" i="10"/>
  <c r="M188" i="10"/>
  <c r="B190" i="10"/>
  <c r="D191" i="10"/>
  <c r="N189" i="9"/>
  <c r="M190" i="9"/>
  <c r="M185" i="8"/>
  <c r="N184" i="8"/>
  <c r="L187" i="8"/>
  <c r="K188" i="8" s="1"/>
  <c r="J187" i="8"/>
  <c r="I187" i="8"/>
  <c r="F186" i="8" s="1"/>
  <c r="F185" i="8"/>
  <c r="B189" i="8"/>
  <c r="D190" i="8"/>
  <c r="N186" i="7"/>
  <c r="M187" i="7"/>
  <c r="I187" i="7"/>
  <c r="D190" i="7"/>
  <c r="B189" i="7"/>
  <c r="L188" i="6"/>
  <c r="K189" i="6" s="1"/>
  <c r="J188" i="6"/>
  <c r="D190" i="6"/>
  <c r="B189" i="6"/>
  <c r="I187" i="6"/>
  <c r="F186" i="6" s="1"/>
  <c r="AO185" i="1"/>
  <c r="AL185" i="1" s="1"/>
  <c r="AQ186" i="1"/>
  <c r="AM184" i="1"/>
  <c r="AN183" i="1"/>
  <c r="AI193" i="1"/>
  <c r="AP193" i="1" s="1"/>
  <c r="AC210" i="1"/>
  <c r="AB211" i="1"/>
  <c r="J182" i="1"/>
  <c r="K181" i="1"/>
  <c r="R181" i="1"/>
  <c r="U217" i="1"/>
  <c r="L184" i="1"/>
  <c r="N185" i="1"/>
  <c r="Y184" i="1"/>
  <c r="Z183" i="1"/>
  <c r="AA186" i="1"/>
  <c r="X185" i="1"/>
  <c r="F191" i="21" l="1"/>
  <c r="L188" i="7"/>
  <c r="K189" i="7" s="1"/>
  <c r="J189" i="7" s="1"/>
  <c r="L192" i="16"/>
  <c r="J192" i="16"/>
  <c r="I191" i="16"/>
  <c r="F190" i="16" s="1"/>
  <c r="M191" i="16"/>
  <c r="N190" i="16"/>
  <c r="F189" i="16"/>
  <c r="N189" i="11"/>
  <c r="M190" i="11"/>
  <c r="I190" i="11"/>
  <c r="F189" i="11" s="1"/>
  <c r="J191" i="11"/>
  <c r="L191" i="11"/>
  <c r="K192" i="11" s="1"/>
  <c r="K191" i="9"/>
  <c r="J191" i="9" s="1"/>
  <c r="F188" i="9"/>
  <c r="I190" i="9"/>
  <c r="D193" i="9"/>
  <c r="B192" i="9"/>
  <c r="Q188" i="9"/>
  <c r="N188" i="10"/>
  <c r="M189" i="10"/>
  <c r="B191" i="10"/>
  <c r="D192" i="10"/>
  <c r="I189" i="10"/>
  <c r="F187" i="10"/>
  <c r="L190" i="10"/>
  <c r="K191" i="10" s="1"/>
  <c r="J190" i="10"/>
  <c r="N190" i="9"/>
  <c r="N185" i="8"/>
  <c r="M186" i="8"/>
  <c r="I188" i="8"/>
  <c r="F187" i="8" s="1"/>
  <c r="B190" i="8"/>
  <c r="D191" i="8"/>
  <c r="L188" i="8"/>
  <c r="K189" i="8" s="1"/>
  <c r="J188" i="8"/>
  <c r="I188" i="7"/>
  <c r="B190" i="7"/>
  <c r="D191" i="7"/>
  <c r="N187" i="7"/>
  <c r="M188" i="7"/>
  <c r="F186" i="7"/>
  <c r="I188" i="6"/>
  <c r="F187" i="6" s="1"/>
  <c r="D191" i="6"/>
  <c r="B190" i="6"/>
  <c r="L189" i="6"/>
  <c r="K190" i="6" s="1"/>
  <c r="J189" i="6"/>
  <c r="AO186" i="1"/>
  <c r="AL186" i="1" s="1"/>
  <c r="AQ187" i="1"/>
  <c r="AM185" i="1"/>
  <c r="AN184" i="1"/>
  <c r="AI194" i="1"/>
  <c r="AP194" i="1" s="1"/>
  <c r="AC211" i="1"/>
  <c r="AB212" i="1"/>
  <c r="L185" i="1"/>
  <c r="N186" i="1"/>
  <c r="I184" i="1"/>
  <c r="U218" i="1"/>
  <c r="K182" i="1"/>
  <c r="J183" i="1"/>
  <c r="R182" i="1"/>
  <c r="X186" i="1"/>
  <c r="AA187" i="1"/>
  <c r="Y185" i="1"/>
  <c r="Z184" i="1"/>
  <c r="L189" i="7" l="1"/>
  <c r="K190" i="7" s="1"/>
  <c r="J190" i="7" s="1"/>
  <c r="M192" i="16"/>
  <c r="N192" i="16" s="1"/>
  <c r="N191" i="16"/>
  <c r="I192" i="16"/>
  <c r="F192" i="16" s="1"/>
  <c r="L192" i="11"/>
  <c r="J192" i="11"/>
  <c r="I191" i="11"/>
  <c r="N190" i="11"/>
  <c r="M191" i="11"/>
  <c r="F189" i="9"/>
  <c r="I191" i="9"/>
  <c r="Q189" i="9"/>
  <c r="M191" i="9"/>
  <c r="F190" i="9"/>
  <c r="D194" i="9"/>
  <c r="B193" i="9"/>
  <c r="L191" i="9"/>
  <c r="K192" i="9" s="1"/>
  <c r="J192" i="9" s="1"/>
  <c r="L192" i="9" s="1"/>
  <c r="I190" i="10"/>
  <c r="L191" i="10"/>
  <c r="K192" i="10" s="1"/>
  <c r="J191" i="10"/>
  <c r="F188" i="10"/>
  <c r="B192" i="10"/>
  <c r="D193" i="10"/>
  <c r="N189" i="10"/>
  <c r="M190" i="10"/>
  <c r="N191" i="9"/>
  <c r="M192" i="9"/>
  <c r="M187" i="8"/>
  <c r="N186" i="8"/>
  <c r="L189" i="8"/>
  <c r="K190" i="8" s="1"/>
  <c r="J189" i="8"/>
  <c r="B191" i="8"/>
  <c r="D192" i="8"/>
  <c r="B192" i="8" s="1"/>
  <c r="I189" i="8"/>
  <c r="F188" i="8" s="1"/>
  <c r="D192" i="7"/>
  <c r="B191" i="7"/>
  <c r="I189" i="7"/>
  <c r="F188" i="7" s="1"/>
  <c r="N188" i="7"/>
  <c r="M189" i="7"/>
  <c r="F187" i="7"/>
  <c r="L190" i="6"/>
  <c r="K191" i="6" s="1"/>
  <c r="J190" i="6"/>
  <c r="D192" i="6"/>
  <c r="B192" i="6" s="1"/>
  <c r="B191" i="6"/>
  <c r="I189" i="6"/>
  <c r="F188" i="6" s="1"/>
  <c r="AN185" i="1"/>
  <c r="AM186" i="1"/>
  <c r="AO187" i="1"/>
  <c r="AL187" i="1" s="1"/>
  <c r="AQ188" i="1"/>
  <c r="AI195" i="1"/>
  <c r="AP195" i="1" s="1"/>
  <c r="AC212" i="1"/>
  <c r="AB213" i="1"/>
  <c r="U219" i="1"/>
  <c r="K183" i="1"/>
  <c r="J184" i="1"/>
  <c r="R183" i="1"/>
  <c r="I185" i="1"/>
  <c r="L186" i="1"/>
  <c r="N187" i="1"/>
  <c r="Z185" i="1"/>
  <c r="Y186" i="1"/>
  <c r="AA188" i="1"/>
  <c r="X187" i="1"/>
  <c r="L190" i="7" l="1"/>
  <c r="K191" i="7" s="1"/>
  <c r="J191" i="7" s="1"/>
  <c r="B192" i="7"/>
  <c r="D193" i="7"/>
  <c r="F191" i="16"/>
  <c r="I192" i="11"/>
  <c r="F192" i="11" s="1"/>
  <c r="F190" i="11"/>
  <c r="N191" i="11"/>
  <c r="M192" i="11"/>
  <c r="N192" i="11" s="1"/>
  <c r="I192" i="9"/>
  <c r="D195" i="9"/>
  <c r="B194" i="9"/>
  <c r="K193" i="9"/>
  <c r="J193" i="9" s="1"/>
  <c r="L193" i="9" s="1"/>
  <c r="K194" i="9" s="1"/>
  <c r="J194" i="9" s="1"/>
  <c r="Q190" i="9"/>
  <c r="N190" i="10"/>
  <c r="M191" i="10"/>
  <c r="B193" i="10"/>
  <c r="D194" i="10"/>
  <c r="I191" i="10"/>
  <c r="F190" i="10" s="1"/>
  <c r="L192" i="10"/>
  <c r="K193" i="10" s="1"/>
  <c r="J192" i="10"/>
  <c r="F189" i="10"/>
  <c r="N192" i="9"/>
  <c r="M193" i="9"/>
  <c r="M188" i="8"/>
  <c r="N187" i="8"/>
  <c r="I190" i="8"/>
  <c r="L190" i="8"/>
  <c r="K191" i="8" s="1"/>
  <c r="J190" i="8"/>
  <c r="N189" i="7"/>
  <c r="M190" i="7"/>
  <c r="I190" i="7"/>
  <c r="F189" i="7" s="1"/>
  <c r="I190" i="6"/>
  <c r="F189" i="6" s="1"/>
  <c r="L191" i="6"/>
  <c r="K192" i="6" s="1"/>
  <c r="J191" i="6"/>
  <c r="AO188" i="1"/>
  <c r="AL188" i="1" s="1"/>
  <c r="AQ189" i="1"/>
  <c r="AM187" i="1"/>
  <c r="AN186" i="1"/>
  <c r="AI196" i="1"/>
  <c r="AP196" i="1" s="1"/>
  <c r="AC213" i="1"/>
  <c r="AB214" i="1"/>
  <c r="I186" i="1"/>
  <c r="L187" i="1"/>
  <c r="N188" i="1"/>
  <c r="J185" i="1"/>
  <c r="K184" i="1"/>
  <c r="R184" i="1"/>
  <c r="U220" i="1"/>
  <c r="X188" i="1"/>
  <c r="AA189" i="1"/>
  <c r="Z186" i="1"/>
  <c r="Y187" i="1"/>
  <c r="L191" i="7" l="1"/>
  <c r="K192" i="7" s="1"/>
  <c r="J192" i="7" s="1"/>
  <c r="D194" i="7"/>
  <c r="B193" i="7"/>
  <c r="F191" i="11"/>
  <c r="D196" i="9"/>
  <c r="B195" i="9"/>
  <c r="F191" i="9"/>
  <c r="I193" i="9"/>
  <c r="Q192" i="9" s="1"/>
  <c r="Q191" i="9"/>
  <c r="I192" i="10"/>
  <c r="F191" i="10" s="1"/>
  <c r="B194" i="10"/>
  <c r="D195" i="10"/>
  <c r="N191" i="10"/>
  <c r="M192" i="10"/>
  <c r="L193" i="10"/>
  <c r="K194" i="10" s="1"/>
  <c r="J193" i="10"/>
  <c r="N193" i="9"/>
  <c r="M189" i="8"/>
  <c r="N188" i="8"/>
  <c r="L191" i="8"/>
  <c r="K192" i="8" s="1"/>
  <c r="J191" i="8"/>
  <c r="I191" i="8"/>
  <c r="F190" i="8" s="1"/>
  <c r="F189" i="8"/>
  <c r="I191" i="7"/>
  <c r="F190" i="7" s="1"/>
  <c r="N190" i="7"/>
  <c r="M191" i="7"/>
  <c r="L192" i="6"/>
  <c r="J192" i="6"/>
  <c r="I191" i="6"/>
  <c r="F190" i="6" s="1"/>
  <c r="AN187" i="1"/>
  <c r="AM188" i="1"/>
  <c r="AO189" i="1"/>
  <c r="AL189" i="1" s="1"/>
  <c r="AQ190" i="1"/>
  <c r="AI197" i="1"/>
  <c r="AP197" i="1" s="1"/>
  <c r="AC214" i="1"/>
  <c r="AB215" i="1"/>
  <c r="K185" i="1"/>
  <c r="J186" i="1"/>
  <c r="R185" i="1"/>
  <c r="L188" i="1"/>
  <c r="N189" i="1"/>
  <c r="U221" i="1"/>
  <c r="I187" i="1"/>
  <c r="I188" i="1" s="1"/>
  <c r="X189" i="1"/>
  <c r="AA190" i="1"/>
  <c r="Z187" i="1"/>
  <c r="Y188" i="1"/>
  <c r="L192" i="7" l="1"/>
  <c r="K193" i="7" s="1"/>
  <c r="J193" i="7" s="1"/>
  <c r="D195" i="7"/>
  <c r="B194" i="7"/>
  <c r="M194" i="9"/>
  <c r="B196" i="9"/>
  <c r="D197" i="9"/>
  <c r="F192" i="9"/>
  <c r="I194" i="9"/>
  <c r="Q193" i="9" s="1"/>
  <c r="L194" i="9"/>
  <c r="K195" i="9" s="1"/>
  <c r="J195" i="9" s="1"/>
  <c r="L195" i="9" s="1"/>
  <c r="K196" i="9" s="1"/>
  <c r="J196" i="9" s="1"/>
  <c r="N192" i="10"/>
  <c r="M193" i="10"/>
  <c r="B195" i="10"/>
  <c r="D196" i="10"/>
  <c r="L194" i="10"/>
  <c r="K195" i="10" s="1"/>
  <c r="J194" i="10"/>
  <c r="I193" i="10"/>
  <c r="N194" i="9"/>
  <c r="M190" i="8"/>
  <c r="N189" i="8"/>
  <c r="I192" i="8"/>
  <c r="F192" i="8" s="1"/>
  <c r="L192" i="8"/>
  <c r="J192" i="8"/>
  <c r="N191" i="7"/>
  <c r="M192" i="7"/>
  <c r="I192" i="7"/>
  <c r="I192" i="6"/>
  <c r="F192" i="6" s="1"/>
  <c r="AO190" i="1"/>
  <c r="AL190" i="1" s="1"/>
  <c r="AQ191" i="1"/>
  <c r="AN188" i="1"/>
  <c r="AM189" i="1"/>
  <c r="AI198" i="1"/>
  <c r="AP198" i="1" s="1"/>
  <c r="AC215" i="1"/>
  <c r="AB216" i="1"/>
  <c r="U222" i="1"/>
  <c r="J187" i="1"/>
  <c r="K186" i="1"/>
  <c r="R186" i="1"/>
  <c r="L189" i="1"/>
  <c r="N190" i="1"/>
  <c r="X190" i="1"/>
  <c r="Y189" i="1"/>
  <c r="Z188" i="1"/>
  <c r="AA191" i="1"/>
  <c r="N192" i="7" l="1"/>
  <c r="M193" i="7"/>
  <c r="B195" i="7"/>
  <c r="D196" i="7"/>
  <c r="I193" i="7"/>
  <c r="L193" i="7"/>
  <c r="K194" i="7" s="1"/>
  <c r="J194" i="7" s="1"/>
  <c r="L194" i="7" s="1"/>
  <c r="M195" i="9"/>
  <c r="F193" i="9"/>
  <c r="I195" i="9"/>
  <c r="M196" i="9" s="1"/>
  <c r="D198" i="9"/>
  <c r="B197" i="9"/>
  <c r="I194" i="10"/>
  <c r="F193" i="10" s="1"/>
  <c r="L195" i="10"/>
  <c r="K196" i="10" s="1"/>
  <c r="J195" i="10"/>
  <c r="B196" i="10"/>
  <c r="D197" i="10"/>
  <c r="N193" i="10"/>
  <c r="M194" i="10"/>
  <c r="F192" i="10"/>
  <c r="N195" i="9"/>
  <c r="M191" i="8"/>
  <c r="N190" i="8"/>
  <c r="F191" i="8"/>
  <c r="F191" i="7"/>
  <c r="F191" i="6"/>
  <c r="AO191" i="1"/>
  <c r="AL191" i="1" s="1"/>
  <c r="AQ192" i="1"/>
  <c r="AM190" i="1"/>
  <c r="AN189" i="1"/>
  <c r="AI199" i="1"/>
  <c r="AP199" i="1" s="1"/>
  <c r="AC216" i="1"/>
  <c r="AB217" i="1"/>
  <c r="K187" i="1"/>
  <c r="J188" i="1"/>
  <c r="R187" i="1"/>
  <c r="L190" i="1"/>
  <c r="N191" i="1"/>
  <c r="U223" i="1"/>
  <c r="I189" i="1"/>
  <c r="I190" i="1" s="1"/>
  <c r="X191" i="1"/>
  <c r="Z189" i="1"/>
  <c r="Y190" i="1"/>
  <c r="AA192" i="1"/>
  <c r="I194" i="7" l="1"/>
  <c r="F192" i="7"/>
  <c r="B196" i="7"/>
  <c r="D197" i="7"/>
  <c r="N193" i="7"/>
  <c r="M194" i="7"/>
  <c r="K195" i="7"/>
  <c r="J195" i="7" s="1"/>
  <c r="L195" i="7" s="1"/>
  <c r="B198" i="9"/>
  <c r="D199" i="9"/>
  <c r="F194" i="9"/>
  <c r="I196" i="9"/>
  <c r="M197" i="9" s="1"/>
  <c r="Q194" i="9"/>
  <c r="L196" i="9"/>
  <c r="K197" i="9" s="1"/>
  <c r="J197" i="9" s="1"/>
  <c r="L197" i="9" s="1"/>
  <c r="N194" i="10"/>
  <c r="M195" i="10"/>
  <c r="B197" i="10"/>
  <c r="D198" i="10"/>
  <c r="L196" i="10"/>
  <c r="K197" i="10" s="1"/>
  <c r="J196" i="10"/>
  <c r="I195" i="10"/>
  <c r="N196" i="9"/>
  <c r="N191" i="8"/>
  <c r="M192" i="8"/>
  <c r="N192" i="8" s="1"/>
  <c r="AO192" i="1"/>
  <c r="AL192" i="1" s="1"/>
  <c r="AQ193" i="1"/>
  <c r="AN190" i="1"/>
  <c r="AM191" i="1"/>
  <c r="AI200" i="1"/>
  <c r="AP200" i="1" s="1"/>
  <c r="AC217" i="1"/>
  <c r="AB218" i="1"/>
  <c r="U224" i="1"/>
  <c r="L191" i="1"/>
  <c r="N192" i="1"/>
  <c r="J189" i="1"/>
  <c r="K188" i="1"/>
  <c r="R188" i="1"/>
  <c r="AA193" i="1"/>
  <c r="Z190" i="1"/>
  <c r="Y191" i="1"/>
  <c r="X192" i="1"/>
  <c r="K196" i="7" l="1"/>
  <c r="J196" i="7" s="1"/>
  <c r="N194" i="7"/>
  <c r="M195" i="7"/>
  <c r="D198" i="7"/>
  <c r="B197" i="7"/>
  <c r="F193" i="7"/>
  <c r="I195" i="7"/>
  <c r="B199" i="9"/>
  <c r="D200" i="9"/>
  <c r="F195" i="9"/>
  <c r="I197" i="9"/>
  <c r="Q195" i="9"/>
  <c r="K198" i="9"/>
  <c r="J198" i="9" s="1"/>
  <c r="L198" i="9" s="1"/>
  <c r="I196" i="10"/>
  <c r="F195" i="10" s="1"/>
  <c r="B198" i="10"/>
  <c r="D199" i="10"/>
  <c r="N195" i="10"/>
  <c r="M196" i="10"/>
  <c r="F194" i="10"/>
  <c r="L197" i="10"/>
  <c r="K198" i="10" s="1"/>
  <c r="J197" i="10"/>
  <c r="N197" i="9"/>
  <c r="AO193" i="1"/>
  <c r="AL193" i="1" s="1"/>
  <c r="AQ194" i="1"/>
  <c r="AN191" i="1"/>
  <c r="AM192" i="1"/>
  <c r="AI201" i="1"/>
  <c r="AP201" i="1" s="1"/>
  <c r="X193" i="1"/>
  <c r="AC218" i="1"/>
  <c r="AB219" i="1"/>
  <c r="J190" i="1"/>
  <c r="K189" i="1"/>
  <c r="R189" i="1"/>
  <c r="L192" i="1"/>
  <c r="N193" i="1"/>
  <c r="U225" i="1"/>
  <c r="I191" i="1"/>
  <c r="I192" i="1" s="1"/>
  <c r="Y192" i="1"/>
  <c r="Z191" i="1"/>
  <c r="AA194" i="1"/>
  <c r="M196" i="7" l="1"/>
  <c r="N195" i="7"/>
  <c r="F194" i="7"/>
  <c r="I196" i="7"/>
  <c r="F195" i="7" s="1"/>
  <c r="D199" i="7"/>
  <c r="B198" i="7"/>
  <c r="L196" i="7"/>
  <c r="K197" i="7" s="1"/>
  <c r="J197" i="7" s="1"/>
  <c r="L197" i="7" s="1"/>
  <c r="K199" i="9"/>
  <c r="J199" i="9" s="1"/>
  <c r="F196" i="9"/>
  <c r="I198" i="9"/>
  <c r="Q197" i="9" s="1"/>
  <c r="M198" i="9"/>
  <c r="N198" i="9" s="1"/>
  <c r="B200" i="9"/>
  <c r="D201" i="9"/>
  <c r="Q196" i="9"/>
  <c r="N196" i="10"/>
  <c r="M197" i="10"/>
  <c r="B199" i="10"/>
  <c r="D200" i="10"/>
  <c r="L198" i="10"/>
  <c r="K199" i="10" s="1"/>
  <c r="J198" i="10"/>
  <c r="I197" i="10"/>
  <c r="AO194" i="1"/>
  <c r="AL194" i="1" s="1"/>
  <c r="AQ195" i="1"/>
  <c r="AN192" i="1"/>
  <c r="AM193" i="1"/>
  <c r="AI202" i="1"/>
  <c r="AP202" i="1" s="1"/>
  <c r="AC219" i="1"/>
  <c r="AB220" i="1"/>
  <c r="L193" i="1"/>
  <c r="N194" i="1"/>
  <c r="U226" i="1"/>
  <c r="J191" i="1"/>
  <c r="K190" i="1"/>
  <c r="R190" i="1"/>
  <c r="AA195" i="1"/>
  <c r="Z192" i="1"/>
  <c r="Y193" i="1"/>
  <c r="X194" i="1"/>
  <c r="D200" i="7" l="1"/>
  <c r="B199" i="7"/>
  <c r="K198" i="7"/>
  <c r="J198" i="7" s="1"/>
  <c r="I197" i="7"/>
  <c r="F196" i="7" s="1"/>
  <c r="M197" i="7"/>
  <c r="N196" i="7"/>
  <c r="L199" i="9"/>
  <c r="K200" i="9" s="1"/>
  <c r="J200" i="9" s="1"/>
  <c r="M199" i="9"/>
  <c r="B201" i="9"/>
  <c r="D202" i="9"/>
  <c r="F197" i="9"/>
  <c r="I199" i="9"/>
  <c r="Q198" i="9" s="1"/>
  <c r="L199" i="10"/>
  <c r="K200" i="10" s="1"/>
  <c r="J199" i="10"/>
  <c r="B200" i="10"/>
  <c r="D201" i="10"/>
  <c r="N197" i="10"/>
  <c r="M198" i="10"/>
  <c r="I198" i="10"/>
  <c r="F197" i="10" s="1"/>
  <c r="F196" i="10"/>
  <c r="N199" i="9"/>
  <c r="AM194" i="1"/>
  <c r="AN193" i="1"/>
  <c r="AO195" i="1"/>
  <c r="AL195" i="1" s="1"/>
  <c r="AQ196" i="1"/>
  <c r="AI203" i="1"/>
  <c r="AP203" i="1" s="1"/>
  <c r="AC220" i="1"/>
  <c r="AB221" i="1"/>
  <c r="L194" i="1"/>
  <c r="N195" i="1"/>
  <c r="K191" i="1"/>
  <c r="J192" i="1"/>
  <c r="R191" i="1"/>
  <c r="U227" i="1"/>
  <c r="I193" i="1"/>
  <c r="I194" i="1" s="1"/>
  <c r="X195" i="1"/>
  <c r="AA196" i="1"/>
  <c r="Y194" i="1"/>
  <c r="Z193" i="1"/>
  <c r="M198" i="7" l="1"/>
  <c r="N197" i="7"/>
  <c r="I198" i="7"/>
  <c r="F197" i="7" s="1"/>
  <c r="L198" i="7"/>
  <c r="K199" i="7" s="1"/>
  <c r="J199" i="7" s="1"/>
  <c r="L199" i="7" s="1"/>
  <c r="D201" i="7"/>
  <c r="B200" i="7"/>
  <c r="I200" i="9"/>
  <c r="F198" i="9"/>
  <c r="M200" i="9"/>
  <c r="N200" i="9" s="1"/>
  <c r="D203" i="9"/>
  <c r="B202" i="9"/>
  <c r="L200" i="9"/>
  <c r="K201" i="9" s="1"/>
  <c r="J201" i="9" s="1"/>
  <c r="N198" i="10"/>
  <c r="M199" i="10"/>
  <c r="D202" i="10"/>
  <c r="B201" i="10"/>
  <c r="I199" i="10"/>
  <c r="F198" i="10" s="1"/>
  <c r="L200" i="10"/>
  <c r="K201" i="10" s="1"/>
  <c r="J200" i="10"/>
  <c r="AO196" i="1"/>
  <c r="AL196" i="1" s="1"/>
  <c r="AQ197" i="1"/>
  <c r="AM195" i="1"/>
  <c r="AN194" i="1"/>
  <c r="AI204" i="1"/>
  <c r="AP204" i="1" s="1"/>
  <c r="AC221" i="1"/>
  <c r="AB222" i="1"/>
  <c r="U228" i="1"/>
  <c r="L195" i="1"/>
  <c r="N196" i="1"/>
  <c r="J193" i="1"/>
  <c r="K192" i="1"/>
  <c r="R192" i="1"/>
  <c r="AA197" i="1"/>
  <c r="Y195" i="1"/>
  <c r="Z194" i="1"/>
  <c r="X196" i="1"/>
  <c r="K200" i="7" l="1"/>
  <c r="J200" i="7" s="1"/>
  <c r="D202" i="7"/>
  <c r="B201" i="7"/>
  <c r="I199" i="7"/>
  <c r="N198" i="7"/>
  <c r="M199" i="7"/>
  <c r="L201" i="9"/>
  <c r="M201" i="9"/>
  <c r="K202" i="9"/>
  <c r="J202" i="9" s="1"/>
  <c r="B203" i="9"/>
  <c r="D204" i="9"/>
  <c r="I201" i="9"/>
  <c r="Q200" i="9" s="1"/>
  <c r="F199" i="9"/>
  <c r="Q199" i="9"/>
  <c r="N199" i="10"/>
  <c r="M200" i="10"/>
  <c r="J201" i="10"/>
  <c r="L201" i="10"/>
  <c r="K202" i="10" s="1"/>
  <c r="I200" i="10"/>
  <c r="F199" i="10" s="1"/>
  <c r="D203" i="10"/>
  <c r="B202" i="10"/>
  <c r="N201" i="9"/>
  <c r="AO197" i="1"/>
  <c r="AL197" i="1" s="1"/>
  <c r="AQ198" i="1"/>
  <c r="AN195" i="1"/>
  <c r="AM196" i="1"/>
  <c r="AI205" i="1"/>
  <c r="AP205" i="1" s="1"/>
  <c r="AC222" i="1"/>
  <c r="AB223" i="1"/>
  <c r="L196" i="1"/>
  <c r="N197" i="1"/>
  <c r="U229" i="1"/>
  <c r="K193" i="1"/>
  <c r="J194" i="1"/>
  <c r="R193" i="1"/>
  <c r="I195" i="1"/>
  <c r="I196" i="1" s="1"/>
  <c r="X197" i="1"/>
  <c r="Z195" i="1"/>
  <c r="Y196" i="1"/>
  <c r="AA198" i="1"/>
  <c r="D203" i="7" l="1"/>
  <c r="B202" i="7"/>
  <c r="M200" i="7"/>
  <c r="N199" i="7"/>
  <c r="F198" i="7"/>
  <c r="I200" i="7"/>
  <c r="F199" i="7" s="1"/>
  <c r="L200" i="7"/>
  <c r="K201" i="7" s="1"/>
  <c r="J201" i="7" s="1"/>
  <c r="L201" i="7" s="1"/>
  <c r="B204" i="9"/>
  <c r="D205" i="9"/>
  <c r="F200" i="9"/>
  <c r="I202" i="9"/>
  <c r="M202" i="9"/>
  <c r="L202" i="9"/>
  <c r="K203" i="9" s="1"/>
  <c r="J203" i="9" s="1"/>
  <c r="L203" i="9" s="1"/>
  <c r="N200" i="10"/>
  <c r="M201" i="10"/>
  <c r="D204" i="10"/>
  <c r="B203" i="10"/>
  <c r="I201" i="10"/>
  <c r="J202" i="10"/>
  <c r="L202" i="10"/>
  <c r="K203" i="10" s="1"/>
  <c r="AO198" i="1"/>
  <c r="AL198" i="1" s="1"/>
  <c r="AQ199" i="1"/>
  <c r="AM197" i="1"/>
  <c r="AN196" i="1"/>
  <c r="AI206" i="1"/>
  <c r="AP206" i="1" s="1"/>
  <c r="AC223" i="1"/>
  <c r="AB224" i="1"/>
  <c r="U230" i="1"/>
  <c r="J195" i="1"/>
  <c r="K194" i="1"/>
  <c r="R194" i="1"/>
  <c r="L197" i="1"/>
  <c r="N198" i="1"/>
  <c r="Z196" i="1"/>
  <c r="Y197" i="1"/>
  <c r="AA199" i="1"/>
  <c r="X198" i="1"/>
  <c r="K202" i="7" l="1"/>
  <c r="J202" i="7" s="1"/>
  <c r="I201" i="7"/>
  <c r="N200" i="7"/>
  <c r="M201" i="7"/>
  <c r="D204" i="7"/>
  <c r="B203" i="7"/>
  <c r="M203" i="9"/>
  <c r="F201" i="9"/>
  <c r="I203" i="9"/>
  <c r="N202" i="9"/>
  <c r="B205" i="9"/>
  <c r="D206" i="9"/>
  <c r="Q201" i="9"/>
  <c r="K204" i="9"/>
  <c r="J204" i="9" s="1"/>
  <c r="L204" i="9" s="1"/>
  <c r="N201" i="10"/>
  <c r="M202" i="10"/>
  <c r="J203" i="10"/>
  <c r="L203" i="10"/>
  <c r="K204" i="10" s="1"/>
  <c r="I202" i="10"/>
  <c r="F201" i="10" s="1"/>
  <c r="F200" i="10"/>
  <c r="D205" i="10"/>
  <c r="B204" i="10"/>
  <c r="M204" i="9"/>
  <c r="N203" i="9"/>
  <c r="AO199" i="1"/>
  <c r="AL199" i="1" s="1"/>
  <c r="AQ200" i="1"/>
  <c r="AN197" i="1"/>
  <c r="AM198" i="1"/>
  <c r="AI207" i="1"/>
  <c r="AP207" i="1" s="1"/>
  <c r="AC224" i="1"/>
  <c r="AB225" i="1"/>
  <c r="L198" i="1"/>
  <c r="N199" i="1"/>
  <c r="I197" i="1"/>
  <c r="J196" i="1"/>
  <c r="K195" i="1"/>
  <c r="R195" i="1"/>
  <c r="U231" i="1"/>
  <c r="X199" i="1"/>
  <c r="AA200" i="1"/>
  <c r="Z197" i="1"/>
  <c r="Y198" i="1"/>
  <c r="F200" i="7" l="1"/>
  <c r="I202" i="7"/>
  <c r="D205" i="7"/>
  <c r="B204" i="7"/>
  <c r="M202" i="7"/>
  <c r="N201" i="7"/>
  <c r="L202" i="7"/>
  <c r="K203" i="7" s="1"/>
  <c r="J203" i="7" s="1"/>
  <c r="L203" i="7" s="1"/>
  <c r="D207" i="9"/>
  <c r="B206" i="9"/>
  <c r="K205" i="9"/>
  <c r="J205" i="9" s="1"/>
  <c r="I204" i="9"/>
  <c r="Q203" i="9" s="1"/>
  <c r="F202" i="9"/>
  <c r="Q202" i="9"/>
  <c r="J204" i="10"/>
  <c r="L204" i="10"/>
  <c r="K205" i="10" s="1"/>
  <c r="N202" i="10"/>
  <c r="M203" i="10"/>
  <c r="D206" i="10"/>
  <c r="B205" i="10"/>
  <c r="I203" i="10"/>
  <c r="F202" i="10" s="1"/>
  <c r="N204" i="9"/>
  <c r="AO200" i="1"/>
  <c r="AL200" i="1" s="1"/>
  <c r="AQ201" i="1"/>
  <c r="AM199" i="1"/>
  <c r="AN198" i="1"/>
  <c r="AI208" i="1"/>
  <c r="AP208" i="1" s="1"/>
  <c r="AC225" i="1"/>
  <c r="AB226" i="1"/>
  <c r="J197" i="1"/>
  <c r="K196" i="1"/>
  <c r="R196" i="1"/>
  <c r="U232" i="1"/>
  <c r="I198" i="1"/>
  <c r="L199" i="1"/>
  <c r="N200" i="1"/>
  <c r="X200" i="1"/>
  <c r="Z198" i="1"/>
  <c r="Y199" i="1"/>
  <c r="AA201" i="1"/>
  <c r="N202" i="7" l="1"/>
  <c r="M203" i="7"/>
  <c r="B205" i="7"/>
  <c r="D206" i="7"/>
  <c r="F201" i="7"/>
  <c r="I203" i="7"/>
  <c r="K204" i="7"/>
  <c r="J204" i="7" s="1"/>
  <c r="M205" i="9"/>
  <c r="F203" i="9"/>
  <c r="I205" i="9"/>
  <c r="Q204" i="9" s="1"/>
  <c r="L205" i="9"/>
  <c r="K206" i="9" s="1"/>
  <c r="J206" i="9" s="1"/>
  <c r="L206" i="9" s="1"/>
  <c r="D208" i="9"/>
  <c r="B207" i="9"/>
  <c r="I204" i="10"/>
  <c r="D207" i="10"/>
  <c r="B206" i="10"/>
  <c r="J205" i="10"/>
  <c r="L205" i="10"/>
  <c r="K206" i="10" s="1"/>
  <c r="M204" i="10"/>
  <c r="N203" i="10"/>
  <c r="N205" i="9"/>
  <c r="AO201" i="1"/>
  <c r="AL201" i="1" s="1"/>
  <c r="AQ202" i="1"/>
  <c r="AN199" i="1"/>
  <c r="AM200" i="1"/>
  <c r="AI209" i="1"/>
  <c r="AP209" i="1" s="1"/>
  <c r="AC226" i="1"/>
  <c r="AB227" i="1"/>
  <c r="I199" i="1"/>
  <c r="L200" i="1"/>
  <c r="N201" i="1"/>
  <c r="U233" i="1"/>
  <c r="J198" i="1"/>
  <c r="K197" i="1"/>
  <c r="R197" i="1"/>
  <c r="X201" i="1"/>
  <c r="AA202" i="1"/>
  <c r="Z199" i="1"/>
  <c r="Y200" i="1"/>
  <c r="L204" i="7" l="1"/>
  <c r="K205" i="7" s="1"/>
  <c r="J205" i="7" s="1"/>
  <c r="I204" i="7"/>
  <c r="F203" i="7" s="1"/>
  <c r="B206" i="7"/>
  <c r="D207" i="7"/>
  <c r="M204" i="7"/>
  <c r="N203" i="7"/>
  <c r="F202" i="7"/>
  <c r="M206" i="9"/>
  <c r="K207" i="9"/>
  <c r="J207" i="9" s="1"/>
  <c r="B208" i="9"/>
  <c r="D209" i="9"/>
  <c r="I206" i="9"/>
  <c r="M207" i="9" s="1"/>
  <c r="F204" i="9"/>
  <c r="M205" i="10"/>
  <c r="N204" i="10"/>
  <c r="I205" i="10"/>
  <c r="J206" i="10"/>
  <c r="L206" i="10"/>
  <c r="K207" i="10" s="1"/>
  <c r="B207" i="10"/>
  <c r="D208" i="10"/>
  <c r="F203" i="10"/>
  <c r="N206" i="9"/>
  <c r="AO202" i="1"/>
  <c r="AL202" i="1" s="1"/>
  <c r="AQ203" i="1"/>
  <c r="AN200" i="1"/>
  <c r="AM201" i="1"/>
  <c r="AI210" i="1"/>
  <c r="AP210" i="1" s="1"/>
  <c r="AC227" i="1"/>
  <c r="AB228" i="1"/>
  <c r="U234" i="1"/>
  <c r="L201" i="1"/>
  <c r="N202" i="1"/>
  <c r="J199" i="1"/>
  <c r="K198" i="1"/>
  <c r="R198" i="1"/>
  <c r="I200" i="1"/>
  <c r="I201" i="1" s="1"/>
  <c r="Y201" i="1"/>
  <c r="Z200" i="1"/>
  <c r="AA203" i="1"/>
  <c r="X202" i="1"/>
  <c r="L205" i="7" l="1"/>
  <c r="K206" i="7" s="1"/>
  <c r="J206" i="7" s="1"/>
  <c r="M205" i="7"/>
  <c r="N204" i="7"/>
  <c r="B207" i="7"/>
  <c r="D208" i="7"/>
  <c r="I205" i="7"/>
  <c r="I207" i="9"/>
  <c r="F205" i="9"/>
  <c r="Q205" i="9"/>
  <c r="B209" i="9"/>
  <c r="D210" i="9"/>
  <c r="L207" i="9"/>
  <c r="K208" i="9" s="1"/>
  <c r="J208" i="9" s="1"/>
  <c r="L208" i="9" s="1"/>
  <c r="J207" i="10"/>
  <c r="L207" i="10"/>
  <c r="B208" i="10"/>
  <c r="D209" i="10"/>
  <c r="I206" i="10"/>
  <c r="F205" i="10" s="1"/>
  <c r="F204" i="10"/>
  <c r="N205" i="10"/>
  <c r="M206" i="10"/>
  <c r="N207" i="9"/>
  <c r="M208" i="9"/>
  <c r="AN201" i="1"/>
  <c r="AM202" i="1"/>
  <c r="AO203" i="1"/>
  <c r="AL203" i="1" s="1"/>
  <c r="AQ204" i="1"/>
  <c r="AI211" i="1"/>
  <c r="AP211" i="1" s="1"/>
  <c r="AC228" i="1"/>
  <c r="AB229" i="1"/>
  <c r="L202" i="1"/>
  <c r="N203" i="1"/>
  <c r="K199" i="1"/>
  <c r="J200" i="1"/>
  <c r="R199" i="1"/>
  <c r="U235" i="1"/>
  <c r="X203" i="1"/>
  <c r="AA204" i="1"/>
  <c r="Y202" i="1"/>
  <c r="Z201" i="1"/>
  <c r="I206" i="7" l="1"/>
  <c r="F205" i="7" s="1"/>
  <c r="N205" i="7"/>
  <c r="M206" i="7"/>
  <c r="F204" i="7"/>
  <c r="D209" i="7"/>
  <c r="B208" i="7"/>
  <c r="L206" i="7"/>
  <c r="K207" i="7" s="1"/>
  <c r="J207" i="7" s="1"/>
  <c r="B210" i="9"/>
  <c r="D211" i="9"/>
  <c r="K209" i="9"/>
  <c r="J209" i="9" s="1"/>
  <c r="F206" i="9"/>
  <c r="I208" i="9"/>
  <c r="Q206" i="9"/>
  <c r="K208" i="10"/>
  <c r="J208" i="10" s="1"/>
  <c r="N206" i="10"/>
  <c r="M207" i="10"/>
  <c r="I207" i="10"/>
  <c r="F206" i="10" s="1"/>
  <c r="B209" i="10"/>
  <c r="D210" i="10"/>
  <c r="N208" i="9"/>
  <c r="AO204" i="1"/>
  <c r="AL204" i="1" s="1"/>
  <c r="AQ205" i="1"/>
  <c r="AM203" i="1"/>
  <c r="AN202" i="1"/>
  <c r="AI212" i="1"/>
  <c r="AP212" i="1" s="1"/>
  <c r="AC229" i="1"/>
  <c r="AB230" i="1"/>
  <c r="K200" i="1"/>
  <c r="J201" i="1"/>
  <c r="R200" i="1"/>
  <c r="L203" i="1"/>
  <c r="N204" i="1"/>
  <c r="U236" i="1"/>
  <c r="I202" i="1"/>
  <c r="I203" i="1" s="1"/>
  <c r="Y203" i="1"/>
  <c r="Z202" i="1"/>
  <c r="AA205" i="1"/>
  <c r="X204" i="1"/>
  <c r="L207" i="7" l="1"/>
  <c r="K208" i="7" s="1"/>
  <c r="J208" i="7" s="1"/>
  <c r="I207" i="7"/>
  <c r="D210" i="7"/>
  <c r="B209" i="7"/>
  <c r="M207" i="7"/>
  <c r="N206" i="7"/>
  <c r="L209" i="9"/>
  <c r="F207" i="9"/>
  <c r="I209" i="9"/>
  <c r="Q208" i="9" s="1"/>
  <c r="B211" i="9"/>
  <c r="D212" i="9"/>
  <c r="Q207" i="9"/>
  <c r="M209" i="9"/>
  <c r="N209" i="9" s="1"/>
  <c r="K210" i="9"/>
  <c r="J210" i="9" s="1"/>
  <c r="L210" i="9" s="1"/>
  <c r="D211" i="10"/>
  <c r="B210" i="10"/>
  <c r="I208" i="10"/>
  <c r="F207" i="10" s="1"/>
  <c r="N207" i="10"/>
  <c r="M208" i="10"/>
  <c r="L208" i="10"/>
  <c r="K209" i="10" s="1"/>
  <c r="J209" i="10" s="1"/>
  <c r="L209" i="10" s="1"/>
  <c r="AO205" i="1"/>
  <c r="AL205" i="1" s="1"/>
  <c r="AQ206" i="1"/>
  <c r="AM204" i="1"/>
  <c r="AN203" i="1"/>
  <c r="AI213" i="1"/>
  <c r="AP213" i="1" s="1"/>
  <c r="AC230" i="1"/>
  <c r="AB231" i="1"/>
  <c r="U237" i="1"/>
  <c r="L204" i="1"/>
  <c r="N205" i="1"/>
  <c r="J202" i="1"/>
  <c r="K201" i="1"/>
  <c r="R201" i="1"/>
  <c r="X205" i="1"/>
  <c r="AA206" i="1"/>
  <c r="Z203" i="1"/>
  <c r="Y204" i="1"/>
  <c r="L208" i="7" l="1"/>
  <c r="K209" i="7" s="1"/>
  <c r="J209" i="7" s="1"/>
  <c r="B210" i="7"/>
  <c r="D211" i="7"/>
  <c r="N207" i="7"/>
  <c r="M208" i="7"/>
  <c r="I208" i="7"/>
  <c r="F206" i="7"/>
  <c r="M210" i="9"/>
  <c r="K211" i="9"/>
  <c r="J211" i="9" s="1"/>
  <c r="B212" i="9"/>
  <c r="D213" i="9"/>
  <c r="F208" i="9"/>
  <c r="I210" i="9"/>
  <c r="I209" i="10"/>
  <c r="F208" i="10" s="1"/>
  <c r="B211" i="10"/>
  <c r="D212" i="10"/>
  <c r="M209" i="10"/>
  <c r="N208" i="10"/>
  <c r="K210" i="10"/>
  <c r="J210" i="10" s="1"/>
  <c r="N210" i="9"/>
  <c r="AO206" i="1"/>
  <c r="AL206" i="1" s="1"/>
  <c r="AQ207" i="1"/>
  <c r="AN204" i="1"/>
  <c r="AM205" i="1"/>
  <c r="AI214" i="1"/>
  <c r="AP214" i="1" s="1"/>
  <c r="AC231" i="1"/>
  <c r="AB232" i="1"/>
  <c r="K202" i="1"/>
  <c r="J203" i="1"/>
  <c r="R202" i="1"/>
  <c r="U238" i="1"/>
  <c r="L205" i="1"/>
  <c r="N206" i="1"/>
  <c r="I204" i="1"/>
  <c r="I205" i="1" s="1"/>
  <c r="AA207" i="1"/>
  <c r="Y205" i="1"/>
  <c r="Z204" i="1"/>
  <c r="X206" i="1"/>
  <c r="L209" i="7" l="1"/>
  <c r="K210" i="7" s="1"/>
  <c r="J210" i="7" s="1"/>
  <c r="I209" i="7"/>
  <c r="F208" i="7" s="1"/>
  <c r="D212" i="7"/>
  <c r="B211" i="7"/>
  <c r="F207" i="7"/>
  <c r="N208" i="7"/>
  <c r="M209" i="7"/>
  <c r="I211" i="9"/>
  <c r="F209" i="9"/>
  <c r="B213" i="9"/>
  <c r="D214" i="9"/>
  <c r="F210" i="9"/>
  <c r="M211" i="9"/>
  <c r="M212" i="9" s="1"/>
  <c r="Q209" i="9"/>
  <c r="L211" i="9"/>
  <c r="K212" i="9" s="1"/>
  <c r="J212" i="9" s="1"/>
  <c r="L212" i="9" s="1"/>
  <c r="L210" i="10"/>
  <c r="N209" i="10"/>
  <c r="M210" i="10"/>
  <c r="B212" i="10"/>
  <c r="D213" i="10"/>
  <c r="K211" i="10"/>
  <c r="J211" i="10" s="1"/>
  <c r="I210" i="10"/>
  <c r="F209" i="10" s="1"/>
  <c r="AO207" i="1"/>
  <c r="AL207" i="1" s="1"/>
  <c r="AQ208" i="1"/>
  <c r="AN205" i="1"/>
  <c r="AM206" i="1"/>
  <c r="AI215" i="1"/>
  <c r="AP215" i="1" s="1"/>
  <c r="X207" i="1"/>
  <c r="AC232" i="1"/>
  <c r="AB233" i="1"/>
  <c r="L206" i="1"/>
  <c r="N207" i="1"/>
  <c r="K203" i="1"/>
  <c r="J204" i="1"/>
  <c r="R203" i="1"/>
  <c r="I206" i="1"/>
  <c r="AA208" i="1"/>
  <c r="Y206" i="1"/>
  <c r="Z205" i="1"/>
  <c r="L210" i="7" l="1"/>
  <c r="K211" i="7" s="1"/>
  <c r="J211" i="7" s="1"/>
  <c r="N209" i="7"/>
  <c r="M210" i="7"/>
  <c r="B212" i="7"/>
  <c r="D213" i="7"/>
  <c r="I210" i="7"/>
  <c r="F209" i="7" s="1"/>
  <c r="N211" i="9"/>
  <c r="B214" i="9"/>
  <c r="D215" i="9"/>
  <c r="I212" i="9"/>
  <c r="M213" i="9" s="1"/>
  <c r="K213" i="9"/>
  <c r="J213" i="9" s="1"/>
  <c r="L213" i="9" s="1"/>
  <c r="Q210" i="9"/>
  <c r="L211" i="10"/>
  <c r="K212" i="10" s="1"/>
  <c r="J212" i="10" s="1"/>
  <c r="I211" i="10"/>
  <c r="F210" i="10" s="1"/>
  <c r="B213" i="10"/>
  <c r="D214" i="10"/>
  <c r="N210" i="10"/>
  <c r="M211" i="10"/>
  <c r="N212" i="9"/>
  <c r="AO208" i="1"/>
  <c r="AL208" i="1" s="1"/>
  <c r="AQ209" i="1"/>
  <c r="AM207" i="1"/>
  <c r="AN206" i="1"/>
  <c r="AI216" i="1"/>
  <c r="AP216" i="1" s="1"/>
  <c r="AC233" i="1"/>
  <c r="AB234" i="1"/>
  <c r="K204" i="1"/>
  <c r="J205" i="1"/>
  <c r="R204" i="1"/>
  <c r="L207" i="1"/>
  <c r="N208" i="1"/>
  <c r="X208" i="1"/>
  <c r="Z206" i="1"/>
  <c r="Y207" i="1"/>
  <c r="AA209" i="1"/>
  <c r="L211" i="7" l="1"/>
  <c r="K212" i="7" s="1"/>
  <c r="J212" i="7" s="1"/>
  <c r="I211" i="7"/>
  <c r="B213" i="7"/>
  <c r="D214" i="7"/>
  <c r="N210" i="7"/>
  <c r="M211" i="7"/>
  <c r="Q211" i="9"/>
  <c r="D216" i="9"/>
  <c r="B215" i="9"/>
  <c r="I213" i="9"/>
  <c r="M214" i="9" s="1"/>
  <c r="F211" i="9"/>
  <c r="K214" i="9"/>
  <c r="J214" i="9" s="1"/>
  <c r="L214" i="9" s="1"/>
  <c r="L212" i="10"/>
  <c r="K213" i="10" s="1"/>
  <c r="J213" i="10" s="1"/>
  <c r="N211" i="10"/>
  <c r="M212" i="10"/>
  <c r="B214" i="10"/>
  <c r="D215" i="10"/>
  <c r="I212" i="10"/>
  <c r="N213" i="9"/>
  <c r="AO209" i="1"/>
  <c r="AL209" i="1" s="1"/>
  <c r="AQ210" i="1"/>
  <c r="AN207" i="1"/>
  <c r="AM208" i="1"/>
  <c r="AI217" i="1"/>
  <c r="AP217" i="1" s="1"/>
  <c r="AC234" i="1"/>
  <c r="AB235" i="1"/>
  <c r="L208" i="1"/>
  <c r="N209" i="1"/>
  <c r="J206" i="1"/>
  <c r="K205" i="1"/>
  <c r="R205" i="1"/>
  <c r="I207" i="1"/>
  <c r="AA210" i="1"/>
  <c r="X209" i="1"/>
  <c r="Z207" i="1"/>
  <c r="Y208" i="1"/>
  <c r="M212" i="7" l="1"/>
  <c r="N211" i="7"/>
  <c r="L212" i="7"/>
  <c r="K213" i="7" s="1"/>
  <c r="J213" i="7" s="1"/>
  <c r="I212" i="7"/>
  <c r="F211" i="7" s="1"/>
  <c r="B214" i="7"/>
  <c r="D215" i="7"/>
  <c r="F210" i="7"/>
  <c r="F212" i="9"/>
  <c r="I214" i="9"/>
  <c r="M215" i="9" s="1"/>
  <c r="Q212" i="9"/>
  <c r="B216" i="9"/>
  <c r="D217" i="9"/>
  <c r="K215" i="9"/>
  <c r="J215" i="9" s="1"/>
  <c r="L215" i="9" s="1"/>
  <c r="K216" i="9" s="1"/>
  <c r="J216" i="9" s="1"/>
  <c r="L213" i="10"/>
  <c r="K214" i="10" s="1"/>
  <c r="J214" i="10" s="1"/>
  <c r="I213" i="10"/>
  <c r="F212" i="10" s="1"/>
  <c r="B215" i="10"/>
  <c r="D216" i="10"/>
  <c r="M213" i="10"/>
  <c r="N212" i="10"/>
  <c r="F211" i="10"/>
  <c r="N214" i="9"/>
  <c r="AO210" i="1"/>
  <c r="AL210" i="1" s="1"/>
  <c r="AQ211" i="1"/>
  <c r="AN208" i="1"/>
  <c r="AM209" i="1"/>
  <c r="AI218" i="1"/>
  <c r="AP218" i="1" s="1"/>
  <c r="AC235" i="1"/>
  <c r="AB236" i="1"/>
  <c r="K206" i="1"/>
  <c r="J207" i="1"/>
  <c r="R206" i="1"/>
  <c r="I208" i="1"/>
  <c r="L209" i="1"/>
  <c r="N210" i="1"/>
  <c r="X210" i="1"/>
  <c r="Y209" i="1"/>
  <c r="Z208" i="1"/>
  <c r="AA211" i="1"/>
  <c r="L213" i="7" l="1"/>
  <c r="K214" i="7" s="1"/>
  <c r="J214" i="7" s="1"/>
  <c r="B215" i="7"/>
  <c r="D216" i="7"/>
  <c r="I213" i="7"/>
  <c r="N212" i="7"/>
  <c r="M213" i="7"/>
  <c r="D218" i="9"/>
  <c r="B217" i="9"/>
  <c r="I215" i="9"/>
  <c r="Q213" i="9"/>
  <c r="F213" i="9"/>
  <c r="L214" i="10"/>
  <c r="K215" i="10" s="1"/>
  <c r="J215" i="10" s="1"/>
  <c r="N213" i="10"/>
  <c r="M214" i="10"/>
  <c r="B216" i="10"/>
  <c r="D217" i="10"/>
  <c r="I214" i="10"/>
  <c r="F213" i="10" s="1"/>
  <c r="N215" i="9"/>
  <c r="AN209" i="1"/>
  <c r="AM210" i="1"/>
  <c r="AO211" i="1"/>
  <c r="AL211" i="1" s="1"/>
  <c r="AQ212" i="1"/>
  <c r="AI219" i="1"/>
  <c r="AP219" i="1" s="1"/>
  <c r="AC236" i="1"/>
  <c r="AB237" i="1"/>
  <c r="I209" i="1"/>
  <c r="K207" i="1"/>
  <c r="J208" i="1"/>
  <c r="R207" i="1"/>
  <c r="L210" i="1"/>
  <c r="N211" i="1"/>
  <c r="Z209" i="1"/>
  <c r="Y210" i="1"/>
  <c r="AA212" i="1"/>
  <c r="X211" i="1"/>
  <c r="L214" i="7" l="1"/>
  <c r="K215" i="7" s="1"/>
  <c r="J215" i="7" s="1"/>
  <c r="B216" i="7"/>
  <c r="D217" i="7"/>
  <c r="M214" i="7"/>
  <c r="N213" i="7"/>
  <c r="I214" i="7"/>
  <c r="F213" i="7" s="1"/>
  <c r="F212" i="7"/>
  <c r="I216" i="9"/>
  <c r="F214" i="9"/>
  <c r="M216" i="9"/>
  <c r="N216" i="9" s="1"/>
  <c r="Q214" i="9"/>
  <c r="D219" i="9"/>
  <c r="B218" i="9"/>
  <c r="L216" i="9"/>
  <c r="K217" i="9" s="1"/>
  <c r="J217" i="9" s="1"/>
  <c r="L217" i="9" s="1"/>
  <c r="K218" i="9" s="1"/>
  <c r="J218" i="9" s="1"/>
  <c r="L215" i="10"/>
  <c r="K216" i="10" s="1"/>
  <c r="J216" i="10" s="1"/>
  <c r="B217" i="10"/>
  <c r="D218" i="10"/>
  <c r="N214" i="10"/>
  <c r="M215" i="10"/>
  <c r="I215" i="10"/>
  <c r="F214" i="10" s="1"/>
  <c r="AO212" i="1"/>
  <c r="AL212" i="1" s="1"/>
  <c r="AQ213" i="1"/>
  <c r="AN210" i="1"/>
  <c r="AM211" i="1"/>
  <c r="AI220" i="1"/>
  <c r="AP220" i="1" s="1"/>
  <c r="AC237" i="1"/>
  <c r="AB238" i="1"/>
  <c r="L211" i="1"/>
  <c r="N212" i="1"/>
  <c r="K208" i="1"/>
  <c r="J209" i="1"/>
  <c r="R208" i="1"/>
  <c r="I210" i="1"/>
  <c r="I211" i="1" s="1"/>
  <c r="X212" i="1"/>
  <c r="AA213" i="1"/>
  <c r="Y211" i="1"/>
  <c r="Z210" i="1"/>
  <c r="L215" i="7" l="1"/>
  <c r="N214" i="7"/>
  <c r="M215" i="7"/>
  <c r="B217" i="7"/>
  <c r="D218" i="7"/>
  <c r="I215" i="7"/>
  <c r="K216" i="7"/>
  <c r="J216" i="7" s="1"/>
  <c r="M217" i="9"/>
  <c r="F215" i="9"/>
  <c r="I217" i="9"/>
  <c r="Q216" i="9" s="1"/>
  <c r="B219" i="9"/>
  <c r="D220" i="9"/>
  <c r="Q215" i="9"/>
  <c r="L216" i="10"/>
  <c r="K217" i="10" s="1"/>
  <c r="J217" i="10" s="1"/>
  <c r="B218" i="10"/>
  <c r="D219" i="10"/>
  <c r="I216" i="10"/>
  <c r="M216" i="10"/>
  <c r="N215" i="10"/>
  <c r="N217" i="9"/>
  <c r="AO213" i="1"/>
  <c r="AL213" i="1" s="1"/>
  <c r="AQ214" i="1"/>
  <c r="AN211" i="1"/>
  <c r="AM212" i="1"/>
  <c r="AI221" i="1"/>
  <c r="AP221" i="1" s="1"/>
  <c r="AC238" i="1"/>
  <c r="K209" i="1"/>
  <c r="J210" i="1"/>
  <c r="R209" i="1"/>
  <c r="L212" i="1"/>
  <c r="N213" i="1"/>
  <c r="X213" i="1"/>
  <c r="AA214" i="1"/>
  <c r="Z211" i="1"/>
  <c r="Y212" i="1"/>
  <c r="L216" i="7" l="1"/>
  <c r="K217" i="7" s="1"/>
  <c r="J217" i="7" s="1"/>
  <c r="D219" i="7"/>
  <c r="B218" i="7"/>
  <c r="M216" i="7"/>
  <c r="N215" i="7"/>
  <c r="F214" i="7"/>
  <c r="I216" i="7"/>
  <c r="M218" i="9"/>
  <c r="B220" i="9"/>
  <c r="D221" i="9"/>
  <c r="F216" i="9"/>
  <c r="I218" i="9"/>
  <c r="L218" i="9"/>
  <c r="K219" i="9" s="1"/>
  <c r="J219" i="9" s="1"/>
  <c r="L219" i="9" s="1"/>
  <c r="L217" i="10"/>
  <c r="K218" i="10" s="1"/>
  <c r="J218" i="10" s="1"/>
  <c r="I217" i="10"/>
  <c r="F216" i="10" s="1"/>
  <c r="N216" i="10"/>
  <c r="M217" i="10"/>
  <c r="B219" i="10"/>
  <c r="D220" i="10"/>
  <c r="F215" i="10"/>
  <c r="N218" i="9"/>
  <c r="AM213" i="1"/>
  <c r="AN212" i="1"/>
  <c r="AO214" i="1"/>
  <c r="AL214" i="1" s="1"/>
  <c r="AQ215" i="1"/>
  <c r="AI222" i="1"/>
  <c r="AP222" i="1" s="1"/>
  <c r="L213" i="1"/>
  <c r="N214" i="1"/>
  <c r="K210" i="1"/>
  <c r="J211" i="1"/>
  <c r="R210" i="1"/>
  <c r="I212" i="1"/>
  <c r="I213" i="1" s="1"/>
  <c r="AA215" i="1"/>
  <c r="Z212" i="1"/>
  <c r="Y213" i="1"/>
  <c r="X214" i="1"/>
  <c r="I217" i="7" l="1"/>
  <c r="F216" i="7" s="1"/>
  <c r="N216" i="7"/>
  <c r="M217" i="7"/>
  <c r="B219" i="7"/>
  <c r="D220" i="7"/>
  <c r="F215" i="7"/>
  <c r="L217" i="7"/>
  <c r="K218" i="7" s="1"/>
  <c r="J218" i="7" s="1"/>
  <c r="I219" i="9"/>
  <c r="K220" i="9"/>
  <c r="J220" i="9" s="1"/>
  <c r="L220" i="9" s="1"/>
  <c r="F217" i="9"/>
  <c r="M219" i="9"/>
  <c r="N219" i="9" s="1"/>
  <c r="Q217" i="9"/>
  <c r="D222" i="9"/>
  <c r="B221" i="9"/>
  <c r="L218" i="10"/>
  <c r="K219" i="10" s="1"/>
  <c r="J219" i="10" s="1"/>
  <c r="B220" i="10"/>
  <c r="D221" i="10"/>
  <c r="N217" i="10"/>
  <c r="M218" i="10"/>
  <c r="I218" i="10"/>
  <c r="F217" i="10" s="1"/>
  <c r="AO215" i="1"/>
  <c r="AL215" i="1" s="1"/>
  <c r="AQ216" i="1"/>
  <c r="AM214" i="1"/>
  <c r="AN213" i="1"/>
  <c r="AI223" i="1"/>
  <c r="AP223" i="1" s="1"/>
  <c r="K211" i="1"/>
  <c r="J212" i="1"/>
  <c r="R211" i="1"/>
  <c r="L214" i="1"/>
  <c r="N215" i="1"/>
  <c r="X215" i="1"/>
  <c r="AA216" i="1"/>
  <c r="Y214" i="1"/>
  <c r="Z213" i="1"/>
  <c r="L218" i="7" l="1"/>
  <c r="K219" i="7" s="1"/>
  <c r="J219" i="7" s="1"/>
  <c r="D221" i="7"/>
  <c r="B220" i="7"/>
  <c r="I218" i="7"/>
  <c r="N217" i="7"/>
  <c r="M218" i="7"/>
  <c r="K221" i="9"/>
  <c r="J221" i="9" s="1"/>
  <c r="M220" i="9"/>
  <c r="F218" i="9"/>
  <c r="I220" i="9"/>
  <c r="M221" i="9" s="1"/>
  <c r="B222" i="9"/>
  <c r="D223" i="9"/>
  <c r="Q218" i="9"/>
  <c r="L219" i="10"/>
  <c r="I219" i="10"/>
  <c r="F218" i="10" s="1"/>
  <c r="M219" i="10"/>
  <c r="N218" i="10"/>
  <c r="B221" i="10"/>
  <c r="D222" i="10"/>
  <c r="K220" i="10"/>
  <c r="J220" i="10" s="1"/>
  <c r="L220" i="10" s="1"/>
  <c r="N220" i="9"/>
  <c r="AO216" i="1"/>
  <c r="AL216" i="1" s="1"/>
  <c r="AQ217" i="1"/>
  <c r="AM215" i="1"/>
  <c r="AN214" i="1"/>
  <c r="AI224" i="1"/>
  <c r="AP224" i="1" s="1"/>
  <c r="L215" i="1"/>
  <c r="N216" i="1"/>
  <c r="I214" i="1"/>
  <c r="I215" i="1" s="1"/>
  <c r="J213" i="1"/>
  <c r="K212" i="1"/>
  <c r="R212" i="1"/>
  <c r="Z214" i="1"/>
  <c r="Y215" i="1"/>
  <c r="AA217" i="1"/>
  <c r="X216" i="1"/>
  <c r="N218" i="7" l="1"/>
  <c r="M219" i="7"/>
  <c r="L219" i="7"/>
  <c r="K220" i="7" s="1"/>
  <c r="J220" i="7" s="1"/>
  <c r="I219" i="7"/>
  <c r="F217" i="7"/>
  <c r="D222" i="7"/>
  <c r="B221" i="7"/>
  <c r="D224" i="9"/>
  <c r="B223" i="9"/>
  <c r="F219" i="9"/>
  <c r="I221" i="9"/>
  <c r="M222" i="9" s="1"/>
  <c r="Q219" i="9"/>
  <c r="L221" i="9"/>
  <c r="K222" i="9" s="1"/>
  <c r="J222" i="9" s="1"/>
  <c r="L222" i="9" s="1"/>
  <c r="B222" i="10"/>
  <c r="D223" i="10"/>
  <c r="K221" i="10"/>
  <c r="J221" i="10" s="1"/>
  <c r="N219" i="10"/>
  <c r="M220" i="10"/>
  <c r="I220" i="10"/>
  <c r="N221" i="9"/>
  <c r="AM216" i="1"/>
  <c r="AN215" i="1"/>
  <c r="AO217" i="1"/>
  <c r="AL217" i="1" s="1"/>
  <c r="AQ218" i="1"/>
  <c r="AI225" i="1"/>
  <c r="AP225" i="1" s="1"/>
  <c r="J214" i="1"/>
  <c r="K213" i="1"/>
  <c r="R213" i="1"/>
  <c r="L216" i="1"/>
  <c r="N217" i="1"/>
  <c r="X217" i="1"/>
  <c r="AA218" i="1"/>
  <c r="Y216" i="1"/>
  <c r="Z215" i="1"/>
  <c r="L220" i="7" l="1"/>
  <c r="K221" i="7" s="1"/>
  <c r="J221" i="7" s="1"/>
  <c r="I220" i="7"/>
  <c r="N219" i="7"/>
  <c r="M220" i="7"/>
  <c r="D223" i="7"/>
  <c r="B222" i="7"/>
  <c r="F218" i="7"/>
  <c r="Q220" i="9"/>
  <c r="F220" i="9"/>
  <c r="I222" i="9"/>
  <c r="Q221" i="9" s="1"/>
  <c r="K223" i="9"/>
  <c r="J223" i="9" s="1"/>
  <c r="L223" i="9" s="1"/>
  <c r="B224" i="9"/>
  <c r="D225" i="9"/>
  <c r="L221" i="10"/>
  <c r="K222" i="10" s="1"/>
  <c r="J222" i="10" s="1"/>
  <c r="I221" i="10"/>
  <c r="F220" i="10" s="1"/>
  <c r="N220" i="10"/>
  <c r="M221" i="10"/>
  <c r="B223" i="10"/>
  <c r="D224" i="10"/>
  <c r="F219" i="10"/>
  <c r="N222" i="9"/>
  <c r="AO218" i="1"/>
  <c r="AL218" i="1" s="1"/>
  <c r="AQ219" i="1"/>
  <c r="AN216" i="1"/>
  <c r="AM217" i="1"/>
  <c r="AI226" i="1"/>
  <c r="AP226" i="1" s="1"/>
  <c r="L217" i="1"/>
  <c r="N218" i="1"/>
  <c r="I216" i="1"/>
  <c r="I217" i="1" s="1"/>
  <c r="K214" i="1"/>
  <c r="J215" i="1"/>
  <c r="R214" i="1"/>
  <c r="AA219" i="1"/>
  <c r="Z216" i="1"/>
  <c r="Y217" i="1"/>
  <c r="X218" i="1"/>
  <c r="N220" i="7" l="1"/>
  <c r="M221" i="7"/>
  <c r="I221" i="7"/>
  <c r="F220" i="7" s="1"/>
  <c r="B223" i="7"/>
  <c r="D224" i="7"/>
  <c r="F219" i="7"/>
  <c r="L221" i="7"/>
  <c r="K222" i="7" s="1"/>
  <c r="J222" i="7" s="1"/>
  <c r="L222" i="7" s="1"/>
  <c r="K224" i="9"/>
  <c r="J224" i="9" s="1"/>
  <c r="M223" i="9"/>
  <c r="N223" i="9" s="1"/>
  <c r="B225" i="9"/>
  <c r="D226" i="9"/>
  <c r="F221" i="9"/>
  <c r="I223" i="9"/>
  <c r="M224" i="9" s="1"/>
  <c r="L222" i="10"/>
  <c r="K223" i="10" s="1"/>
  <c r="J223" i="10" s="1"/>
  <c r="B224" i="10"/>
  <c r="D225" i="10"/>
  <c r="M222" i="10"/>
  <c r="N221" i="10"/>
  <c r="I222" i="10"/>
  <c r="F221" i="10" s="1"/>
  <c r="AM218" i="1"/>
  <c r="AN217" i="1"/>
  <c r="AO219" i="1"/>
  <c r="AL219" i="1" s="1"/>
  <c r="AQ220" i="1"/>
  <c r="AI227" i="1"/>
  <c r="AP227" i="1" s="1"/>
  <c r="K215" i="1"/>
  <c r="J216" i="1"/>
  <c r="R215" i="1"/>
  <c r="L218" i="1"/>
  <c r="N219" i="1"/>
  <c r="X219" i="1"/>
  <c r="Z217" i="1"/>
  <c r="Y218" i="1"/>
  <c r="AA220" i="1"/>
  <c r="K223" i="7" l="1"/>
  <c r="J223" i="7" s="1"/>
  <c r="D225" i="7"/>
  <c r="B224" i="7"/>
  <c r="I222" i="7"/>
  <c r="F221" i="7" s="1"/>
  <c r="M222" i="7"/>
  <c r="N221" i="7"/>
  <c r="B226" i="9"/>
  <c r="D227" i="9"/>
  <c r="I224" i="9"/>
  <c r="Q223" i="9" s="1"/>
  <c r="F222" i="9"/>
  <c r="Q222" i="9"/>
  <c r="L224" i="9"/>
  <c r="K225" i="9" s="1"/>
  <c r="J225" i="9" s="1"/>
  <c r="L225" i="9" s="1"/>
  <c r="K226" i="9" s="1"/>
  <c r="J226" i="9" s="1"/>
  <c r="D226" i="10"/>
  <c r="B225" i="10"/>
  <c r="I223" i="10"/>
  <c r="F222" i="10" s="1"/>
  <c r="N222" i="10"/>
  <c r="M223" i="10"/>
  <c r="L223" i="10"/>
  <c r="K224" i="10" s="1"/>
  <c r="J224" i="10" s="1"/>
  <c r="L224" i="10" s="1"/>
  <c r="N224" i="9"/>
  <c r="AM219" i="1"/>
  <c r="AN218" i="1"/>
  <c r="AO220" i="1"/>
  <c r="AL220" i="1" s="1"/>
  <c r="AQ221" i="1"/>
  <c r="AI228" i="1"/>
  <c r="AP228" i="1" s="1"/>
  <c r="I218" i="1"/>
  <c r="L219" i="1"/>
  <c r="N220" i="1"/>
  <c r="J217" i="1"/>
  <c r="K216" i="1"/>
  <c r="R216" i="1"/>
  <c r="X220" i="1"/>
  <c r="AA221" i="1"/>
  <c r="Y219" i="1"/>
  <c r="Z218" i="1"/>
  <c r="I223" i="7" l="1"/>
  <c r="F222" i="7" s="1"/>
  <c r="D226" i="7"/>
  <c r="B225" i="7"/>
  <c r="M223" i="7"/>
  <c r="N222" i="7"/>
  <c r="L223" i="7"/>
  <c r="K224" i="7" s="1"/>
  <c r="J224" i="7" s="1"/>
  <c r="M225" i="9"/>
  <c r="F223" i="9"/>
  <c r="I225" i="9"/>
  <c r="Q224" i="9" s="1"/>
  <c r="B227" i="9"/>
  <c r="D228" i="9"/>
  <c r="I224" i="10"/>
  <c r="F223" i="10" s="1"/>
  <c r="M224" i="10"/>
  <c r="N223" i="10"/>
  <c r="K225" i="10"/>
  <c r="J225" i="10" s="1"/>
  <c r="L225" i="10" s="1"/>
  <c r="B226" i="10"/>
  <c r="D227" i="10"/>
  <c r="N225" i="9"/>
  <c r="AN219" i="1"/>
  <c r="AM220" i="1"/>
  <c r="AO221" i="1"/>
  <c r="AL221" i="1" s="1"/>
  <c r="AQ222" i="1"/>
  <c r="AI229" i="1"/>
  <c r="AP229" i="1" s="1"/>
  <c r="J218" i="1"/>
  <c r="K217" i="1"/>
  <c r="R217" i="1"/>
  <c r="L220" i="1"/>
  <c r="N221" i="1"/>
  <c r="I219" i="1"/>
  <c r="I220" i="1" s="1"/>
  <c r="AA222" i="1"/>
  <c r="Z219" i="1"/>
  <c r="Y220" i="1"/>
  <c r="X221" i="1"/>
  <c r="M224" i="7" l="1"/>
  <c r="N223" i="7"/>
  <c r="B226" i="7"/>
  <c r="D227" i="7"/>
  <c r="L224" i="7"/>
  <c r="K225" i="7" s="1"/>
  <c r="J225" i="7" s="1"/>
  <c r="I224" i="7"/>
  <c r="B228" i="9"/>
  <c r="D229" i="9"/>
  <c r="I226" i="9"/>
  <c r="Q225" i="9" s="1"/>
  <c r="F224" i="9"/>
  <c r="M226" i="9"/>
  <c r="N226" i="9" s="1"/>
  <c r="L226" i="9"/>
  <c r="K227" i="9" s="1"/>
  <c r="J227" i="9" s="1"/>
  <c r="K226" i="10"/>
  <c r="J226" i="10" s="1"/>
  <c r="N224" i="10"/>
  <c r="M225" i="10"/>
  <c r="D228" i="10"/>
  <c r="B227" i="10"/>
  <c r="I225" i="10"/>
  <c r="F224" i="10" s="1"/>
  <c r="AN220" i="1"/>
  <c r="AM221" i="1"/>
  <c r="AO222" i="1"/>
  <c r="AL222" i="1" s="1"/>
  <c r="AQ223" i="1"/>
  <c r="AI230" i="1"/>
  <c r="AP230" i="1" s="1"/>
  <c r="X222" i="1"/>
  <c r="L221" i="1"/>
  <c r="N222" i="1"/>
  <c r="I221" i="1"/>
  <c r="K218" i="1"/>
  <c r="J219" i="1"/>
  <c r="R218" i="1"/>
  <c r="Z220" i="1"/>
  <c r="Y221" i="1"/>
  <c r="AA223" i="1"/>
  <c r="L225" i="7" l="1"/>
  <c r="I225" i="7"/>
  <c r="F224" i="7" s="1"/>
  <c r="D228" i="7"/>
  <c r="B227" i="7"/>
  <c r="F223" i="7"/>
  <c r="K226" i="7"/>
  <c r="J226" i="7" s="1"/>
  <c r="L226" i="7" s="1"/>
  <c r="N224" i="7"/>
  <c r="M225" i="7"/>
  <c r="L227" i="9"/>
  <c r="K228" i="9" s="1"/>
  <c r="J228" i="9" s="1"/>
  <c r="M227" i="9"/>
  <c r="D230" i="9"/>
  <c r="B229" i="9"/>
  <c r="F225" i="9"/>
  <c r="I227" i="9"/>
  <c r="I226" i="10"/>
  <c r="F225" i="10" s="1"/>
  <c r="B228" i="10"/>
  <c r="D229" i="10"/>
  <c r="N225" i="10"/>
  <c r="M226" i="10"/>
  <c r="L226" i="10"/>
  <c r="K227" i="10" s="1"/>
  <c r="J227" i="10" s="1"/>
  <c r="N227" i="9"/>
  <c r="AO223" i="1"/>
  <c r="AL223" i="1" s="1"/>
  <c r="AQ224" i="1"/>
  <c r="AM222" i="1"/>
  <c r="AN221" i="1"/>
  <c r="AI231" i="1"/>
  <c r="AP231" i="1" s="1"/>
  <c r="L222" i="1"/>
  <c r="N223" i="1"/>
  <c r="J220" i="1"/>
  <c r="K219" i="1"/>
  <c r="R219" i="1"/>
  <c r="AA224" i="1"/>
  <c r="Y222" i="1"/>
  <c r="Z221" i="1"/>
  <c r="X223" i="1"/>
  <c r="K227" i="7" l="1"/>
  <c r="J227" i="7" s="1"/>
  <c r="B228" i="7"/>
  <c r="D229" i="7"/>
  <c r="N225" i="7"/>
  <c r="M226" i="7"/>
  <c r="I226" i="7"/>
  <c r="Q226" i="9"/>
  <c r="B230" i="9"/>
  <c r="D231" i="9"/>
  <c r="I228" i="9"/>
  <c r="F226" i="9"/>
  <c r="M228" i="9"/>
  <c r="L228" i="9"/>
  <c r="K229" i="9" s="1"/>
  <c r="J229" i="9" s="1"/>
  <c r="L229" i="9" s="1"/>
  <c r="L227" i="10"/>
  <c r="K228" i="10" s="1"/>
  <c r="J228" i="10" s="1"/>
  <c r="N226" i="10"/>
  <c r="M227" i="10"/>
  <c r="D230" i="10"/>
  <c r="B229" i="10"/>
  <c r="I227" i="10"/>
  <c r="AN222" i="1"/>
  <c r="AM223" i="1"/>
  <c r="AO224" i="1"/>
  <c r="AL224" i="1" s="1"/>
  <c r="AQ225" i="1"/>
  <c r="AI232" i="1"/>
  <c r="AP232" i="1" s="1"/>
  <c r="K220" i="1"/>
  <c r="J221" i="1"/>
  <c r="R220" i="1"/>
  <c r="L223" i="1"/>
  <c r="N224" i="1"/>
  <c r="I222" i="1"/>
  <c r="X224" i="1"/>
  <c r="AA225" i="1"/>
  <c r="Y223" i="1"/>
  <c r="Z222" i="1"/>
  <c r="F225" i="7" l="1"/>
  <c r="I227" i="7"/>
  <c r="N226" i="7"/>
  <c r="M227" i="7"/>
  <c r="B229" i="7"/>
  <c r="D230" i="7"/>
  <c r="L227" i="7"/>
  <c r="K228" i="7" s="1"/>
  <c r="J228" i="7" s="1"/>
  <c r="L228" i="7" s="1"/>
  <c r="M229" i="9"/>
  <c r="N229" i="9" s="1"/>
  <c r="I229" i="9"/>
  <c r="N228" i="9"/>
  <c r="Q227" i="9"/>
  <c r="D232" i="9"/>
  <c r="B231" i="9"/>
  <c r="K230" i="9"/>
  <c r="J230" i="9" s="1"/>
  <c r="L230" i="9" s="1"/>
  <c r="F227" i="9"/>
  <c r="L228" i="10"/>
  <c r="K229" i="10" s="1"/>
  <c r="J229" i="10" s="1"/>
  <c r="I228" i="10"/>
  <c r="N227" i="10"/>
  <c r="M228" i="10"/>
  <c r="F226" i="10"/>
  <c r="D231" i="10"/>
  <c r="B230" i="10"/>
  <c r="AO225" i="1"/>
  <c r="AL225" i="1" s="1"/>
  <c r="AQ226" i="1"/>
  <c r="AN223" i="1"/>
  <c r="AM224" i="1"/>
  <c r="AI233" i="1"/>
  <c r="AP233" i="1" s="1"/>
  <c r="L224" i="1"/>
  <c r="N225" i="1"/>
  <c r="J222" i="1"/>
  <c r="K221" i="1"/>
  <c r="R221" i="1"/>
  <c r="I223" i="1"/>
  <c r="I224" i="1" s="1"/>
  <c r="Z223" i="1"/>
  <c r="Y224" i="1"/>
  <c r="AA226" i="1"/>
  <c r="X225" i="1"/>
  <c r="D231" i="7" l="1"/>
  <c r="B230" i="7"/>
  <c r="F226" i="7"/>
  <c r="I228" i="7"/>
  <c r="K229" i="7"/>
  <c r="J229" i="7" s="1"/>
  <c r="M228" i="7"/>
  <c r="N227" i="7"/>
  <c r="M230" i="9"/>
  <c r="F228" i="9"/>
  <c r="I230" i="9"/>
  <c r="Q229" i="9" s="1"/>
  <c r="K231" i="9"/>
  <c r="J231" i="9" s="1"/>
  <c r="L231" i="9" s="1"/>
  <c r="D233" i="9"/>
  <c r="B232" i="9"/>
  <c r="Q228" i="9"/>
  <c r="L229" i="10"/>
  <c r="K230" i="10" s="1"/>
  <c r="J230" i="10" s="1"/>
  <c r="N228" i="10"/>
  <c r="M229" i="10"/>
  <c r="I229" i="10"/>
  <c r="F228" i="10" s="1"/>
  <c r="D232" i="10"/>
  <c r="B231" i="10"/>
  <c r="F227" i="10"/>
  <c r="N230" i="9"/>
  <c r="AN224" i="1"/>
  <c r="AM225" i="1"/>
  <c r="AO226" i="1"/>
  <c r="AL226" i="1" s="1"/>
  <c r="AQ227" i="1"/>
  <c r="AI234" i="1"/>
  <c r="AP234" i="1" s="1"/>
  <c r="K222" i="1"/>
  <c r="J223" i="1"/>
  <c r="R222" i="1"/>
  <c r="L225" i="1"/>
  <c r="N226" i="1"/>
  <c r="I225" i="1"/>
  <c r="X226" i="1"/>
  <c r="AA227" i="1"/>
  <c r="Z224" i="1"/>
  <c r="Y225" i="1"/>
  <c r="L229" i="7" l="1"/>
  <c r="K230" i="7" s="1"/>
  <c r="J230" i="7" s="1"/>
  <c r="M229" i="7"/>
  <c r="N228" i="7"/>
  <c r="F227" i="7"/>
  <c r="I229" i="7"/>
  <c r="D232" i="7"/>
  <c r="B231" i="7"/>
  <c r="M231" i="9"/>
  <c r="K232" i="9"/>
  <c r="J232" i="9" s="1"/>
  <c r="D234" i="9"/>
  <c r="B233" i="9"/>
  <c r="I231" i="9"/>
  <c r="F229" i="9"/>
  <c r="D233" i="10"/>
  <c r="B232" i="10"/>
  <c r="N229" i="10"/>
  <c r="M230" i="10"/>
  <c r="I230" i="10"/>
  <c r="F229" i="10" s="1"/>
  <c r="L230" i="10"/>
  <c r="K231" i="10" s="1"/>
  <c r="J231" i="10" s="1"/>
  <c r="L231" i="10" s="1"/>
  <c r="N231" i="9"/>
  <c r="AN225" i="1"/>
  <c r="AM226" i="1"/>
  <c r="AO227" i="1"/>
  <c r="AL227" i="1" s="1"/>
  <c r="AQ228" i="1"/>
  <c r="AI235" i="1"/>
  <c r="AP235" i="1" s="1"/>
  <c r="L226" i="1"/>
  <c r="N227" i="1"/>
  <c r="J224" i="1"/>
  <c r="K223" i="1"/>
  <c r="R223" i="1"/>
  <c r="X227" i="1"/>
  <c r="Y226" i="1"/>
  <c r="Z225" i="1"/>
  <c r="AA228" i="1"/>
  <c r="I230" i="7" l="1"/>
  <c r="F229" i="7" s="1"/>
  <c r="D233" i="7"/>
  <c r="B232" i="7"/>
  <c r="F228" i="7"/>
  <c r="L230" i="7"/>
  <c r="K231" i="7" s="1"/>
  <c r="J231" i="7" s="1"/>
  <c r="M230" i="7"/>
  <c r="N229" i="7"/>
  <c r="I232" i="9"/>
  <c r="F230" i="9"/>
  <c r="Q230" i="9"/>
  <c r="B234" i="9"/>
  <c r="D235" i="9"/>
  <c r="M232" i="9"/>
  <c r="L232" i="9"/>
  <c r="K233" i="9" s="1"/>
  <c r="J233" i="9" s="1"/>
  <c r="L233" i="9" s="1"/>
  <c r="N230" i="10"/>
  <c r="M231" i="10"/>
  <c r="I231" i="10"/>
  <c r="K232" i="10"/>
  <c r="J232" i="10" s="1"/>
  <c r="L232" i="10" s="1"/>
  <c r="B233" i="10"/>
  <c r="D234" i="10"/>
  <c r="AO228" i="1"/>
  <c r="AL228" i="1" s="1"/>
  <c r="AQ229" i="1"/>
  <c r="AN226" i="1"/>
  <c r="AM227" i="1"/>
  <c r="AI236" i="1"/>
  <c r="AP236" i="1" s="1"/>
  <c r="K224" i="1"/>
  <c r="J225" i="1"/>
  <c r="R224" i="1"/>
  <c r="I226" i="1"/>
  <c r="L227" i="1"/>
  <c r="N228" i="1"/>
  <c r="AA229" i="1"/>
  <c r="Z226" i="1"/>
  <c r="Y227" i="1"/>
  <c r="X228" i="1"/>
  <c r="L231" i="7" l="1"/>
  <c r="K232" i="7" s="1"/>
  <c r="J232" i="7" s="1"/>
  <c r="M231" i="7"/>
  <c r="N230" i="7"/>
  <c r="B233" i="7"/>
  <c r="D234" i="7"/>
  <c r="I231" i="7"/>
  <c r="F230" i="7" s="1"/>
  <c r="M233" i="9"/>
  <c r="N233" i="9" s="1"/>
  <c r="B235" i="9"/>
  <c r="D236" i="9"/>
  <c r="N232" i="9"/>
  <c r="F231" i="9"/>
  <c r="I233" i="9"/>
  <c r="K234" i="9"/>
  <c r="J234" i="9" s="1"/>
  <c r="Q231" i="9"/>
  <c r="D235" i="10"/>
  <c r="B234" i="10"/>
  <c r="N231" i="10"/>
  <c r="M232" i="10"/>
  <c r="K233" i="10"/>
  <c r="J233" i="10" s="1"/>
  <c r="I232" i="10"/>
  <c r="F230" i="10"/>
  <c r="AO229" i="1"/>
  <c r="AL229" i="1" s="1"/>
  <c r="AQ230" i="1"/>
  <c r="AN227" i="1"/>
  <c r="AM228" i="1"/>
  <c r="AI237" i="1"/>
  <c r="AP237" i="1" s="1"/>
  <c r="X229" i="1"/>
  <c r="I227" i="1"/>
  <c r="L228" i="1"/>
  <c r="N229" i="1"/>
  <c r="J226" i="1"/>
  <c r="K225" i="1"/>
  <c r="R225" i="1"/>
  <c r="Z227" i="1"/>
  <c r="Y228" i="1"/>
  <c r="AA230" i="1"/>
  <c r="L232" i="7" l="1"/>
  <c r="K233" i="7" s="1"/>
  <c r="J233" i="7" s="1"/>
  <c r="I232" i="7"/>
  <c r="B234" i="7"/>
  <c r="D235" i="7"/>
  <c r="M232" i="7"/>
  <c r="N231" i="7"/>
  <c r="L234" i="9"/>
  <c r="K235" i="9" s="1"/>
  <c r="J235" i="9" s="1"/>
  <c r="M234" i="9"/>
  <c r="I234" i="9"/>
  <c r="F232" i="9"/>
  <c r="Q232" i="9"/>
  <c r="B236" i="9"/>
  <c r="D237" i="9"/>
  <c r="I233" i="10"/>
  <c r="F231" i="10"/>
  <c r="L233" i="10"/>
  <c r="K234" i="10" s="1"/>
  <c r="J234" i="10" s="1"/>
  <c r="N232" i="10"/>
  <c r="M233" i="10"/>
  <c r="D236" i="10"/>
  <c r="B235" i="10"/>
  <c r="N234" i="9"/>
  <c r="AO230" i="1"/>
  <c r="AL230" i="1" s="1"/>
  <c r="AQ231" i="1"/>
  <c r="AN228" i="1"/>
  <c r="AM229" i="1"/>
  <c r="AI238" i="1"/>
  <c r="AP238" i="1" s="1"/>
  <c r="K226" i="1"/>
  <c r="J227" i="1"/>
  <c r="R226" i="1"/>
  <c r="L229" i="1"/>
  <c r="N230" i="1"/>
  <c r="I228" i="1"/>
  <c r="AA231" i="1"/>
  <c r="X230" i="1"/>
  <c r="Y229" i="1"/>
  <c r="Z228" i="1"/>
  <c r="L233" i="7" l="1"/>
  <c r="K234" i="7" s="1"/>
  <c r="J234" i="7" s="1"/>
  <c r="B235" i="7"/>
  <c r="D236" i="7"/>
  <c r="N232" i="7"/>
  <c r="M233" i="7"/>
  <c r="F231" i="7"/>
  <c r="I233" i="7"/>
  <c r="F232" i="7" s="1"/>
  <c r="M235" i="9"/>
  <c r="N235" i="9" s="1"/>
  <c r="I235" i="9"/>
  <c r="Q233" i="9"/>
  <c r="B237" i="9"/>
  <c r="D238" i="9"/>
  <c r="F233" i="9"/>
  <c r="L235" i="9"/>
  <c r="K236" i="9" s="1"/>
  <c r="J236" i="9" s="1"/>
  <c r="L236" i="9" s="1"/>
  <c r="L234" i="10"/>
  <c r="K235" i="10" s="1"/>
  <c r="J235" i="10" s="1"/>
  <c r="D237" i="10"/>
  <c r="B236" i="10"/>
  <c r="N233" i="10"/>
  <c r="M234" i="10"/>
  <c r="I234" i="10"/>
  <c r="F232" i="10"/>
  <c r="AN229" i="1"/>
  <c r="AM230" i="1"/>
  <c r="AO231" i="1"/>
  <c r="AL231" i="1" s="1"/>
  <c r="AQ232" i="1"/>
  <c r="I229" i="1"/>
  <c r="L230" i="1"/>
  <c r="N231" i="1"/>
  <c r="X231" i="1"/>
  <c r="K227" i="1"/>
  <c r="J228" i="1"/>
  <c r="R227" i="1"/>
  <c r="I230" i="1"/>
  <c r="Z229" i="1"/>
  <c r="Y230" i="1"/>
  <c r="AA232" i="1"/>
  <c r="L234" i="7" l="1"/>
  <c r="N233" i="7"/>
  <c r="M234" i="7"/>
  <c r="D237" i="7"/>
  <c r="B236" i="7"/>
  <c r="I234" i="7"/>
  <c r="F233" i="7" s="1"/>
  <c r="K235" i="7"/>
  <c r="J235" i="7" s="1"/>
  <c r="M236" i="9"/>
  <c r="D239" i="9"/>
  <c r="B238" i="9"/>
  <c r="K237" i="9"/>
  <c r="J237" i="9" s="1"/>
  <c r="F234" i="9"/>
  <c r="I236" i="9"/>
  <c r="Q234" i="9"/>
  <c r="L235" i="10"/>
  <c r="F233" i="10"/>
  <c r="I235" i="10"/>
  <c r="F234" i="10" s="1"/>
  <c r="N234" i="10"/>
  <c r="M235" i="10"/>
  <c r="K236" i="10"/>
  <c r="J236" i="10" s="1"/>
  <c r="L236" i="10" s="1"/>
  <c r="D238" i="10"/>
  <c r="B237" i="10"/>
  <c r="N236" i="9"/>
  <c r="AO232" i="1"/>
  <c r="AL232" i="1" s="1"/>
  <c r="AQ233" i="1"/>
  <c r="AM231" i="1"/>
  <c r="AN230" i="1"/>
  <c r="K228" i="1"/>
  <c r="J229" i="1"/>
  <c r="R228" i="1"/>
  <c r="L231" i="1"/>
  <c r="N232" i="1"/>
  <c r="L232" i="1" s="1"/>
  <c r="AA233" i="1"/>
  <c r="X232" i="1"/>
  <c r="Y231" i="1"/>
  <c r="Z230" i="1"/>
  <c r="L235" i="7" l="1"/>
  <c r="K236" i="7" s="1"/>
  <c r="J236" i="7" s="1"/>
  <c r="N234" i="7"/>
  <c r="M235" i="7"/>
  <c r="I235" i="7"/>
  <c r="B237" i="7"/>
  <c r="D238" i="7"/>
  <c r="F235" i="9"/>
  <c r="I237" i="9"/>
  <c r="Q236" i="9" s="1"/>
  <c r="M237" i="9"/>
  <c r="N237" i="9" s="1"/>
  <c r="Q235" i="9"/>
  <c r="L237" i="9"/>
  <c r="K238" i="9" s="1"/>
  <c r="J238" i="9" s="1"/>
  <c r="L238" i="9" s="1"/>
  <c r="D240" i="9"/>
  <c r="B239" i="9"/>
  <c r="K237" i="10"/>
  <c r="J237" i="10" s="1"/>
  <c r="D239" i="10"/>
  <c r="B238" i="10"/>
  <c r="N235" i="10"/>
  <c r="M236" i="10"/>
  <c r="I236" i="10"/>
  <c r="AM232" i="1"/>
  <c r="AN231" i="1"/>
  <c r="AO233" i="1"/>
  <c r="AL233" i="1" s="1"/>
  <c r="AQ234" i="1"/>
  <c r="I231" i="1"/>
  <c r="I232" i="1" s="1"/>
  <c r="K229" i="1"/>
  <c r="J230" i="1"/>
  <c r="R229" i="1"/>
  <c r="X233" i="1"/>
  <c r="AA234" i="1"/>
  <c r="Y232" i="1"/>
  <c r="Z231" i="1"/>
  <c r="B238" i="7" l="1"/>
  <c r="D239" i="7"/>
  <c r="M236" i="7"/>
  <c r="N235" i="7"/>
  <c r="F234" i="7"/>
  <c r="I236" i="7"/>
  <c r="F235" i="7" s="1"/>
  <c r="L236" i="7"/>
  <c r="K237" i="7" s="1"/>
  <c r="J237" i="7" s="1"/>
  <c r="M238" i="9"/>
  <c r="K239" i="9"/>
  <c r="J239" i="9" s="1"/>
  <c r="D241" i="9"/>
  <c r="B240" i="9"/>
  <c r="F236" i="9"/>
  <c r="I238" i="9"/>
  <c r="M239" i="9" s="1"/>
  <c r="I237" i="10"/>
  <c r="F236" i="10" s="1"/>
  <c r="F235" i="10"/>
  <c r="D240" i="10"/>
  <c r="B239" i="10"/>
  <c r="N236" i="10"/>
  <c r="M237" i="10"/>
  <c r="L237" i="10"/>
  <c r="K238" i="10" s="1"/>
  <c r="J238" i="10" s="1"/>
  <c r="L238" i="10" s="1"/>
  <c r="N238" i="9"/>
  <c r="AO234" i="1"/>
  <c r="AL234" i="1" s="1"/>
  <c r="AQ235" i="1"/>
  <c r="AN232" i="1"/>
  <c r="AM233" i="1"/>
  <c r="K230" i="1"/>
  <c r="J231" i="1"/>
  <c r="R230" i="1"/>
  <c r="AA235" i="1"/>
  <c r="X234" i="1"/>
  <c r="Y233" i="1"/>
  <c r="Z232" i="1"/>
  <c r="L237" i="7" l="1"/>
  <c r="K238" i="7" s="1"/>
  <c r="J238" i="7" s="1"/>
  <c r="N236" i="7"/>
  <c r="M237" i="7"/>
  <c r="D240" i="7"/>
  <c r="B239" i="7"/>
  <c r="I237" i="7"/>
  <c r="F237" i="9"/>
  <c r="I239" i="9"/>
  <c r="Q238" i="9" s="1"/>
  <c r="Q237" i="9"/>
  <c r="D242" i="9"/>
  <c r="B241" i="9"/>
  <c r="F238" i="9"/>
  <c r="L239" i="9"/>
  <c r="K240" i="9" s="1"/>
  <c r="J240" i="9" s="1"/>
  <c r="L240" i="9" s="1"/>
  <c r="K239" i="10"/>
  <c r="J239" i="10" s="1"/>
  <c r="N237" i="10"/>
  <c r="M238" i="10"/>
  <c r="D241" i="10"/>
  <c r="B240" i="10"/>
  <c r="I238" i="10"/>
  <c r="N239" i="9"/>
  <c r="AM234" i="1"/>
  <c r="AN233" i="1"/>
  <c r="AO235" i="1"/>
  <c r="AL235" i="1" s="1"/>
  <c r="AQ236" i="1"/>
  <c r="K231" i="1"/>
  <c r="J232" i="1"/>
  <c r="R231" i="1"/>
  <c r="X235" i="1"/>
  <c r="R233" i="1"/>
  <c r="Z233" i="1"/>
  <c r="Y234" i="1"/>
  <c r="AA236" i="1"/>
  <c r="D241" i="7" l="1"/>
  <c r="B240" i="7"/>
  <c r="N237" i="7"/>
  <c r="M238" i="7"/>
  <c r="F236" i="7"/>
  <c r="I238" i="7"/>
  <c r="L238" i="7"/>
  <c r="K239" i="7" s="1"/>
  <c r="J239" i="7" s="1"/>
  <c r="L239" i="7" s="1"/>
  <c r="K240" i="7" s="1"/>
  <c r="J240" i="7" s="1"/>
  <c r="M240" i="9"/>
  <c r="B242" i="9"/>
  <c r="D243" i="9"/>
  <c r="K241" i="9"/>
  <c r="J241" i="9" s="1"/>
  <c r="I240" i="9"/>
  <c r="I239" i="10"/>
  <c r="F237" i="10"/>
  <c r="N238" i="10"/>
  <c r="M239" i="10"/>
  <c r="D242" i="10"/>
  <c r="B241" i="10"/>
  <c r="L239" i="10"/>
  <c r="K240" i="10" s="1"/>
  <c r="J240" i="10" s="1"/>
  <c r="L240" i="10" s="1"/>
  <c r="N240" i="9"/>
  <c r="AO236" i="1"/>
  <c r="AL236" i="1" s="1"/>
  <c r="AQ237" i="1"/>
  <c r="AN234" i="1"/>
  <c r="AM235" i="1"/>
  <c r="K232" i="1"/>
  <c r="R232" i="1"/>
  <c r="AA237" i="1"/>
  <c r="AA238" i="1"/>
  <c r="X236" i="1"/>
  <c r="R234" i="1"/>
  <c r="Z234" i="1"/>
  <c r="Y235" i="1"/>
  <c r="I239" i="7" l="1"/>
  <c r="I240" i="7" s="1"/>
  <c r="N238" i="7"/>
  <c r="M239" i="7"/>
  <c r="F237" i="7"/>
  <c r="B241" i="7"/>
  <c r="D242" i="7"/>
  <c r="L241" i="9"/>
  <c r="K242" i="9" s="1"/>
  <c r="J242" i="9" s="1"/>
  <c r="I241" i="9"/>
  <c r="Q240" i="9" s="1"/>
  <c r="F239" i="9"/>
  <c r="Q239" i="9"/>
  <c r="D244" i="9"/>
  <c r="B243" i="9"/>
  <c r="M241" i="9"/>
  <c r="N241" i="9" s="1"/>
  <c r="K241" i="10"/>
  <c r="J241" i="10" s="1"/>
  <c r="D243" i="10"/>
  <c r="B242" i="10"/>
  <c r="N239" i="10"/>
  <c r="M240" i="10"/>
  <c r="I240" i="10"/>
  <c r="F238" i="10"/>
  <c r="AN235" i="1"/>
  <c r="AM236" i="1"/>
  <c r="AO237" i="1"/>
  <c r="AL237" i="1" s="1"/>
  <c r="AQ238" i="1"/>
  <c r="AO238" i="1" s="1"/>
  <c r="X237" i="1"/>
  <c r="X238" i="1" s="1"/>
  <c r="R235" i="1"/>
  <c r="Y236" i="1"/>
  <c r="Z235" i="1"/>
  <c r="F238" i="7" l="1"/>
  <c r="B242" i="7"/>
  <c r="D243" i="7"/>
  <c r="N239" i="7"/>
  <c r="M240" i="7"/>
  <c r="F239" i="7"/>
  <c r="L240" i="7"/>
  <c r="K241" i="7" s="1"/>
  <c r="J241" i="7" s="1"/>
  <c r="M242" i="9"/>
  <c r="B244" i="9"/>
  <c r="D245" i="9"/>
  <c r="F240" i="9"/>
  <c r="I242" i="9"/>
  <c r="M243" i="9" s="1"/>
  <c r="L242" i="9"/>
  <c r="K243" i="9" s="1"/>
  <c r="J243" i="9" s="1"/>
  <c r="L243" i="9" s="1"/>
  <c r="D244" i="10"/>
  <c r="B243" i="10"/>
  <c r="I241" i="10"/>
  <c r="F239" i="10"/>
  <c r="N240" i="10"/>
  <c r="M241" i="10"/>
  <c r="L241" i="10"/>
  <c r="K242" i="10" s="1"/>
  <c r="J242" i="10" s="1"/>
  <c r="L242" i="10" s="1"/>
  <c r="N242" i="9"/>
  <c r="AL238" i="1"/>
  <c r="AN236" i="1"/>
  <c r="AM237" i="1"/>
  <c r="R236" i="1"/>
  <c r="Z236" i="1"/>
  <c r="Y237" i="1"/>
  <c r="L241" i="7" l="1"/>
  <c r="K242" i="7" s="1"/>
  <c r="J242" i="7" s="1"/>
  <c r="I241" i="7"/>
  <c r="N240" i="7"/>
  <c r="M241" i="7"/>
  <c r="D244" i="7"/>
  <c r="B243" i="7"/>
  <c r="F241" i="9"/>
  <c r="I243" i="9"/>
  <c r="Q242" i="9" s="1"/>
  <c r="D246" i="9"/>
  <c r="B245" i="9"/>
  <c r="Q241" i="9"/>
  <c r="K244" i="9"/>
  <c r="J244" i="9" s="1"/>
  <c r="L244" i="9" s="1"/>
  <c r="N241" i="10"/>
  <c r="M242" i="10"/>
  <c r="I242" i="10"/>
  <c r="F240" i="10"/>
  <c r="D245" i="10"/>
  <c r="B244" i="10"/>
  <c r="K243" i="10"/>
  <c r="J243" i="10" s="1"/>
  <c r="L243" i="10" s="1"/>
  <c r="N243" i="9"/>
  <c r="AM238" i="1"/>
  <c r="AN238" i="1" s="1"/>
  <c r="AN237" i="1"/>
  <c r="R237" i="1"/>
  <c r="Z237" i="1"/>
  <c r="Y238" i="1"/>
  <c r="M242" i="7" l="1"/>
  <c r="N241" i="7"/>
  <c r="B244" i="7"/>
  <c r="D245" i="7"/>
  <c r="I242" i="7"/>
  <c r="F240" i="7"/>
  <c r="L242" i="7"/>
  <c r="K243" i="7" s="1"/>
  <c r="J243" i="7" s="1"/>
  <c r="M244" i="9"/>
  <c r="K245" i="9"/>
  <c r="J245" i="9" s="1"/>
  <c r="D247" i="9"/>
  <c r="B246" i="9"/>
  <c r="I244" i="9"/>
  <c r="M245" i="9" s="1"/>
  <c r="F242" i="9"/>
  <c r="K244" i="10"/>
  <c r="J244" i="10" s="1"/>
  <c r="N242" i="10"/>
  <c r="M243" i="10"/>
  <c r="D246" i="10"/>
  <c r="B245" i="10"/>
  <c r="I243" i="10"/>
  <c r="F242" i="10" s="1"/>
  <c r="F241" i="10"/>
  <c r="N244" i="9"/>
  <c r="Z238" i="1"/>
  <c r="R238" i="1"/>
  <c r="L243" i="7" l="1"/>
  <c r="K244" i="7" s="1"/>
  <c r="J244" i="7" s="1"/>
  <c r="I243" i="7"/>
  <c r="B245" i="7"/>
  <c r="D246" i="7"/>
  <c r="F241" i="7"/>
  <c r="N242" i="7"/>
  <c r="M243" i="7"/>
  <c r="I245" i="9"/>
  <c r="F243" i="9"/>
  <c r="D248" i="9"/>
  <c r="B247" i="9"/>
  <c r="Q243" i="9"/>
  <c r="L245" i="9"/>
  <c r="K246" i="9" s="1"/>
  <c r="J246" i="9" s="1"/>
  <c r="L246" i="9" s="1"/>
  <c r="I244" i="10"/>
  <c r="D247" i="10"/>
  <c r="B246" i="10"/>
  <c r="N243" i="10"/>
  <c r="M244" i="10"/>
  <c r="L244" i="10"/>
  <c r="K245" i="10" s="1"/>
  <c r="J245" i="10" s="1"/>
  <c r="L245" i="10" s="1"/>
  <c r="N245" i="9"/>
  <c r="M246" i="9"/>
  <c r="J10" i="3"/>
  <c r="L10" i="3" s="1"/>
  <c r="B246" i="7" l="1"/>
  <c r="D247" i="7"/>
  <c r="I244" i="7"/>
  <c r="M244" i="7"/>
  <c r="N243" i="7"/>
  <c r="F242" i="7"/>
  <c r="L244" i="7"/>
  <c r="K245" i="7" s="1"/>
  <c r="J245" i="7" s="1"/>
  <c r="L245" i="7" s="1"/>
  <c r="B248" i="9"/>
  <c r="D249" i="9"/>
  <c r="K247" i="9"/>
  <c r="J247" i="9" s="1"/>
  <c r="F244" i="9"/>
  <c r="I246" i="9"/>
  <c r="Q244" i="9"/>
  <c r="K246" i="10"/>
  <c r="J246" i="10" s="1"/>
  <c r="N244" i="10"/>
  <c r="M245" i="10"/>
  <c r="D248" i="10"/>
  <c r="B247" i="10"/>
  <c r="I245" i="10"/>
  <c r="F243" i="10"/>
  <c r="N246" i="9"/>
  <c r="I10" i="3"/>
  <c r="I245" i="7" l="1"/>
  <c r="F244" i="7" s="1"/>
  <c r="N244" i="7"/>
  <c r="M245" i="7"/>
  <c r="D248" i="7"/>
  <c r="B247" i="7"/>
  <c r="F243" i="7"/>
  <c r="K246" i="7"/>
  <c r="J246" i="7" s="1"/>
  <c r="F245" i="9"/>
  <c r="I247" i="9"/>
  <c r="Q246" i="9" s="1"/>
  <c r="L247" i="9"/>
  <c r="D250" i="9"/>
  <c r="B249" i="9"/>
  <c r="M247" i="9"/>
  <c r="N247" i="9" s="1"/>
  <c r="Q245" i="9"/>
  <c r="K248" i="9"/>
  <c r="J248" i="9" s="1"/>
  <c r="L248" i="9" s="1"/>
  <c r="K249" i="9" s="1"/>
  <c r="J249" i="9" s="1"/>
  <c r="N245" i="10"/>
  <c r="M246" i="10"/>
  <c r="I246" i="10"/>
  <c r="F244" i="10"/>
  <c r="D249" i="10"/>
  <c r="B248" i="10"/>
  <c r="L246" i="10"/>
  <c r="K247" i="10" s="1"/>
  <c r="J247" i="10" s="1"/>
  <c r="N10" i="3"/>
  <c r="F9" i="3"/>
  <c r="M11" i="3"/>
  <c r="K11" i="3"/>
  <c r="L246" i="7" l="1"/>
  <c r="N245" i="7"/>
  <c r="M246" i="7"/>
  <c r="K247" i="7"/>
  <c r="J247" i="7" s="1"/>
  <c r="D249" i="7"/>
  <c r="B248" i="7"/>
  <c r="I246" i="7"/>
  <c r="F245" i="7" s="1"/>
  <c r="M248" i="9"/>
  <c r="B250" i="9"/>
  <c r="D251" i="9"/>
  <c r="F246" i="9"/>
  <c r="I248" i="9"/>
  <c r="L247" i="10"/>
  <c r="D250" i="10"/>
  <c r="B249" i="10"/>
  <c r="N246" i="10"/>
  <c r="M247" i="10"/>
  <c r="K248" i="10"/>
  <c r="J248" i="10" s="1"/>
  <c r="I247" i="10"/>
  <c r="F246" i="10" s="1"/>
  <c r="F245" i="10"/>
  <c r="N248" i="9"/>
  <c r="J11" i="3"/>
  <c r="B249" i="7" l="1"/>
  <c r="D250" i="7"/>
  <c r="N246" i="7"/>
  <c r="M247" i="7"/>
  <c r="I247" i="7"/>
  <c r="L247" i="7"/>
  <c r="K248" i="7" s="1"/>
  <c r="J248" i="7" s="1"/>
  <c r="I249" i="9"/>
  <c r="F247" i="9"/>
  <c r="B251" i="9"/>
  <c r="D252" i="9"/>
  <c r="M249" i="9"/>
  <c r="N249" i="9" s="1"/>
  <c r="Q247" i="9"/>
  <c r="L249" i="9"/>
  <c r="K250" i="9" s="1"/>
  <c r="J250" i="9" s="1"/>
  <c r="L250" i="9" s="1"/>
  <c r="L248" i="10"/>
  <c r="K249" i="10" s="1"/>
  <c r="J249" i="10" s="1"/>
  <c r="I248" i="10"/>
  <c r="N247" i="10"/>
  <c r="M248" i="10"/>
  <c r="D251" i="10"/>
  <c r="B250" i="10"/>
  <c r="I11" i="3"/>
  <c r="L11" i="3"/>
  <c r="K12" i="3" s="1"/>
  <c r="L248" i="7" l="1"/>
  <c r="K249" i="7" s="1"/>
  <c r="J249" i="7" s="1"/>
  <c r="I248" i="7"/>
  <c r="F246" i="7"/>
  <c r="M248" i="7"/>
  <c r="N247" i="7"/>
  <c r="B250" i="7"/>
  <c r="D251" i="7"/>
  <c r="B252" i="9"/>
  <c r="D253" i="9"/>
  <c r="M250" i="9"/>
  <c r="N250" i="9" s="1"/>
  <c r="I250" i="9"/>
  <c r="M251" i="9" s="1"/>
  <c r="Q248" i="9"/>
  <c r="K251" i="9"/>
  <c r="J251" i="9" s="1"/>
  <c r="L251" i="9" s="1"/>
  <c r="K252" i="9" s="1"/>
  <c r="J252" i="9" s="1"/>
  <c r="F248" i="9"/>
  <c r="L249" i="10"/>
  <c r="K250" i="10" s="1"/>
  <c r="J250" i="10" s="1"/>
  <c r="D252" i="10"/>
  <c r="B251" i="10"/>
  <c r="N248" i="10"/>
  <c r="M249" i="10"/>
  <c r="I249" i="10"/>
  <c r="F247" i="10"/>
  <c r="F10" i="3"/>
  <c r="N11" i="3"/>
  <c r="M12" i="3"/>
  <c r="J12" i="3"/>
  <c r="L12" i="3" s="1"/>
  <c r="D252" i="7" l="1"/>
  <c r="B251" i="7"/>
  <c r="F247" i="7"/>
  <c r="I249" i="7"/>
  <c r="N248" i="7"/>
  <c r="M249" i="7"/>
  <c r="L249" i="7"/>
  <c r="K250" i="7" s="1"/>
  <c r="J250" i="7" s="1"/>
  <c r="L250" i="7" s="1"/>
  <c r="F249" i="9"/>
  <c r="I251" i="9"/>
  <c r="M252" i="9" s="1"/>
  <c r="D254" i="9"/>
  <c r="B253" i="9"/>
  <c r="Q249" i="9"/>
  <c r="I250" i="10"/>
  <c r="F249" i="10" s="1"/>
  <c r="F248" i="10"/>
  <c r="N249" i="10"/>
  <c r="M250" i="10"/>
  <c r="D253" i="10"/>
  <c r="B252" i="10"/>
  <c r="L250" i="10"/>
  <c r="K251" i="10" s="1"/>
  <c r="J251" i="10" s="1"/>
  <c r="L251" i="10" s="1"/>
  <c r="N251" i="9"/>
  <c r="I12" i="3"/>
  <c r="F248" i="7" l="1"/>
  <c r="I250" i="7"/>
  <c r="D253" i="7"/>
  <c r="B252" i="7"/>
  <c r="N249" i="7"/>
  <c r="M250" i="7"/>
  <c r="K251" i="7"/>
  <c r="J251" i="7" s="1"/>
  <c r="L251" i="7" s="1"/>
  <c r="F250" i="9"/>
  <c r="I252" i="9"/>
  <c r="M253" i="9" s="1"/>
  <c r="Q250" i="9"/>
  <c r="B254" i="9"/>
  <c r="D255" i="9"/>
  <c r="L252" i="9"/>
  <c r="K253" i="9" s="1"/>
  <c r="J253" i="9" s="1"/>
  <c r="L253" i="9" s="1"/>
  <c r="K252" i="10"/>
  <c r="J252" i="10" s="1"/>
  <c r="D254" i="10"/>
  <c r="B253" i="10"/>
  <c r="N250" i="10"/>
  <c r="M251" i="10"/>
  <c r="I251" i="10"/>
  <c r="F250" i="10" s="1"/>
  <c r="N252" i="9"/>
  <c r="M13" i="3"/>
  <c r="F11" i="3"/>
  <c r="K13" i="3"/>
  <c r="J13" i="3" s="1"/>
  <c r="L13" i="3" s="1"/>
  <c r="N12" i="3"/>
  <c r="K252" i="7" l="1"/>
  <c r="J252" i="7" s="1"/>
  <c r="I251" i="7"/>
  <c r="N250" i="7"/>
  <c r="M251" i="7"/>
  <c r="B253" i="7"/>
  <c r="D254" i="7"/>
  <c r="F249" i="7"/>
  <c r="K254" i="9"/>
  <c r="J254" i="9" s="1"/>
  <c r="D256" i="9"/>
  <c r="B255" i="9"/>
  <c r="I253" i="9"/>
  <c r="Q252" i="9" s="1"/>
  <c r="F251" i="9"/>
  <c r="Q251" i="9"/>
  <c r="D255" i="10"/>
  <c r="B254" i="10"/>
  <c r="I252" i="10"/>
  <c r="N251" i="10"/>
  <c r="M252" i="10"/>
  <c r="L252" i="10"/>
  <c r="K253" i="10" s="1"/>
  <c r="J253" i="10" s="1"/>
  <c r="L253" i="10" s="1"/>
  <c r="N253" i="9"/>
  <c r="I13" i="3"/>
  <c r="B254" i="7" l="1"/>
  <c r="D255" i="7"/>
  <c r="N251" i="7"/>
  <c r="M252" i="7"/>
  <c r="I252" i="7"/>
  <c r="F250" i="7"/>
  <c r="L252" i="7"/>
  <c r="K253" i="7" s="1"/>
  <c r="J253" i="7" s="1"/>
  <c r="F252" i="9"/>
  <c r="I254" i="9"/>
  <c r="M254" i="9"/>
  <c r="N254" i="9" s="1"/>
  <c r="D257" i="9"/>
  <c r="B256" i="9"/>
  <c r="L254" i="9"/>
  <c r="K255" i="9" s="1"/>
  <c r="J255" i="9" s="1"/>
  <c r="L255" i="9" s="1"/>
  <c r="N252" i="10"/>
  <c r="M253" i="10"/>
  <c r="I253" i="10"/>
  <c r="F251" i="10"/>
  <c r="K254" i="10"/>
  <c r="J254" i="10" s="1"/>
  <c r="L254" i="10" s="1"/>
  <c r="D256" i="10"/>
  <c r="B255" i="10"/>
  <c r="F12" i="3"/>
  <c r="N13" i="3"/>
  <c r="M14" i="3"/>
  <c r="K14" i="3"/>
  <c r="J14" i="3" s="1"/>
  <c r="L14" i="3" s="1"/>
  <c r="L253" i="7" l="1"/>
  <c r="K254" i="7" s="1"/>
  <c r="J254" i="7" s="1"/>
  <c r="I253" i="7"/>
  <c r="F252" i="7" s="1"/>
  <c r="D256" i="7"/>
  <c r="B255" i="7"/>
  <c r="F251" i="7"/>
  <c r="N252" i="7"/>
  <c r="M253" i="7"/>
  <c r="M255" i="9"/>
  <c r="K256" i="9"/>
  <c r="J256" i="9" s="1"/>
  <c r="D258" i="9"/>
  <c r="B257" i="9"/>
  <c r="F253" i="9"/>
  <c r="I255" i="9"/>
  <c r="M256" i="9" s="1"/>
  <c r="Q253" i="9"/>
  <c r="K255" i="10"/>
  <c r="J255" i="10" s="1"/>
  <c r="N253" i="10"/>
  <c r="M254" i="10"/>
  <c r="D257" i="10"/>
  <c r="B256" i="10"/>
  <c r="I254" i="10"/>
  <c r="F252" i="10"/>
  <c r="N255" i="9"/>
  <c r="I14" i="3"/>
  <c r="K15" i="3"/>
  <c r="J15" i="3" s="1"/>
  <c r="L254" i="7" l="1"/>
  <c r="K255" i="7" s="1"/>
  <c r="J255" i="7" s="1"/>
  <c r="M254" i="7"/>
  <c r="N253" i="7"/>
  <c r="D257" i="7"/>
  <c r="B256" i="7"/>
  <c r="I254" i="7"/>
  <c r="F253" i="7" s="1"/>
  <c r="I256" i="9"/>
  <c r="F254" i="9"/>
  <c r="Q254" i="9"/>
  <c r="D259" i="9"/>
  <c r="B258" i="9"/>
  <c r="F255" i="9"/>
  <c r="L256" i="9"/>
  <c r="K257" i="9" s="1"/>
  <c r="J257" i="9" s="1"/>
  <c r="L257" i="9" s="1"/>
  <c r="N254" i="10"/>
  <c r="M255" i="10"/>
  <c r="I255" i="10"/>
  <c r="F253" i="10"/>
  <c r="D258" i="10"/>
  <c r="B257" i="10"/>
  <c r="L255" i="10"/>
  <c r="K256" i="10" s="1"/>
  <c r="J256" i="10" s="1"/>
  <c r="L256" i="10" s="1"/>
  <c r="N256" i="9"/>
  <c r="M257" i="9"/>
  <c r="L15" i="3"/>
  <c r="N14" i="3"/>
  <c r="F13" i="3"/>
  <c r="M15" i="3"/>
  <c r="I15" i="3"/>
  <c r="L255" i="7" l="1"/>
  <c r="K256" i="7" s="1"/>
  <c r="J256" i="7" s="1"/>
  <c r="I255" i="7"/>
  <c r="D258" i="7"/>
  <c r="B257" i="7"/>
  <c r="N254" i="7"/>
  <c r="M255" i="7"/>
  <c r="K258" i="9"/>
  <c r="J258" i="9" s="1"/>
  <c r="B259" i="9"/>
  <c r="D260" i="9"/>
  <c r="I257" i="9"/>
  <c r="M258" i="9" s="1"/>
  <c r="Q255" i="9"/>
  <c r="K257" i="10"/>
  <c r="J257" i="10" s="1"/>
  <c r="D259" i="10"/>
  <c r="B258" i="10"/>
  <c r="I256" i="10"/>
  <c r="F254" i="10"/>
  <c r="N255" i="10"/>
  <c r="M256" i="10"/>
  <c r="N257" i="9"/>
  <c r="N15" i="3"/>
  <c r="F14" i="3"/>
  <c r="M16" i="3"/>
  <c r="K16" i="3"/>
  <c r="J16" i="3" s="1"/>
  <c r="L256" i="7" l="1"/>
  <c r="K257" i="7" s="1"/>
  <c r="J257" i="7" s="1"/>
  <c r="N255" i="7"/>
  <c r="M256" i="7"/>
  <c r="B258" i="7"/>
  <c r="D259" i="7"/>
  <c r="F254" i="7"/>
  <c r="I256" i="7"/>
  <c r="F255" i="7" s="1"/>
  <c r="I258" i="9"/>
  <c r="F256" i="9"/>
  <c r="Q256" i="9"/>
  <c r="B260" i="9"/>
  <c r="D261" i="9"/>
  <c r="L258" i="9"/>
  <c r="K259" i="9" s="1"/>
  <c r="J259" i="9" s="1"/>
  <c r="L259" i="9" s="1"/>
  <c r="I257" i="10"/>
  <c r="D260" i="10"/>
  <c r="B259" i="10"/>
  <c r="N256" i="10"/>
  <c r="M257" i="10"/>
  <c r="F255" i="10"/>
  <c r="L257" i="10"/>
  <c r="K258" i="10" s="1"/>
  <c r="J258" i="10" s="1"/>
  <c r="N258" i="9"/>
  <c r="M259" i="9"/>
  <c r="I16" i="3"/>
  <c r="M17" i="3" s="1"/>
  <c r="L16" i="3"/>
  <c r="K17" i="3" s="1"/>
  <c r="J17" i="3" s="1"/>
  <c r="N16" i="3"/>
  <c r="D260" i="7" l="1"/>
  <c r="B259" i="7"/>
  <c r="I257" i="7"/>
  <c r="F256" i="7" s="1"/>
  <c r="N256" i="7"/>
  <c r="M257" i="7"/>
  <c r="L257" i="7"/>
  <c r="K258" i="7" s="1"/>
  <c r="J258" i="7" s="1"/>
  <c r="L258" i="7" s="1"/>
  <c r="K259" i="7" s="1"/>
  <c r="J259" i="7" s="1"/>
  <c r="K260" i="9"/>
  <c r="J260" i="9" s="1"/>
  <c r="F257" i="9"/>
  <c r="I259" i="9"/>
  <c r="Q258" i="9" s="1"/>
  <c r="B261" i="9"/>
  <c r="D262" i="9"/>
  <c r="Q257" i="9"/>
  <c r="L258" i="10"/>
  <c r="K259" i="10" s="1"/>
  <c r="J259" i="10" s="1"/>
  <c r="N257" i="10"/>
  <c r="M258" i="10"/>
  <c r="D261" i="10"/>
  <c r="B260" i="10"/>
  <c r="I258" i="10"/>
  <c r="F257" i="10" s="1"/>
  <c r="F256" i="10"/>
  <c r="N259" i="9"/>
  <c r="F15" i="3"/>
  <c r="I17" i="3"/>
  <c r="M18" i="3" s="1"/>
  <c r="L17" i="3"/>
  <c r="K18" i="3" s="1"/>
  <c r="J18" i="3" s="1"/>
  <c r="L18" i="3" s="1"/>
  <c r="N17" i="3"/>
  <c r="N257" i="7" l="1"/>
  <c r="M258" i="7"/>
  <c r="I258" i="7"/>
  <c r="I259" i="7" s="1"/>
  <c r="B260" i="7"/>
  <c r="D261" i="7"/>
  <c r="M260" i="9"/>
  <c r="F258" i="9"/>
  <c r="I260" i="9"/>
  <c r="Q259" i="9" s="1"/>
  <c r="B262" i="9"/>
  <c r="D263" i="9"/>
  <c r="L260" i="9"/>
  <c r="K261" i="9" s="1"/>
  <c r="J261" i="9" s="1"/>
  <c r="L261" i="9" s="1"/>
  <c r="D262" i="10"/>
  <c r="B261" i="10"/>
  <c r="N258" i="10"/>
  <c r="M259" i="10"/>
  <c r="I259" i="10"/>
  <c r="F258" i="10" s="1"/>
  <c r="L259" i="10"/>
  <c r="K260" i="10" s="1"/>
  <c r="J260" i="10" s="1"/>
  <c r="L260" i="10" s="1"/>
  <c r="N260" i="9"/>
  <c r="F16" i="3"/>
  <c r="I18" i="3"/>
  <c r="F257" i="7" l="1"/>
  <c r="B261" i="7"/>
  <c r="D262" i="7"/>
  <c r="F258" i="7"/>
  <c r="M259" i="7"/>
  <c r="N258" i="7"/>
  <c r="L259" i="7"/>
  <c r="K260" i="7" s="1"/>
  <c r="J260" i="7" s="1"/>
  <c r="M261" i="9"/>
  <c r="K262" i="9"/>
  <c r="J262" i="9" s="1"/>
  <c r="D264" i="9"/>
  <c r="B263" i="9"/>
  <c r="I261" i="9"/>
  <c r="Q260" i="9" s="1"/>
  <c r="F259" i="9"/>
  <c r="N259" i="10"/>
  <c r="M260" i="10"/>
  <c r="D263" i="10"/>
  <c r="B262" i="10"/>
  <c r="I260" i="10"/>
  <c r="K261" i="10"/>
  <c r="J261" i="10" s="1"/>
  <c r="L261" i="10" s="1"/>
  <c r="N261" i="9"/>
  <c r="M19" i="3"/>
  <c r="F17" i="3"/>
  <c r="K19" i="3"/>
  <c r="J19" i="3" s="1"/>
  <c r="L19" i="3" s="1"/>
  <c r="L260" i="7" l="1"/>
  <c r="K261" i="7" s="1"/>
  <c r="J261" i="7" s="1"/>
  <c r="I260" i="7"/>
  <c r="B262" i="7"/>
  <c r="D263" i="7"/>
  <c r="N259" i="7"/>
  <c r="M260" i="7"/>
  <c r="M262" i="9"/>
  <c r="N262" i="9" s="1"/>
  <c r="B264" i="9"/>
  <c r="D265" i="9"/>
  <c r="I262" i="9"/>
  <c r="Q261" i="9" s="1"/>
  <c r="F260" i="9"/>
  <c r="L262" i="9"/>
  <c r="K263" i="9" s="1"/>
  <c r="J263" i="9" s="1"/>
  <c r="L263" i="9" s="1"/>
  <c r="I261" i="10"/>
  <c r="F259" i="10"/>
  <c r="N260" i="10"/>
  <c r="M261" i="10"/>
  <c r="K262" i="10"/>
  <c r="J262" i="10" s="1"/>
  <c r="D264" i="10"/>
  <c r="B263" i="10"/>
  <c r="N18" i="3"/>
  <c r="I19" i="3"/>
  <c r="L261" i="7" l="1"/>
  <c r="N260" i="7"/>
  <c r="M261" i="7"/>
  <c r="B263" i="7"/>
  <c r="D264" i="7"/>
  <c r="I261" i="7"/>
  <c r="F259" i="7"/>
  <c r="K262" i="7"/>
  <c r="J262" i="7" s="1"/>
  <c r="K264" i="9"/>
  <c r="J264" i="9" s="1"/>
  <c r="I263" i="9"/>
  <c r="F261" i="9"/>
  <c r="M263" i="9"/>
  <c r="N263" i="9" s="1"/>
  <c r="D266" i="9"/>
  <c r="B265" i="9"/>
  <c r="L262" i="10"/>
  <c r="K263" i="10" s="1"/>
  <c r="J263" i="10" s="1"/>
  <c r="D265" i="10"/>
  <c r="B264" i="10"/>
  <c r="N261" i="10"/>
  <c r="M262" i="10"/>
  <c r="I262" i="10"/>
  <c r="F261" i="10" s="1"/>
  <c r="F260" i="10"/>
  <c r="M20" i="3"/>
  <c r="F18" i="3"/>
  <c r="K20" i="3"/>
  <c r="J20" i="3" s="1"/>
  <c r="L20" i="3" s="1"/>
  <c r="L262" i="7" l="1"/>
  <c r="K263" i="7" s="1"/>
  <c r="J263" i="7" s="1"/>
  <c r="F260" i="7"/>
  <c r="I262" i="7"/>
  <c r="B264" i="7"/>
  <c r="D265" i="7"/>
  <c r="M262" i="7"/>
  <c r="N261" i="7"/>
  <c r="L263" i="7"/>
  <c r="M264" i="9"/>
  <c r="F262" i="9"/>
  <c r="I264" i="9"/>
  <c r="Q263" i="9" s="1"/>
  <c r="Q262" i="9"/>
  <c r="D267" i="9"/>
  <c r="B266" i="9"/>
  <c r="L264" i="9"/>
  <c r="K265" i="9" s="1"/>
  <c r="J265" i="9" s="1"/>
  <c r="L265" i="9" s="1"/>
  <c r="N262" i="10"/>
  <c r="M263" i="10"/>
  <c r="D266" i="10"/>
  <c r="B265" i="10"/>
  <c r="I263" i="10"/>
  <c r="L263" i="10"/>
  <c r="K264" i="10" s="1"/>
  <c r="J264" i="10" s="1"/>
  <c r="N264" i="9"/>
  <c r="I20" i="3"/>
  <c r="N19" i="3"/>
  <c r="M263" i="7" l="1"/>
  <c r="N262" i="7"/>
  <c r="D266" i="7"/>
  <c r="B265" i="7"/>
  <c r="I263" i="7"/>
  <c r="K264" i="7"/>
  <c r="J264" i="7" s="1"/>
  <c r="L264" i="7" s="1"/>
  <c r="F261" i="7"/>
  <c r="M265" i="9"/>
  <c r="K266" i="9"/>
  <c r="J266" i="9" s="1"/>
  <c r="B267" i="9"/>
  <c r="D268" i="9"/>
  <c r="F263" i="9"/>
  <c r="I265" i="9"/>
  <c r="L264" i="10"/>
  <c r="K265" i="10" s="1"/>
  <c r="J265" i="10" s="1"/>
  <c r="I264" i="10"/>
  <c r="F262" i="10"/>
  <c r="D267" i="10"/>
  <c r="B266" i="10"/>
  <c r="N263" i="10"/>
  <c r="M264" i="10"/>
  <c r="N265" i="9"/>
  <c r="M21" i="3"/>
  <c r="F19" i="3"/>
  <c r="K21" i="3"/>
  <c r="J21" i="3" s="1"/>
  <c r="L21" i="3" s="1"/>
  <c r="N20" i="3"/>
  <c r="I264" i="7" l="1"/>
  <c r="F262" i="7"/>
  <c r="K265" i="7"/>
  <c r="J265" i="7" s="1"/>
  <c r="B266" i="7"/>
  <c r="D267" i="7"/>
  <c r="N263" i="7"/>
  <c r="M264" i="7"/>
  <c r="F264" i="9"/>
  <c r="I266" i="9"/>
  <c r="F265" i="9" s="1"/>
  <c r="D269" i="9"/>
  <c r="B268" i="9"/>
  <c r="Q264" i="9"/>
  <c r="M266" i="9"/>
  <c r="L266" i="9"/>
  <c r="K267" i="9" s="1"/>
  <c r="J267" i="9" s="1"/>
  <c r="L267" i="9" s="1"/>
  <c r="K268" i="9" s="1"/>
  <c r="J268" i="9" s="1"/>
  <c r="L265" i="10"/>
  <c r="K266" i="10" s="1"/>
  <c r="J266" i="10" s="1"/>
  <c r="B267" i="10"/>
  <c r="D268" i="10"/>
  <c r="N264" i="10"/>
  <c r="M265" i="10"/>
  <c r="I265" i="10"/>
  <c r="F264" i="10" s="1"/>
  <c r="F263" i="10"/>
  <c r="I21" i="3"/>
  <c r="L265" i="7" l="1"/>
  <c r="K266" i="7" s="1"/>
  <c r="J266" i="7" s="1"/>
  <c r="B267" i="7"/>
  <c r="D268" i="7"/>
  <c r="M265" i="7"/>
  <c r="N264" i="7"/>
  <c r="F263" i="7"/>
  <c r="I265" i="7"/>
  <c r="M267" i="9"/>
  <c r="N266" i="9"/>
  <c r="D270" i="9"/>
  <c r="B269" i="9"/>
  <c r="I267" i="9"/>
  <c r="M268" i="9" s="1"/>
  <c r="Q265" i="9"/>
  <c r="B268" i="10"/>
  <c r="D269" i="10"/>
  <c r="I266" i="10"/>
  <c r="F265" i="10" s="1"/>
  <c r="N265" i="10"/>
  <c r="M266" i="10"/>
  <c r="L266" i="10"/>
  <c r="K267" i="10" s="1"/>
  <c r="J267" i="10" s="1"/>
  <c r="L267" i="10" s="1"/>
  <c r="N267" i="9"/>
  <c r="F20" i="3"/>
  <c r="M22" i="3"/>
  <c r="K22" i="3"/>
  <c r="J22" i="3" s="1"/>
  <c r="N21" i="3"/>
  <c r="L266" i="7" l="1"/>
  <c r="B268" i="7"/>
  <c r="D269" i="7"/>
  <c r="F264" i="7"/>
  <c r="I266" i="7"/>
  <c r="N265" i="7"/>
  <c r="M266" i="7"/>
  <c r="K267" i="7"/>
  <c r="J267" i="7" s="1"/>
  <c r="I268" i="9"/>
  <c r="F266" i="9"/>
  <c r="Q266" i="9"/>
  <c r="D271" i="9"/>
  <c r="B270" i="9"/>
  <c r="L268" i="9"/>
  <c r="K269" i="9" s="1"/>
  <c r="J269" i="9" s="1"/>
  <c r="L269" i="9" s="1"/>
  <c r="B269" i="10"/>
  <c r="D270" i="10"/>
  <c r="N266" i="10"/>
  <c r="M267" i="10"/>
  <c r="I267" i="10"/>
  <c r="F266" i="10" s="1"/>
  <c r="K268" i="10"/>
  <c r="J268" i="10" s="1"/>
  <c r="N268" i="9"/>
  <c r="M269" i="9"/>
  <c r="I22" i="3"/>
  <c r="L22" i="3"/>
  <c r="N22" i="3"/>
  <c r="L267" i="7" l="1"/>
  <c r="B269" i="7"/>
  <c r="D270" i="7"/>
  <c r="N266" i="7"/>
  <c r="M267" i="7"/>
  <c r="F265" i="7"/>
  <c r="I267" i="7"/>
  <c r="K268" i="7"/>
  <c r="J268" i="7" s="1"/>
  <c r="D272" i="9"/>
  <c r="B271" i="9"/>
  <c r="K270" i="9"/>
  <c r="J270" i="9" s="1"/>
  <c r="F267" i="9"/>
  <c r="I269" i="9"/>
  <c r="M270" i="9" s="1"/>
  <c r="Q267" i="9"/>
  <c r="L268" i="10"/>
  <c r="N267" i="10"/>
  <c r="M268" i="10"/>
  <c r="I268" i="10"/>
  <c r="B270" i="10"/>
  <c r="D271" i="10"/>
  <c r="K269" i="10"/>
  <c r="J269" i="10" s="1"/>
  <c r="L269" i="10" s="1"/>
  <c r="N269" i="9"/>
  <c r="F21" i="3"/>
  <c r="M23" i="3"/>
  <c r="K23" i="3"/>
  <c r="F266" i="7" l="1"/>
  <c r="I268" i="7"/>
  <c r="B270" i="7"/>
  <c r="D271" i="7"/>
  <c r="L268" i="7"/>
  <c r="K269" i="7" s="1"/>
  <c r="J269" i="7" s="1"/>
  <c r="L269" i="7" s="1"/>
  <c r="N267" i="7"/>
  <c r="M268" i="7"/>
  <c r="F268" i="9"/>
  <c r="I270" i="9"/>
  <c r="Q268" i="9"/>
  <c r="L270" i="9"/>
  <c r="K271" i="9" s="1"/>
  <c r="J271" i="9" s="1"/>
  <c r="L271" i="9" s="1"/>
  <c r="D273" i="9"/>
  <c r="B272" i="9"/>
  <c r="B271" i="10"/>
  <c r="D272" i="10"/>
  <c r="I269" i="10"/>
  <c r="F268" i="10" s="1"/>
  <c r="N268" i="10"/>
  <c r="M269" i="10"/>
  <c r="K270" i="10"/>
  <c r="J270" i="10" s="1"/>
  <c r="L270" i="10" s="1"/>
  <c r="F267" i="10"/>
  <c r="N270" i="9"/>
  <c r="M271" i="9"/>
  <c r="J23" i="3"/>
  <c r="L23" i="3" s="1"/>
  <c r="B271" i="7" l="1"/>
  <c r="D272" i="7"/>
  <c r="I269" i="7"/>
  <c r="N268" i="7"/>
  <c r="M269" i="7"/>
  <c r="K270" i="7"/>
  <c r="J270" i="7" s="1"/>
  <c r="L270" i="7" s="1"/>
  <c r="F267" i="7"/>
  <c r="K272" i="9"/>
  <c r="J272" i="9" s="1"/>
  <c r="B273" i="9"/>
  <c r="D274" i="9"/>
  <c r="I271" i="9"/>
  <c r="M272" i="9" s="1"/>
  <c r="F269" i="9"/>
  <c r="Q269" i="9"/>
  <c r="N269" i="10"/>
  <c r="M270" i="10"/>
  <c r="B272" i="10"/>
  <c r="D273" i="10"/>
  <c r="I270" i="10"/>
  <c r="K271" i="10"/>
  <c r="J271" i="10" s="1"/>
  <c r="N271" i="9"/>
  <c r="I23" i="3"/>
  <c r="F22" i="3" s="1"/>
  <c r="N23" i="3"/>
  <c r="K24" i="3"/>
  <c r="J24" i="3" s="1"/>
  <c r="K271" i="7" l="1"/>
  <c r="J271" i="7" s="1"/>
  <c r="N269" i="7"/>
  <c r="M270" i="7"/>
  <c r="F268" i="7"/>
  <c r="I270" i="7"/>
  <c r="D273" i="7"/>
  <c r="B272" i="7"/>
  <c r="F270" i="9"/>
  <c r="I272" i="9"/>
  <c r="M273" i="9" s="1"/>
  <c r="Q270" i="9"/>
  <c r="D275" i="9"/>
  <c r="B274" i="9"/>
  <c r="L272" i="9"/>
  <c r="K273" i="9" s="1"/>
  <c r="J273" i="9" s="1"/>
  <c r="L273" i="9" s="1"/>
  <c r="L271" i="10"/>
  <c r="K272" i="10" s="1"/>
  <c r="J272" i="10" s="1"/>
  <c r="I271" i="10"/>
  <c r="F270" i="10" s="1"/>
  <c r="F269" i="10"/>
  <c r="B273" i="10"/>
  <c r="D274" i="10"/>
  <c r="N270" i="10"/>
  <c r="M271" i="10"/>
  <c r="N272" i="9"/>
  <c r="M24" i="3"/>
  <c r="I24" i="3"/>
  <c r="L24" i="3"/>
  <c r="K25" i="3" s="1"/>
  <c r="J25" i="3" s="1"/>
  <c r="L25" i="3" s="1"/>
  <c r="I271" i="7" l="1"/>
  <c r="F270" i="7" s="1"/>
  <c r="F269" i="7"/>
  <c r="B273" i="7"/>
  <c r="D274" i="7"/>
  <c r="N270" i="7"/>
  <c r="M271" i="7"/>
  <c r="L271" i="7"/>
  <c r="K272" i="7" s="1"/>
  <c r="J272" i="7" s="1"/>
  <c r="D276" i="9"/>
  <c r="B275" i="9"/>
  <c r="K274" i="9"/>
  <c r="J274" i="9" s="1"/>
  <c r="I273" i="9"/>
  <c r="F271" i="9"/>
  <c r="Q271" i="9"/>
  <c r="L272" i="10"/>
  <c r="K273" i="10" s="1"/>
  <c r="J273" i="10" s="1"/>
  <c r="N271" i="10"/>
  <c r="M272" i="10"/>
  <c r="B274" i="10"/>
  <c r="D275" i="10"/>
  <c r="I272" i="10"/>
  <c r="F271" i="10" s="1"/>
  <c r="N273" i="9"/>
  <c r="M25" i="3"/>
  <c r="N24" i="3"/>
  <c r="F23" i="3"/>
  <c r="I25" i="3"/>
  <c r="L272" i="7" l="1"/>
  <c r="K273" i="7" s="1"/>
  <c r="J273" i="7" s="1"/>
  <c r="I272" i="7"/>
  <c r="N271" i="7"/>
  <c r="M272" i="7"/>
  <c r="D275" i="7"/>
  <c r="B274" i="7"/>
  <c r="L274" i="9"/>
  <c r="K275" i="9" s="1"/>
  <c r="J275" i="9" s="1"/>
  <c r="F272" i="9"/>
  <c r="I274" i="9"/>
  <c r="Q273" i="9" s="1"/>
  <c r="M274" i="9"/>
  <c r="N274" i="9" s="1"/>
  <c r="Q272" i="9"/>
  <c r="D277" i="9"/>
  <c r="B276" i="9"/>
  <c r="L273" i="10"/>
  <c r="K274" i="10" s="1"/>
  <c r="J274" i="10" s="1"/>
  <c r="B275" i="10"/>
  <c r="D276" i="10"/>
  <c r="N272" i="10"/>
  <c r="M273" i="10"/>
  <c r="I273" i="10"/>
  <c r="N25" i="3"/>
  <c r="F24" i="3"/>
  <c r="M26" i="3"/>
  <c r="K26" i="3"/>
  <c r="J26" i="3" s="1"/>
  <c r="L26" i="3" s="1"/>
  <c r="L273" i="7" l="1"/>
  <c r="K274" i="7" s="1"/>
  <c r="J274" i="7" s="1"/>
  <c r="N272" i="7"/>
  <c r="M273" i="7"/>
  <c r="F271" i="7"/>
  <c r="I273" i="7"/>
  <c r="B275" i="7"/>
  <c r="D276" i="7"/>
  <c r="M275" i="9"/>
  <c r="D278" i="9"/>
  <c r="B277" i="9"/>
  <c r="F273" i="9"/>
  <c r="I275" i="9"/>
  <c r="M276" i="9" s="1"/>
  <c r="L275" i="9"/>
  <c r="K276" i="9" s="1"/>
  <c r="J276" i="9" s="1"/>
  <c r="L276" i="9" s="1"/>
  <c r="L274" i="10"/>
  <c r="K275" i="10" s="1"/>
  <c r="J275" i="10" s="1"/>
  <c r="B276" i="10"/>
  <c r="D277" i="10"/>
  <c r="I274" i="10"/>
  <c r="F273" i="10" s="1"/>
  <c r="F272" i="10"/>
  <c r="N273" i="10"/>
  <c r="M274" i="10"/>
  <c r="N275" i="9"/>
  <c r="I26" i="3"/>
  <c r="I274" i="7" l="1"/>
  <c r="F273" i="7" s="1"/>
  <c r="D277" i="7"/>
  <c r="B276" i="7"/>
  <c r="F272" i="7"/>
  <c r="N273" i="7"/>
  <c r="M274" i="7"/>
  <c r="L274" i="7"/>
  <c r="K275" i="7" s="1"/>
  <c r="J275" i="7" s="1"/>
  <c r="D279" i="9"/>
  <c r="B278" i="9"/>
  <c r="F274" i="9"/>
  <c r="I276" i="9"/>
  <c r="M277" i="9" s="1"/>
  <c r="Q274" i="9"/>
  <c r="K277" i="9"/>
  <c r="J277" i="9" s="1"/>
  <c r="L275" i="10"/>
  <c r="N274" i="10"/>
  <c r="M275" i="10"/>
  <c r="D278" i="10"/>
  <c r="B277" i="10"/>
  <c r="I275" i="10"/>
  <c r="F274" i="10" s="1"/>
  <c r="K276" i="10"/>
  <c r="J276" i="10" s="1"/>
  <c r="L276" i="10" s="1"/>
  <c r="N276" i="9"/>
  <c r="N26" i="3"/>
  <c r="F25" i="3"/>
  <c r="K27" i="3"/>
  <c r="J27" i="3" s="1"/>
  <c r="M27" i="3"/>
  <c r="L275" i="7" l="1"/>
  <c r="K276" i="7" s="1"/>
  <c r="J276" i="7" s="1"/>
  <c r="N274" i="7"/>
  <c r="M275" i="7"/>
  <c r="B277" i="7"/>
  <c r="D278" i="7"/>
  <c r="I275" i="7"/>
  <c r="L277" i="9"/>
  <c r="K278" i="9" s="1"/>
  <c r="J278" i="9" s="1"/>
  <c r="F275" i="9"/>
  <c r="I277" i="9"/>
  <c r="M278" i="9" s="1"/>
  <c r="Q275" i="9"/>
  <c r="B279" i="9"/>
  <c r="D280" i="9"/>
  <c r="K277" i="10"/>
  <c r="J277" i="10" s="1"/>
  <c r="N275" i="10"/>
  <c r="M276" i="10"/>
  <c r="I276" i="10"/>
  <c r="F275" i="10" s="1"/>
  <c r="B278" i="10"/>
  <c r="D279" i="10"/>
  <c r="N277" i="9"/>
  <c r="I27" i="3"/>
  <c r="M28" i="3" s="1"/>
  <c r="L27" i="3"/>
  <c r="K28" i="3" s="1"/>
  <c r="J28" i="3" s="1"/>
  <c r="L28" i="3" s="1"/>
  <c r="I276" i="7" l="1"/>
  <c r="F275" i="7" s="1"/>
  <c r="F274" i="7"/>
  <c r="N275" i="7"/>
  <c r="M276" i="7"/>
  <c r="L276" i="7"/>
  <c r="K277" i="7" s="1"/>
  <c r="J277" i="7" s="1"/>
  <c r="L277" i="7" s="1"/>
  <c r="B278" i="7"/>
  <c r="D279" i="7"/>
  <c r="B280" i="9"/>
  <c r="D281" i="9"/>
  <c r="I278" i="9"/>
  <c r="M279" i="9" s="1"/>
  <c r="F276" i="9"/>
  <c r="Q276" i="9"/>
  <c r="L278" i="9"/>
  <c r="K279" i="9" s="1"/>
  <c r="J279" i="9" s="1"/>
  <c r="L279" i="9" s="1"/>
  <c r="I277" i="10"/>
  <c r="N276" i="10"/>
  <c r="M277" i="10"/>
  <c r="B279" i="10"/>
  <c r="D280" i="10"/>
  <c r="L277" i="10"/>
  <c r="K278" i="10" s="1"/>
  <c r="J278" i="10" s="1"/>
  <c r="N278" i="9"/>
  <c r="N27" i="3"/>
  <c r="F26" i="3"/>
  <c r="I28" i="3"/>
  <c r="B279" i="7" l="1"/>
  <c r="D280" i="7"/>
  <c r="N276" i="7"/>
  <c r="M277" i="7"/>
  <c r="K278" i="7"/>
  <c r="J278" i="7" s="1"/>
  <c r="I277" i="7"/>
  <c r="F276" i="7" s="1"/>
  <c r="K280" i="9"/>
  <c r="J280" i="9" s="1"/>
  <c r="I279" i="9"/>
  <c r="F277" i="9"/>
  <c r="Q277" i="9"/>
  <c r="D282" i="9"/>
  <c r="B281" i="9"/>
  <c r="L278" i="10"/>
  <c r="K279" i="10" s="1"/>
  <c r="J279" i="10" s="1"/>
  <c r="D281" i="10"/>
  <c r="B280" i="10"/>
  <c r="N277" i="10"/>
  <c r="M278" i="10"/>
  <c r="I278" i="10"/>
  <c r="F276" i="10"/>
  <c r="N279" i="9"/>
  <c r="M280" i="9"/>
  <c r="N28" i="3"/>
  <c r="F27" i="3"/>
  <c r="M29" i="3"/>
  <c r="K29" i="3"/>
  <c r="J29" i="3" s="1"/>
  <c r="L29" i="3" s="1"/>
  <c r="L278" i="7" l="1"/>
  <c r="K279" i="7" s="1"/>
  <c r="J279" i="7" s="1"/>
  <c r="N277" i="7"/>
  <c r="M278" i="7"/>
  <c r="D281" i="7"/>
  <c r="B280" i="7"/>
  <c r="I278" i="7"/>
  <c r="F277" i="7" s="1"/>
  <c r="F278" i="9"/>
  <c r="I280" i="9"/>
  <c r="M281" i="9" s="1"/>
  <c r="D283" i="9"/>
  <c r="B282" i="9"/>
  <c r="L280" i="9"/>
  <c r="K281" i="9" s="1"/>
  <c r="J281" i="9" s="1"/>
  <c r="L281" i="9" s="1"/>
  <c r="L279" i="10"/>
  <c r="K280" i="10" s="1"/>
  <c r="J280" i="10" s="1"/>
  <c r="N278" i="10"/>
  <c r="M279" i="10"/>
  <c r="I279" i="10"/>
  <c r="F278" i="10" s="1"/>
  <c r="F277" i="10"/>
  <c r="B281" i="10"/>
  <c r="D282" i="10"/>
  <c r="N280" i="9"/>
  <c r="I29" i="3"/>
  <c r="L279" i="7" l="1"/>
  <c r="K280" i="7" s="1"/>
  <c r="J280" i="7" s="1"/>
  <c r="B281" i="7"/>
  <c r="D282" i="7"/>
  <c r="I279" i="7"/>
  <c r="F278" i="7" s="1"/>
  <c r="N278" i="7"/>
  <c r="M279" i="7"/>
  <c r="I281" i="9"/>
  <c r="M282" i="9" s="1"/>
  <c r="F279" i="9"/>
  <c r="K282" i="9"/>
  <c r="J282" i="9" s="1"/>
  <c r="L282" i="9" s="1"/>
  <c r="D284" i="9"/>
  <c r="B283" i="9"/>
  <c r="L280" i="10"/>
  <c r="B282" i="10"/>
  <c r="D283" i="10"/>
  <c r="N279" i="10"/>
  <c r="M280" i="10"/>
  <c r="K281" i="10"/>
  <c r="J281" i="10" s="1"/>
  <c r="I280" i="10"/>
  <c r="N281" i="9"/>
  <c r="N29" i="3"/>
  <c r="F28" i="3"/>
  <c r="M30" i="3"/>
  <c r="K30" i="3"/>
  <c r="J30" i="3" s="1"/>
  <c r="L30" i="3" s="1"/>
  <c r="L280" i="7" l="1"/>
  <c r="K281" i="7" s="1"/>
  <c r="J281" i="7" s="1"/>
  <c r="N279" i="7"/>
  <c r="M280" i="7"/>
  <c r="I280" i="7"/>
  <c r="D283" i="7"/>
  <c r="B282" i="7"/>
  <c r="K283" i="9"/>
  <c r="J283" i="9" s="1"/>
  <c r="B284" i="9"/>
  <c r="D285" i="9"/>
  <c r="I282" i="9"/>
  <c r="M283" i="9" s="1"/>
  <c r="F280" i="9"/>
  <c r="L281" i="10"/>
  <c r="K282" i="10" s="1"/>
  <c r="J282" i="10" s="1"/>
  <c r="D284" i="10"/>
  <c r="B283" i="10"/>
  <c r="I281" i="10"/>
  <c r="F279" i="10"/>
  <c r="N280" i="10"/>
  <c r="M281" i="10"/>
  <c r="N282" i="9"/>
  <c r="I30" i="3"/>
  <c r="K31" i="3"/>
  <c r="J31" i="3" s="1"/>
  <c r="L31" i="3" s="1"/>
  <c r="F279" i="7" l="1"/>
  <c r="I281" i="7"/>
  <c r="F280" i="7" s="1"/>
  <c r="B283" i="7"/>
  <c r="D284" i="7"/>
  <c r="N280" i="7"/>
  <c r="M281" i="7"/>
  <c r="L281" i="7"/>
  <c r="K282" i="7" s="1"/>
  <c r="J282" i="7" s="1"/>
  <c r="B285" i="9"/>
  <c r="D286" i="9"/>
  <c r="I283" i="9"/>
  <c r="M284" i="9" s="1"/>
  <c r="F281" i="9"/>
  <c r="L283" i="9"/>
  <c r="K284" i="9" s="1"/>
  <c r="J284" i="9" s="1"/>
  <c r="L284" i="9" s="1"/>
  <c r="L282" i="10"/>
  <c r="K283" i="10" s="1"/>
  <c r="J283" i="10" s="1"/>
  <c r="N281" i="10"/>
  <c r="M282" i="10"/>
  <c r="I282" i="10"/>
  <c r="F281" i="10" s="1"/>
  <c r="F280" i="10"/>
  <c r="B284" i="10"/>
  <c r="D285" i="10"/>
  <c r="N283" i="9"/>
  <c r="N30" i="3"/>
  <c r="F29" i="3"/>
  <c r="M31" i="3"/>
  <c r="I31" i="3"/>
  <c r="F30" i="3" s="1"/>
  <c r="L282" i="7" l="1"/>
  <c r="K283" i="7" s="1"/>
  <c r="J283" i="7" s="1"/>
  <c r="N281" i="7"/>
  <c r="M282" i="7"/>
  <c r="D285" i="7"/>
  <c r="B284" i="7"/>
  <c r="I282" i="7"/>
  <c r="F282" i="9"/>
  <c r="I284" i="9"/>
  <c r="M285" i="9" s="1"/>
  <c r="D287" i="9"/>
  <c r="B286" i="9"/>
  <c r="K285" i="9"/>
  <c r="J285" i="9" s="1"/>
  <c r="L285" i="9" s="1"/>
  <c r="K286" i="9" s="1"/>
  <c r="J286" i="9" s="1"/>
  <c r="L283" i="10"/>
  <c r="K284" i="10" s="1"/>
  <c r="J284" i="10" s="1"/>
  <c r="B285" i="10"/>
  <c r="D286" i="10"/>
  <c r="N282" i="10"/>
  <c r="M283" i="10"/>
  <c r="I283" i="10"/>
  <c r="N284" i="9"/>
  <c r="K32" i="3"/>
  <c r="J32" i="3" s="1"/>
  <c r="L32" i="3" s="1"/>
  <c r="M32" i="3"/>
  <c r="N31" i="3"/>
  <c r="L283" i="7" l="1"/>
  <c r="K284" i="7" s="1"/>
  <c r="J284" i="7" s="1"/>
  <c r="I283" i="7"/>
  <c r="F282" i="7" s="1"/>
  <c r="N282" i="7"/>
  <c r="M283" i="7"/>
  <c r="F281" i="7"/>
  <c r="D286" i="7"/>
  <c r="B285" i="7"/>
  <c r="I285" i="9"/>
  <c r="B287" i="9"/>
  <c r="D288" i="9"/>
  <c r="F283" i="9"/>
  <c r="N283" i="10"/>
  <c r="M284" i="10"/>
  <c r="D287" i="10"/>
  <c r="B286" i="10"/>
  <c r="I284" i="10"/>
  <c r="F282" i="10"/>
  <c r="L284" i="10"/>
  <c r="K285" i="10" s="1"/>
  <c r="J285" i="10" s="1"/>
  <c r="L285" i="10" s="1"/>
  <c r="N285" i="9"/>
  <c r="M286" i="9"/>
  <c r="I32" i="3"/>
  <c r="F31" i="3" s="1"/>
  <c r="K33" i="3"/>
  <c r="J33" i="3" s="1"/>
  <c r="N32" i="3"/>
  <c r="L284" i="7" l="1"/>
  <c r="K285" i="7" s="1"/>
  <c r="J285" i="7" s="1"/>
  <c r="B286" i="7"/>
  <c r="D287" i="7"/>
  <c r="N283" i="7"/>
  <c r="M284" i="7"/>
  <c r="I284" i="7"/>
  <c r="D289" i="9"/>
  <c r="B288" i="9"/>
  <c r="F284" i="9"/>
  <c r="I286" i="9"/>
  <c r="M287" i="9" s="1"/>
  <c r="L286" i="9"/>
  <c r="K287" i="9" s="1"/>
  <c r="J287" i="9" s="1"/>
  <c r="L287" i="9" s="1"/>
  <c r="K288" i="9" s="1"/>
  <c r="J288" i="9" s="1"/>
  <c r="I285" i="10"/>
  <c r="F284" i="10" s="1"/>
  <c r="F283" i="10"/>
  <c r="N284" i="10"/>
  <c r="M285" i="10"/>
  <c r="K286" i="10"/>
  <c r="J286" i="10" s="1"/>
  <c r="L286" i="10" s="1"/>
  <c r="B287" i="10"/>
  <c r="D288" i="10"/>
  <c r="N286" i="9"/>
  <c r="M33" i="3"/>
  <c r="N33" i="3" s="1"/>
  <c r="L33" i="3"/>
  <c r="K34" i="3" s="1"/>
  <c r="J34" i="3" s="1"/>
  <c r="I33" i="3"/>
  <c r="M285" i="7" l="1"/>
  <c r="N284" i="7"/>
  <c r="B287" i="7"/>
  <c r="D288" i="7"/>
  <c r="F283" i="7"/>
  <c r="I285" i="7"/>
  <c r="F284" i="7" s="1"/>
  <c r="L285" i="7"/>
  <c r="K286" i="7" s="1"/>
  <c r="J286" i="7" s="1"/>
  <c r="F285" i="9"/>
  <c r="I287" i="9"/>
  <c r="B289" i="9"/>
  <c r="D290" i="9"/>
  <c r="B288" i="10"/>
  <c r="D289" i="10"/>
  <c r="K287" i="10"/>
  <c r="J287" i="10" s="1"/>
  <c r="N285" i="10"/>
  <c r="M286" i="10"/>
  <c r="I286" i="10"/>
  <c r="F285" i="10" s="1"/>
  <c r="N287" i="9"/>
  <c r="L34" i="3"/>
  <c r="M34" i="3"/>
  <c r="F32" i="3"/>
  <c r="I34" i="3"/>
  <c r="L286" i="7" l="1"/>
  <c r="B288" i="7"/>
  <c r="D289" i="7"/>
  <c r="I286" i="7"/>
  <c r="K287" i="7"/>
  <c r="J287" i="7" s="1"/>
  <c r="M286" i="7"/>
  <c r="N285" i="7"/>
  <c r="I288" i="9"/>
  <c r="F286" i="9"/>
  <c r="B290" i="9"/>
  <c r="D291" i="9"/>
  <c r="M288" i="9"/>
  <c r="N288" i="9" s="1"/>
  <c r="L288" i="9"/>
  <c r="K289" i="9" s="1"/>
  <c r="J289" i="9" s="1"/>
  <c r="L289" i="9" s="1"/>
  <c r="L287" i="10"/>
  <c r="K288" i="10" s="1"/>
  <c r="J288" i="10" s="1"/>
  <c r="D290" i="10"/>
  <c r="B289" i="10"/>
  <c r="I287" i="10"/>
  <c r="N286" i="10"/>
  <c r="M287" i="10"/>
  <c r="N34" i="3"/>
  <c r="F33" i="3"/>
  <c r="M35" i="3"/>
  <c r="K35" i="3"/>
  <c r="J35" i="3" s="1"/>
  <c r="L35" i="3" s="1"/>
  <c r="L287" i="7" l="1"/>
  <c r="F285" i="7"/>
  <c r="I287" i="7"/>
  <c r="N286" i="7"/>
  <c r="M287" i="7"/>
  <c r="B289" i="7"/>
  <c r="D290" i="7"/>
  <c r="K288" i="7"/>
  <c r="J288" i="7" s="1"/>
  <c r="L288" i="7" s="1"/>
  <c r="M289" i="9"/>
  <c r="B291" i="9"/>
  <c r="D292" i="9"/>
  <c r="K290" i="9"/>
  <c r="J290" i="9" s="1"/>
  <c r="F287" i="9"/>
  <c r="I289" i="9"/>
  <c r="M290" i="9" s="1"/>
  <c r="L288" i="10"/>
  <c r="K289" i="10" s="1"/>
  <c r="J289" i="10" s="1"/>
  <c r="N287" i="10"/>
  <c r="M288" i="10"/>
  <c r="I288" i="10"/>
  <c r="F287" i="10" s="1"/>
  <c r="F286" i="10"/>
  <c r="B290" i="10"/>
  <c r="D291" i="10"/>
  <c r="N289" i="9"/>
  <c r="I35" i="3"/>
  <c r="B290" i="7" l="1"/>
  <c r="D291" i="7"/>
  <c r="N287" i="7"/>
  <c r="M288" i="7"/>
  <c r="I288" i="7"/>
  <c r="F287" i="7" s="1"/>
  <c r="K289" i="7"/>
  <c r="J289" i="7" s="1"/>
  <c r="F286" i="7"/>
  <c r="I290" i="9"/>
  <c r="F288" i="9"/>
  <c r="B292" i="9"/>
  <c r="D293" i="9"/>
  <c r="L290" i="9"/>
  <c r="K291" i="9" s="1"/>
  <c r="J291" i="9" s="1"/>
  <c r="L291" i="9" s="1"/>
  <c r="L289" i="10"/>
  <c r="K290" i="10" s="1"/>
  <c r="J290" i="10" s="1"/>
  <c r="B291" i="10"/>
  <c r="D292" i="10"/>
  <c r="N288" i="10"/>
  <c r="M289" i="10"/>
  <c r="I289" i="10"/>
  <c r="N290" i="9"/>
  <c r="M291" i="9"/>
  <c r="N35" i="3"/>
  <c r="F34" i="3"/>
  <c r="K36" i="3"/>
  <c r="J36" i="3" s="1"/>
  <c r="M36" i="3"/>
  <c r="L289" i="7" l="1"/>
  <c r="K290" i="7" s="1"/>
  <c r="J290" i="7" s="1"/>
  <c r="B291" i="7"/>
  <c r="D292" i="7"/>
  <c r="I289" i="7"/>
  <c r="M289" i="7"/>
  <c r="N288" i="7"/>
  <c r="D294" i="9"/>
  <c r="B293" i="9"/>
  <c r="I291" i="9"/>
  <c r="M292" i="9" s="1"/>
  <c r="K292" i="9"/>
  <c r="J292" i="9" s="1"/>
  <c r="L292" i="9" s="1"/>
  <c r="F289" i="9"/>
  <c r="L290" i="10"/>
  <c r="K291" i="10" s="1"/>
  <c r="J291" i="10" s="1"/>
  <c r="D293" i="10"/>
  <c r="B292" i="10"/>
  <c r="I290" i="10"/>
  <c r="F288" i="10"/>
  <c r="N289" i="10"/>
  <c r="M290" i="10"/>
  <c r="N291" i="9"/>
  <c r="I36" i="3"/>
  <c r="M37" i="3" s="1"/>
  <c r="L36" i="3"/>
  <c r="K37" i="3" s="1"/>
  <c r="J37" i="3" s="1"/>
  <c r="N36" i="3"/>
  <c r="L290" i="7" l="1"/>
  <c r="I290" i="7"/>
  <c r="F289" i="7" s="1"/>
  <c r="F288" i="7"/>
  <c r="D293" i="7"/>
  <c r="B292" i="7"/>
  <c r="N289" i="7"/>
  <c r="M290" i="7"/>
  <c r="K291" i="7"/>
  <c r="J291" i="7" s="1"/>
  <c r="K293" i="9"/>
  <c r="J293" i="9" s="1"/>
  <c r="I292" i="9"/>
  <c r="M293" i="9" s="1"/>
  <c r="F290" i="9"/>
  <c r="B294" i="9"/>
  <c r="D295" i="9"/>
  <c r="L291" i="10"/>
  <c r="K292" i="10" s="1"/>
  <c r="J292" i="10" s="1"/>
  <c r="N290" i="10"/>
  <c r="M291" i="10"/>
  <c r="I291" i="10"/>
  <c r="F290" i="10" s="1"/>
  <c r="F289" i="10"/>
  <c r="B293" i="10"/>
  <c r="D294" i="10"/>
  <c r="N292" i="9"/>
  <c r="L37" i="3"/>
  <c r="F35" i="3"/>
  <c r="I37" i="3"/>
  <c r="L291" i="7" l="1"/>
  <c r="K292" i="7" s="1"/>
  <c r="J292" i="7" s="1"/>
  <c r="N290" i="7"/>
  <c r="M291" i="7"/>
  <c r="B293" i="7"/>
  <c r="D294" i="7"/>
  <c r="I291" i="7"/>
  <c r="B295" i="9"/>
  <c r="D296" i="9"/>
  <c r="I293" i="9"/>
  <c r="M294" i="9" s="1"/>
  <c r="F291" i="9"/>
  <c r="L293" i="9"/>
  <c r="K294" i="9" s="1"/>
  <c r="J294" i="9" s="1"/>
  <c r="L294" i="9" s="1"/>
  <c r="L292" i="10"/>
  <c r="K293" i="10" s="1"/>
  <c r="J293" i="10" s="1"/>
  <c r="B294" i="10"/>
  <c r="D295" i="10"/>
  <c r="N291" i="10"/>
  <c r="M292" i="10"/>
  <c r="I292" i="10"/>
  <c r="N293" i="9"/>
  <c r="N37" i="3"/>
  <c r="F36" i="3"/>
  <c r="M38" i="3"/>
  <c r="K38" i="3"/>
  <c r="J38" i="3" s="1"/>
  <c r="L38" i="3" s="1"/>
  <c r="L292" i="7" l="1"/>
  <c r="K293" i="7" s="1"/>
  <c r="J293" i="7" s="1"/>
  <c r="I292" i="7"/>
  <c r="F291" i="7" s="1"/>
  <c r="D295" i="7"/>
  <c r="B294" i="7"/>
  <c r="M292" i="7"/>
  <c r="N291" i="7"/>
  <c r="F290" i="7"/>
  <c r="I294" i="9"/>
  <c r="F292" i="9"/>
  <c r="D297" i="9"/>
  <c r="B296" i="9"/>
  <c r="K295" i="9"/>
  <c r="J295" i="9" s="1"/>
  <c r="L295" i="9" s="1"/>
  <c r="K296" i="9" s="1"/>
  <c r="J296" i="9" s="1"/>
  <c r="L293" i="10"/>
  <c r="K294" i="10" s="1"/>
  <c r="J294" i="10" s="1"/>
  <c r="D296" i="10"/>
  <c r="B295" i="10"/>
  <c r="I293" i="10"/>
  <c r="F291" i="10"/>
  <c r="N292" i="10"/>
  <c r="M293" i="10"/>
  <c r="N294" i="9"/>
  <c r="M295" i="9"/>
  <c r="I38" i="3"/>
  <c r="L293" i="7" l="1"/>
  <c r="K294" i="7" s="1"/>
  <c r="J294" i="7" s="1"/>
  <c r="B295" i="7"/>
  <c r="D296" i="7"/>
  <c r="B296" i="7" s="1"/>
  <c r="N292" i="7"/>
  <c r="M293" i="7"/>
  <c r="I293" i="7"/>
  <c r="F292" i="7" s="1"/>
  <c r="B297" i="9"/>
  <c r="D298" i="9"/>
  <c r="I295" i="9"/>
  <c r="M296" i="9" s="1"/>
  <c r="F293" i="9"/>
  <c r="L294" i="10"/>
  <c r="N293" i="10"/>
  <c r="M294" i="10"/>
  <c r="I294" i="10"/>
  <c r="F293" i="10" s="1"/>
  <c r="F292" i="10"/>
  <c r="K295" i="10"/>
  <c r="J295" i="10" s="1"/>
  <c r="B296" i="10"/>
  <c r="D297" i="10"/>
  <c r="N295" i="9"/>
  <c r="N38" i="3"/>
  <c r="F37" i="3"/>
  <c r="K39" i="3"/>
  <c r="J39" i="3" s="1"/>
  <c r="M39" i="3"/>
  <c r="N293" i="7" l="1"/>
  <c r="M294" i="7"/>
  <c r="I294" i="7"/>
  <c r="F293" i="7" s="1"/>
  <c r="L294" i="7"/>
  <c r="K295" i="7" s="1"/>
  <c r="J295" i="7" s="1"/>
  <c r="L295" i="7" s="1"/>
  <c r="K296" i="7" s="1"/>
  <c r="J296" i="7" s="1"/>
  <c r="I296" i="9"/>
  <c r="M297" i="9" s="1"/>
  <c r="F294" i="9"/>
  <c r="B298" i="9"/>
  <c r="D299" i="9"/>
  <c r="L296" i="9"/>
  <c r="K297" i="9" s="1"/>
  <c r="J297" i="9" s="1"/>
  <c r="L295" i="10"/>
  <c r="D298" i="10"/>
  <c r="B297" i="10"/>
  <c r="N294" i="10"/>
  <c r="M295" i="10"/>
  <c r="K296" i="10"/>
  <c r="J296" i="10" s="1"/>
  <c r="I295" i="10"/>
  <c r="N296" i="9"/>
  <c r="I39" i="3"/>
  <c r="M40" i="3" s="1"/>
  <c r="L39" i="3"/>
  <c r="K40" i="3" s="1"/>
  <c r="J40" i="3" s="1"/>
  <c r="N39" i="3"/>
  <c r="N294" i="7" l="1"/>
  <c r="M295" i="7"/>
  <c r="I295" i="7"/>
  <c r="L297" i="9"/>
  <c r="K298" i="9" s="1"/>
  <c r="J298" i="9" s="1"/>
  <c r="D300" i="9"/>
  <c r="B299" i="9"/>
  <c r="I297" i="9"/>
  <c r="M298" i="9" s="1"/>
  <c r="F295" i="9"/>
  <c r="L296" i="10"/>
  <c r="K297" i="10" s="1"/>
  <c r="J297" i="10" s="1"/>
  <c r="N295" i="10"/>
  <c r="M296" i="10"/>
  <c r="I296" i="10"/>
  <c r="F295" i="10" s="1"/>
  <c r="F294" i="10"/>
  <c r="B298" i="10"/>
  <c r="D299" i="10"/>
  <c r="N297" i="9"/>
  <c r="F38" i="3"/>
  <c r="I40" i="3"/>
  <c r="M41" i="3" s="1"/>
  <c r="L40" i="3"/>
  <c r="K41" i="3" s="1"/>
  <c r="J41" i="3" s="1"/>
  <c r="F294" i="7" l="1"/>
  <c r="I296" i="7"/>
  <c r="F296" i="7" s="1"/>
  <c r="N295" i="7"/>
  <c r="M296" i="7"/>
  <c r="N296" i="7" s="1"/>
  <c r="L296" i="7"/>
  <c r="L298" i="9"/>
  <c r="I298" i="9"/>
  <c r="F297" i="9" s="1"/>
  <c r="F296" i="9"/>
  <c r="K299" i="9"/>
  <c r="J299" i="9" s="1"/>
  <c r="L299" i="9" s="1"/>
  <c r="B300" i="9"/>
  <c r="D301" i="9"/>
  <c r="L297" i="10"/>
  <c r="D300" i="10"/>
  <c r="B299" i="10"/>
  <c r="N296" i="10"/>
  <c r="M297" i="10"/>
  <c r="K298" i="10"/>
  <c r="J298" i="10" s="1"/>
  <c r="I297" i="10"/>
  <c r="F296" i="10" s="1"/>
  <c r="N298" i="9"/>
  <c r="N40" i="3"/>
  <c r="F39" i="3"/>
  <c r="I41" i="3"/>
  <c r="M42" i="3" s="1"/>
  <c r="L41" i="3"/>
  <c r="F295" i="7" l="1"/>
  <c r="M299" i="9"/>
  <c r="B301" i="9"/>
  <c r="D302" i="9"/>
  <c r="K300" i="9"/>
  <c r="J300" i="9" s="1"/>
  <c r="I299" i="9"/>
  <c r="L298" i="10"/>
  <c r="K299" i="10" s="1"/>
  <c r="J299" i="10" s="1"/>
  <c r="I298" i="10"/>
  <c r="N297" i="10"/>
  <c r="M298" i="10"/>
  <c r="B300" i="10"/>
  <c r="D301" i="10"/>
  <c r="N299" i="9"/>
  <c r="K42" i="3"/>
  <c r="J42" i="3" s="1"/>
  <c r="L42" i="3" s="1"/>
  <c r="K43" i="3" s="1"/>
  <c r="N41" i="3"/>
  <c r="F40" i="3"/>
  <c r="N42" i="3"/>
  <c r="I300" i="9" l="1"/>
  <c r="F298" i="9"/>
  <c r="M300" i="9"/>
  <c r="N300" i="9" s="1"/>
  <c r="B302" i="9"/>
  <c r="D303" i="9"/>
  <c r="L300" i="9"/>
  <c r="K301" i="9" s="1"/>
  <c r="J301" i="9" s="1"/>
  <c r="L301" i="9" s="1"/>
  <c r="L299" i="10"/>
  <c r="K300" i="10" s="1"/>
  <c r="J300" i="10" s="1"/>
  <c r="D302" i="10"/>
  <c r="B301" i="10"/>
  <c r="N298" i="10"/>
  <c r="M299" i="10"/>
  <c r="I299" i="10"/>
  <c r="F297" i="10"/>
  <c r="I42" i="3"/>
  <c r="M43" i="3" s="1"/>
  <c r="J43" i="3"/>
  <c r="M301" i="9" l="1"/>
  <c r="B303" i="9"/>
  <c r="D304" i="9"/>
  <c r="K302" i="9"/>
  <c r="J302" i="9" s="1"/>
  <c r="F299" i="9"/>
  <c r="I301" i="9"/>
  <c r="M302" i="9" s="1"/>
  <c r="L300" i="10"/>
  <c r="K301" i="10" s="1"/>
  <c r="J301" i="10" s="1"/>
  <c r="N299" i="10"/>
  <c r="M300" i="10"/>
  <c r="I300" i="10"/>
  <c r="F298" i="10"/>
  <c r="B302" i="10"/>
  <c r="D303" i="10"/>
  <c r="N301" i="9"/>
  <c r="F41" i="3"/>
  <c r="I43" i="3"/>
  <c r="M44" i="3" s="1"/>
  <c r="L43" i="3"/>
  <c r="K44" i="3" s="1"/>
  <c r="J44" i="3" s="1"/>
  <c r="N43" i="3"/>
  <c r="L302" i="9" l="1"/>
  <c r="K303" i="9" s="1"/>
  <c r="J303" i="9" s="1"/>
  <c r="D305" i="9"/>
  <c r="B304" i="9"/>
  <c r="F300" i="9"/>
  <c r="I302" i="9"/>
  <c r="L301" i="10"/>
  <c r="K302" i="10" s="1"/>
  <c r="J302" i="10" s="1"/>
  <c r="B303" i="10"/>
  <c r="D304" i="10"/>
  <c r="N300" i="10"/>
  <c r="M301" i="10"/>
  <c r="I301" i="10"/>
  <c r="F299" i="10"/>
  <c r="N302" i="9"/>
  <c r="F42" i="3"/>
  <c r="I44" i="3"/>
  <c r="M45" i="3" s="1"/>
  <c r="L44" i="3"/>
  <c r="K45" i="3" s="1"/>
  <c r="J45" i="3" s="1"/>
  <c r="M303" i="9" l="1"/>
  <c r="N303" i="9" s="1"/>
  <c r="I303" i="9"/>
  <c r="M304" i="9" s="1"/>
  <c r="F301" i="9"/>
  <c r="D306" i="9"/>
  <c r="B305" i="9"/>
  <c r="L303" i="9"/>
  <c r="K304" i="9" s="1"/>
  <c r="J304" i="9" s="1"/>
  <c r="L304" i="9" s="1"/>
  <c r="K305" i="9" s="1"/>
  <c r="J305" i="9" s="1"/>
  <c r="L302" i="10"/>
  <c r="K303" i="10" s="1"/>
  <c r="J303" i="10" s="1"/>
  <c r="D305" i="10"/>
  <c r="B304" i="10"/>
  <c r="I302" i="10"/>
  <c r="F300" i="10"/>
  <c r="N301" i="10"/>
  <c r="M302" i="10"/>
  <c r="N44" i="3"/>
  <c r="F43" i="3"/>
  <c r="I45" i="3"/>
  <c r="M46" i="3" s="1"/>
  <c r="L45" i="3"/>
  <c r="K46" i="3" s="1"/>
  <c r="J46" i="3" s="1"/>
  <c r="D307" i="9" l="1"/>
  <c r="B306" i="9"/>
  <c r="I304" i="9"/>
  <c r="F302" i="9"/>
  <c r="L303" i="10"/>
  <c r="K304" i="10" s="1"/>
  <c r="J304" i="10" s="1"/>
  <c r="N302" i="10"/>
  <c r="M303" i="10"/>
  <c r="I303" i="10"/>
  <c r="F301" i="10"/>
  <c r="B305" i="10"/>
  <c r="D306" i="10"/>
  <c r="N304" i="9"/>
  <c r="N45" i="3"/>
  <c r="F44" i="3"/>
  <c r="I46" i="3"/>
  <c r="L46" i="3"/>
  <c r="K47" i="3" s="1"/>
  <c r="J47" i="3" s="1"/>
  <c r="F303" i="9" l="1"/>
  <c r="I305" i="9"/>
  <c r="M305" i="9"/>
  <c r="N305" i="9" s="1"/>
  <c r="B307" i="9"/>
  <c r="D308" i="9"/>
  <c r="L305" i="9"/>
  <c r="K306" i="9" s="1"/>
  <c r="J306" i="9" s="1"/>
  <c r="L306" i="9" s="1"/>
  <c r="L304" i="10"/>
  <c r="K305" i="10" s="1"/>
  <c r="J305" i="10" s="1"/>
  <c r="D307" i="10"/>
  <c r="B306" i="10"/>
  <c r="I304" i="10"/>
  <c r="F303" i="10" s="1"/>
  <c r="F302" i="10"/>
  <c r="N303" i="10"/>
  <c r="M304" i="10"/>
  <c r="N46" i="3"/>
  <c r="F45" i="3"/>
  <c r="M47" i="3"/>
  <c r="I47" i="3"/>
  <c r="L47" i="3"/>
  <c r="K48" i="3" s="1"/>
  <c r="J48" i="3" s="1"/>
  <c r="M306" i="9" l="1"/>
  <c r="B308" i="9"/>
  <c r="D309" i="9"/>
  <c r="B309" i="9" s="1"/>
  <c r="F304" i="9"/>
  <c r="I306" i="9"/>
  <c r="K307" i="9"/>
  <c r="J307" i="9" s="1"/>
  <c r="N304" i="10"/>
  <c r="M305" i="10"/>
  <c r="I305" i="10"/>
  <c r="F304" i="10" s="1"/>
  <c r="L305" i="10"/>
  <c r="K306" i="10" s="1"/>
  <c r="J306" i="10" s="1"/>
  <c r="L306" i="10" s="1"/>
  <c r="D308" i="10"/>
  <c r="B307" i="10"/>
  <c r="N306" i="9"/>
  <c r="L48" i="3"/>
  <c r="N47" i="3"/>
  <c r="F46" i="3"/>
  <c r="M48" i="3"/>
  <c r="I48" i="3"/>
  <c r="F47" i="3" s="1"/>
  <c r="L307" i="9" l="1"/>
  <c r="I307" i="9"/>
  <c r="F306" i="9" s="1"/>
  <c r="F305" i="9"/>
  <c r="M307" i="9"/>
  <c r="K308" i="9"/>
  <c r="J308" i="9" s="1"/>
  <c r="L308" i="9" s="1"/>
  <c r="K309" i="9" s="1"/>
  <c r="J309" i="9" s="1"/>
  <c r="I306" i="10"/>
  <c r="F305" i="10" s="1"/>
  <c r="K307" i="10"/>
  <c r="J307" i="10" s="1"/>
  <c r="D309" i="10"/>
  <c r="B309" i="10" s="1"/>
  <c r="B308" i="10"/>
  <c r="N305" i="10"/>
  <c r="M306" i="10"/>
  <c r="N48" i="3"/>
  <c r="M49" i="3"/>
  <c r="K49" i="3"/>
  <c r="J49" i="3" s="1"/>
  <c r="M308" i="9" l="1"/>
  <c r="N307" i="9"/>
  <c r="I308" i="9"/>
  <c r="M309" i="9" s="1"/>
  <c r="N309" i="9" s="1"/>
  <c r="L307" i="10"/>
  <c r="K308" i="10" s="1"/>
  <c r="J308" i="10" s="1"/>
  <c r="N306" i="10"/>
  <c r="M307" i="10"/>
  <c r="I307" i="10"/>
  <c r="N308" i="9"/>
  <c r="I49" i="3"/>
  <c r="M50" i="3" s="1"/>
  <c r="L49" i="3"/>
  <c r="K50" i="3" s="1"/>
  <c r="J50" i="3" s="1"/>
  <c r="F307" i="9" l="1"/>
  <c r="I309" i="9"/>
  <c r="L309" i="9"/>
  <c r="I308" i="10"/>
  <c r="F307" i="10" s="1"/>
  <c r="L308" i="10"/>
  <c r="K309" i="10" s="1"/>
  <c r="J309" i="10" s="1"/>
  <c r="N307" i="10"/>
  <c r="M308" i="10"/>
  <c r="F306" i="10"/>
  <c r="N49" i="3"/>
  <c r="F48" i="3"/>
  <c r="I50" i="3"/>
  <c r="M51" i="3" s="1"/>
  <c r="L50" i="3"/>
  <c r="K51" i="3" s="1"/>
  <c r="J51" i="3" s="1"/>
  <c r="F309" i="9" l="1"/>
  <c r="F308" i="9"/>
  <c r="L309" i="10"/>
  <c r="N308" i="10"/>
  <c r="M309" i="10"/>
  <c r="N309" i="10" s="1"/>
  <c r="I309" i="10"/>
  <c r="F309" i="10" s="1"/>
  <c r="L51" i="3"/>
  <c r="N50" i="3"/>
  <c r="F49" i="3"/>
  <c r="I51" i="3"/>
  <c r="F308" i="10" l="1"/>
  <c r="N51" i="3"/>
  <c r="F50" i="3"/>
  <c r="M52" i="3"/>
  <c r="K52" i="3"/>
  <c r="J52" i="3" s="1"/>
  <c r="I52" i="3" l="1"/>
  <c r="M53" i="3" s="1"/>
  <c r="L52" i="3"/>
  <c r="K53" i="3" s="1"/>
  <c r="J53" i="3" s="1"/>
  <c r="N52" i="3" l="1"/>
  <c r="F51" i="3"/>
  <c r="I53" i="3"/>
  <c r="L53" i="3"/>
  <c r="K54" i="3" s="1"/>
  <c r="J54" i="3" s="1"/>
  <c r="N53" i="3"/>
  <c r="L54" i="3" l="1"/>
  <c r="M54" i="3"/>
  <c r="F52" i="3"/>
  <c r="I54" i="3"/>
  <c r="N54" i="3" l="1"/>
  <c r="F53" i="3"/>
  <c r="M55" i="3"/>
  <c r="K55" i="3"/>
  <c r="J55" i="3" s="1"/>
  <c r="L55" i="3" s="1"/>
  <c r="I55" i="3" l="1"/>
  <c r="N55" i="3" l="1"/>
  <c r="F54" i="3"/>
  <c r="M56" i="3"/>
  <c r="K56" i="3"/>
  <c r="J56" i="3" s="1"/>
  <c r="I56" i="3" l="1"/>
  <c r="L56" i="3"/>
  <c r="K57" i="3" s="1"/>
  <c r="J57" i="3" s="1"/>
  <c r="L57" i="3" l="1"/>
  <c r="N56" i="3"/>
  <c r="F55" i="3"/>
  <c r="M57" i="3"/>
  <c r="I57" i="3"/>
  <c r="F56" i="3" s="1"/>
  <c r="N57" i="3" l="1"/>
  <c r="M58" i="3"/>
  <c r="K58" i="3"/>
  <c r="J58" i="3" s="1"/>
  <c r="I58" i="3" l="1"/>
  <c r="M59" i="3" s="1"/>
  <c r="L58" i="3"/>
  <c r="K59" i="3" s="1"/>
  <c r="N58" i="3" l="1"/>
  <c r="F57" i="3"/>
  <c r="J59" i="3"/>
  <c r="L59" i="3" s="1"/>
  <c r="I59" i="3" l="1"/>
  <c r="M60" i="3" s="1"/>
  <c r="N59" i="3"/>
  <c r="F58" i="3" l="1"/>
  <c r="N60" i="3"/>
  <c r="E60" i="3"/>
  <c r="E61" i="3" l="1"/>
  <c r="B61" i="3" s="1"/>
  <c r="O60" i="3"/>
  <c r="B60" i="3"/>
  <c r="K60" i="3" s="1"/>
  <c r="J60" i="3" s="1"/>
  <c r="E62" i="3" l="1"/>
  <c r="O61" i="3"/>
  <c r="L60" i="3"/>
  <c r="K61" i="3" s="1"/>
  <c r="J61" i="3" s="1"/>
  <c r="I60" i="3"/>
  <c r="B62" i="3" l="1"/>
  <c r="O62" i="3"/>
  <c r="E63" i="3"/>
  <c r="L61" i="3"/>
  <c r="F59" i="3"/>
  <c r="M61" i="3"/>
  <c r="I61" i="3"/>
  <c r="K62" i="3" l="1"/>
  <c r="J62" i="3" s="1"/>
  <c r="I62" i="3" s="1"/>
  <c r="O63" i="3"/>
  <c r="B63" i="3"/>
  <c r="E64" i="3"/>
  <c r="F60" i="3"/>
  <c r="N61" i="3"/>
  <c r="M62" i="3"/>
  <c r="L62" i="3" l="1"/>
  <c r="K63" i="3" s="1"/>
  <c r="J63" i="3" s="1"/>
  <c r="L63" i="3" s="1"/>
  <c r="O64" i="3"/>
  <c r="B64" i="3"/>
  <c r="E65" i="3"/>
  <c r="F61" i="3"/>
  <c r="M63" i="3"/>
  <c r="N62" i="3"/>
  <c r="I63" i="3" l="1"/>
  <c r="F62" i="3" s="1"/>
  <c r="K64" i="3"/>
  <c r="J64" i="3" s="1"/>
  <c r="O65" i="3"/>
  <c r="E66" i="3"/>
  <c r="B65" i="3"/>
  <c r="N63" i="3"/>
  <c r="M64" i="3" l="1"/>
  <c r="N64" i="3" s="1"/>
  <c r="L64" i="3"/>
  <c r="K65" i="3" s="1"/>
  <c r="J65" i="3" s="1"/>
  <c r="I64" i="3"/>
  <c r="F63" i="3" s="1"/>
  <c r="O66" i="3"/>
  <c r="E67" i="3"/>
  <c r="B66" i="3"/>
  <c r="M65" i="3" l="1"/>
  <c r="N65" i="3" s="1"/>
  <c r="L65" i="3"/>
  <c r="K66" i="3" s="1"/>
  <c r="J66" i="3" s="1"/>
  <c r="I65" i="3"/>
  <c r="F64" i="3" s="1"/>
  <c r="O67" i="3"/>
  <c r="E68" i="3"/>
  <c r="B67" i="3"/>
  <c r="M66" i="3" l="1"/>
  <c r="L66" i="3"/>
  <c r="K67" i="3" s="1"/>
  <c r="J67" i="3" s="1"/>
  <c r="I66" i="3"/>
  <c r="F65" i="3" s="1"/>
  <c r="O68" i="3"/>
  <c r="E69" i="3"/>
  <c r="B68" i="3"/>
  <c r="M67" i="3" l="1"/>
  <c r="N67" i="3" s="1"/>
  <c r="N66" i="3"/>
  <c r="L67" i="3"/>
  <c r="K68" i="3" s="1"/>
  <c r="J68" i="3" s="1"/>
  <c r="I67" i="3"/>
  <c r="F66" i="3" s="1"/>
  <c r="O69" i="3"/>
  <c r="E70" i="3"/>
  <c r="B69" i="3"/>
  <c r="M68" i="3" l="1"/>
  <c r="N68" i="3" s="1"/>
  <c r="L68" i="3"/>
  <c r="K69" i="3" s="1"/>
  <c r="J69" i="3" s="1"/>
  <c r="I68" i="3"/>
  <c r="F67" i="3" s="1"/>
  <c r="O70" i="3"/>
  <c r="E71" i="3"/>
  <c r="B70" i="3"/>
  <c r="M69" i="3" l="1"/>
  <c r="L69" i="3"/>
  <c r="K70" i="3" s="1"/>
  <c r="J70" i="3" s="1"/>
  <c r="I69" i="3"/>
  <c r="F68" i="3" s="1"/>
  <c r="O71" i="3"/>
  <c r="E72" i="3"/>
  <c r="B71" i="3"/>
  <c r="N69" i="3"/>
  <c r="M70" i="3" l="1"/>
  <c r="N70" i="3" s="1"/>
  <c r="L70" i="3"/>
  <c r="K71" i="3" s="1"/>
  <c r="J71" i="3" s="1"/>
  <c r="I70" i="3"/>
  <c r="O72" i="3"/>
  <c r="B72" i="3"/>
  <c r="E73" i="3"/>
  <c r="M71" i="3" l="1"/>
  <c r="N71" i="3" s="1"/>
  <c r="F69" i="3"/>
  <c r="L71" i="3"/>
  <c r="K72" i="3" s="1"/>
  <c r="J72" i="3" s="1"/>
  <c r="I71" i="3"/>
  <c r="F70" i="3" s="1"/>
  <c r="O73" i="3"/>
  <c r="E74" i="3"/>
  <c r="B73" i="3"/>
  <c r="M72" i="3" l="1"/>
  <c r="N72" i="3" s="1"/>
  <c r="I72" i="3"/>
  <c r="F71" i="3" s="1"/>
  <c r="L72" i="3"/>
  <c r="K73" i="3" s="1"/>
  <c r="J73" i="3" s="1"/>
  <c r="I73" i="3" s="1"/>
  <c r="F72" i="3" s="1"/>
  <c r="O74" i="3"/>
  <c r="E75" i="3"/>
  <c r="B74" i="3"/>
  <c r="M73" i="3" l="1"/>
  <c r="L73" i="3"/>
  <c r="K74" i="3" s="1"/>
  <c r="J74" i="3" s="1"/>
  <c r="L74" i="3" s="1"/>
  <c r="O75" i="3"/>
  <c r="B75" i="3"/>
  <c r="E76" i="3"/>
  <c r="N73" i="3"/>
  <c r="M74" i="3"/>
  <c r="I74" i="3" l="1"/>
  <c r="F73" i="3" s="1"/>
  <c r="K75" i="3"/>
  <c r="J75" i="3" s="1"/>
  <c r="O76" i="3"/>
  <c r="B76" i="3"/>
  <c r="E77" i="3"/>
  <c r="N74" i="3"/>
  <c r="M75" i="3" l="1"/>
  <c r="N75" i="3" s="1"/>
  <c r="I75" i="3"/>
  <c r="F74" i="3" s="1"/>
  <c r="L75" i="3"/>
  <c r="K76" i="3" s="1"/>
  <c r="J76" i="3" s="1"/>
  <c r="L76" i="3" s="1"/>
  <c r="O77" i="3"/>
  <c r="B77" i="3"/>
  <c r="E78" i="3"/>
  <c r="M76" i="3" l="1"/>
  <c r="N76" i="3" s="1"/>
  <c r="I76" i="3"/>
  <c r="F75" i="3" s="1"/>
  <c r="K77" i="3"/>
  <c r="J77" i="3" s="1"/>
  <c r="O78" i="3"/>
  <c r="E79" i="3"/>
  <c r="B78" i="3"/>
  <c r="M77" i="3" l="1"/>
  <c r="N77" i="3" s="1"/>
  <c r="L77" i="3"/>
  <c r="K78" i="3" s="1"/>
  <c r="J78" i="3" s="1"/>
  <c r="I77" i="3"/>
  <c r="F76" i="3" s="1"/>
  <c r="O79" i="3"/>
  <c r="B79" i="3"/>
  <c r="E80" i="3"/>
  <c r="M78" i="3" l="1"/>
  <c r="L78" i="3"/>
  <c r="K79" i="3" s="1"/>
  <c r="J79" i="3" s="1"/>
  <c r="I78" i="3"/>
  <c r="F77" i="3" s="1"/>
  <c r="O80" i="3"/>
  <c r="E81" i="3"/>
  <c r="B80" i="3"/>
  <c r="I79" i="3" l="1"/>
  <c r="F78" i="3" s="1"/>
  <c r="L79" i="3"/>
  <c r="K80" i="3" s="1"/>
  <c r="J80" i="3" s="1"/>
  <c r="M79" i="3"/>
  <c r="N78" i="3"/>
  <c r="O81" i="3"/>
  <c r="E82" i="3"/>
  <c r="B81" i="3"/>
  <c r="N79" i="3"/>
  <c r="M80" i="3" l="1"/>
  <c r="N80" i="3" s="1"/>
  <c r="L80" i="3"/>
  <c r="K81" i="3" s="1"/>
  <c r="J81" i="3" s="1"/>
  <c r="I80" i="3"/>
  <c r="F79" i="3" s="1"/>
  <c r="O82" i="3"/>
  <c r="B82" i="3"/>
  <c r="E83" i="3"/>
  <c r="L81" i="3" l="1"/>
  <c r="K82" i="3" s="1"/>
  <c r="J82" i="3" s="1"/>
  <c r="M81" i="3"/>
  <c r="N81" i="3" s="1"/>
  <c r="I81" i="3"/>
  <c r="F80" i="3" s="1"/>
  <c r="O83" i="3"/>
  <c r="B83" i="3"/>
  <c r="E84" i="3"/>
  <c r="L82" i="3" l="1"/>
  <c r="K83" i="3" s="1"/>
  <c r="J83" i="3" s="1"/>
  <c r="M82" i="3"/>
  <c r="N82" i="3" s="1"/>
  <c r="I82" i="3"/>
  <c r="F81" i="3" s="1"/>
  <c r="O84" i="3"/>
  <c r="B84" i="3"/>
  <c r="E85" i="3"/>
  <c r="M83" i="3" l="1"/>
  <c r="N83" i="3" s="1"/>
  <c r="L83" i="3"/>
  <c r="K84" i="3" s="1"/>
  <c r="J84" i="3" s="1"/>
  <c r="I83" i="3"/>
  <c r="F82" i="3" s="1"/>
  <c r="O85" i="3"/>
  <c r="E86" i="3"/>
  <c r="B85" i="3"/>
  <c r="I84" i="3" l="1"/>
  <c r="L84" i="3"/>
  <c r="K85" i="3" s="1"/>
  <c r="J85" i="3" s="1"/>
  <c r="M84" i="3"/>
  <c r="N84" i="3" s="1"/>
  <c r="O86" i="3"/>
  <c r="E87" i="3"/>
  <c r="B86" i="3"/>
  <c r="M85" i="3" l="1"/>
  <c r="N85" i="3" s="1"/>
  <c r="F83" i="3"/>
  <c r="L85" i="3"/>
  <c r="I85" i="3"/>
  <c r="F84" i="3" s="1"/>
  <c r="O87" i="3"/>
  <c r="B87" i="3"/>
  <c r="E88" i="3"/>
  <c r="K86" i="3"/>
  <c r="J86" i="3" s="1"/>
  <c r="I86" i="3" l="1"/>
  <c r="F85" i="3" s="1"/>
  <c r="M86" i="3"/>
  <c r="N86" i="3" s="1"/>
  <c r="L86" i="3"/>
  <c r="K87" i="3" s="1"/>
  <c r="J87" i="3" s="1"/>
  <c r="O88" i="3"/>
  <c r="B88" i="3"/>
  <c r="E89" i="3"/>
  <c r="M87" i="3" l="1"/>
  <c r="I87" i="3"/>
  <c r="F86" i="3" s="1"/>
  <c r="L87" i="3"/>
  <c r="K88" i="3" s="1"/>
  <c r="J88" i="3" s="1"/>
  <c r="I88" i="3" s="1"/>
  <c r="F87" i="3" s="1"/>
  <c r="O89" i="3"/>
  <c r="E90" i="3"/>
  <c r="B89" i="3"/>
  <c r="M88" i="3"/>
  <c r="N87" i="3"/>
  <c r="L88" i="3" l="1"/>
  <c r="K89" i="3" s="1"/>
  <c r="J89" i="3" s="1"/>
  <c r="L89" i="3" s="1"/>
  <c r="O90" i="3"/>
  <c r="B90" i="3"/>
  <c r="E91" i="3"/>
  <c r="M89" i="3"/>
  <c r="N88" i="3"/>
  <c r="K90" i="3" l="1"/>
  <c r="J90" i="3" s="1"/>
  <c r="I89" i="3"/>
  <c r="F88" i="3" s="1"/>
  <c r="O91" i="3"/>
  <c r="E92" i="3"/>
  <c r="B91" i="3"/>
  <c r="N89" i="3"/>
  <c r="M90" i="3" l="1"/>
  <c r="N90" i="3" s="1"/>
  <c r="I90" i="3"/>
  <c r="F89" i="3" s="1"/>
  <c r="L90" i="3"/>
  <c r="K91" i="3" s="1"/>
  <c r="J91" i="3" s="1"/>
  <c r="L91" i="3" s="1"/>
  <c r="O92" i="3"/>
  <c r="E93" i="3"/>
  <c r="B92" i="3"/>
  <c r="M91" i="3" l="1"/>
  <c r="N91" i="3" s="1"/>
  <c r="K92" i="3"/>
  <c r="J92" i="3" s="1"/>
  <c r="I91" i="3"/>
  <c r="F90" i="3" s="1"/>
  <c r="O93" i="3"/>
  <c r="B93" i="3"/>
  <c r="E94" i="3"/>
  <c r="M92" i="3" l="1"/>
  <c r="N92" i="3" s="1"/>
  <c r="I92" i="3"/>
  <c r="F91" i="3" s="1"/>
  <c r="L92" i="3"/>
  <c r="K93" i="3" s="1"/>
  <c r="J93" i="3" s="1"/>
  <c r="I93" i="3" s="1"/>
  <c r="F92" i="3" s="1"/>
  <c r="O94" i="3"/>
  <c r="B94" i="3"/>
  <c r="E95" i="3"/>
  <c r="M93" i="3" l="1"/>
  <c r="N93" i="3" s="1"/>
  <c r="L93" i="3"/>
  <c r="K94" i="3" s="1"/>
  <c r="J94" i="3" s="1"/>
  <c r="L94" i="3" s="1"/>
  <c r="O95" i="3"/>
  <c r="B95" i="3"/>
  <c r="E96" i="3"/>
  <c r="M94" i="3" l="1"/>
  <c r="I94" i="3"/>
  <c r="F93" i="3" s="1"/>
  <c r="K95" i="3"/>
  <c r="J95" i="3" s="1"/>
  <c r="O96" i="3"/>
  <c r="B96" i="3"/>
  <c r="E97" i="3"/>
  <c r="N94" i="3"/>
  <c r="M95" i="3" l="1"/>
  <c r="N95" i="3" s="1"/>
  <c r="I95" i="3"/>
  <c r="F94" i="3" s="1"/>
  <c r="L95" i="3"/>
  <c r="K96" i="3" s="1"/>
  <c r="J96" i="3" s="1"/>
  <c r="O97" i="3"/>
  <c r="E98" i="3"/>
  <c r="B97" i="3"/>
  <c r="M96" i="3" l="1"/>
  <c r="N96" i="3" s="1"/>
  <c r="L96" i="3"/>
  <c r="K97" i="3" s="1"/>
  <c r="J97" i="3" s="1"/>
  <c r="I96" i="3"/>
  <c r="F95" i="3" s="1"/>
  <c r="O98" i="3"/>
  <c r="B98" i="3"/>
  <c r="E99" i="3"/>
  <c r="M97" i="3" l="1"/>
  <c r="N97" i="3" s="1"/>
  <c r="L97" i="3"/>
  <c r="K98" i="3" s="1"/>
  <c r="J98" i="3" s="1"/>
  <c r="I97" i="3"/>
  <c r="F96" i="3" s="1"/>
  <c r="O99" i="3"/>
  <c r="B99" i="3"/>
  <c r="E100" i="3"/>
  <c r="M98" i="3" l="1"/>
  <c r="N98" i="3" s="1"/>
  <c r="L98" i="3"/>
  <c r="K99" i="3" s="1"/>
  <c r="J99" i="3" s="1"/>
  <c r="I98" i="3"/>
  <c r="F97" i="3" s="1"/>
  <c r="O100" i="3"/>
  <c r="E101" i="3"/>
  <c r="B100" i="3"/>
  <c r="M99" i="3" l="1"/>
  <c r="N99" i="3" s="1"/>
  <c r="I99" i="3"/>
  <c r="F98" i="3" s="1"/>
  <c r="L99" i="3"/>
  <c r="K100" i="3" s="1"/>
  <c r="J100" i="3" s="1"/>
  <c r="O101" i="3"/>
  <c r="E102" i="3"/>
  <c r="B101" i="3"/>
  <c r="M100" i="3" l="1"/>
  <c r="I100" i="3"/>
  <c r="F99" i="3" s="1"/>
  <c r="L100" i="3"/>
  <c r="K101" i="3" s="1"/>
  <c r="J101" i="3" s="1"/>
  <c r="L101" i="3" s="1"/>
  <c r="O102" i="3"/>
  <c r="E103" i="3"/>
  <c r="B102" i="3"/>
  <c r="M101" i="3" l="1"/>
  <c r="N101" i="3" s="1"/>
  <c r="N100" i="3"/>
  <c r="I101" i="3"/>
  <c r="F100" i="3" s="1"/>
  <c r="K102" i="3"/>
  <c r="J102" i="3" s="1"/>
  <c r="O103" i="3"/>
  <c r="E104" i="3"/>
  <c r="B103" i="3"/>
  <c r="M102" i="3" l="1"/>
  <c r="N102" i="3" s="1"/>
  <c r="I102" i="3"/>
  <c r="F101" i="3" s="1"/>
  <c r="L102" i="3"/>
  <c r="K103" i="3" s="1"/>
  <c r="J103" i="3" s="1"/>
  <c r="O104" i="3"/>
  <c r="E105" i="3"/>
  <c r="B104" i="3"/>
  <c r="I103" i="3" l="1"/>
  <c r="F102" i="3" s="1"/>
  <c r="M103" i="3"/>
  <c r="L103" i="3"/>
  <c r="K104" i="3" s="1"/>
  <c r="J104" i="3" s="1"/>
  <c r="O105" i="3"/>
  <c r="E106" i="3"/>
  <c r="B105" i="3"/>
  <c r="N103" i="3"/>
  <c r="M104" i="3" l="1"/>
  <c r="N104" i="3" s="1"/>
  <c r="I104" i="3"/>
  <c r="F103" i="3" s="1"/>
  <c r="L104" i="3"/>
  <c r="K105" i="3" s="1"/>
  <c r="J105" i="3" s="1"/>
  <c r="I105" i="3" s="1"/>
  <c r="F104" i="3" s="1"/>
  <c r="O106" i="3"/>
  <c r="E107" i="3"/>
  <c r="B106" i="3"/>
  <c r="M105" i="3" l="1"/>
  <c r="M106" i="3" s="1"/>
  <c r="L105" i="3"/>
  <c r="K106" i="3" s="1"/>
  <c r="J106" i="3" s="1"/>
  <c r="L106" i="3" s="1"/>
  <c r="O107" i="3"/>
  <c r="B107" i="3"/>
  <c r="E108" i="3"/>
  <c r="N105" i="3" l="1"/>
  <c r="I106" i="3"/>
  <c r="F105" i="3" s="1"/>
  <c r="K107" i="3"/>
  <c r="J107" i="3" s="1"/>
  <c r="O108" i="3"/>
  <c r="B108" i="3"/>
  <c r="E109" i="3"/>
  <c r="N106" i="3"/>
  <c r="M107" i="3" l="1"/>
  <c r="N107" i="3" s="1"/>
  <c r="I107" i="3"/>
  <c r="F106" i="3" s="1"/>
  <c r="L107" i="3"/>
  <c r="K108" i="3" s="1"/>
  <c r="J108" i="3" s="1"/>
  <c r="O109" i="3"/>
  <c r="E110" i="3"/>
  <c r="B109" i="3"/>
  <c r="I108" i="3" l="1"/>
  <c r="F107" i="3" s="1"/>
  <c r="M108" i="3"/>
  <c r="N108" i="3" s="1"/>
  <c r="L108" i="3"/>
  <c r="K109" i="3" s="1"/>
  <c r="J109" i="3" s="1"/>
  <c r="O110" i="3"/>
  <c r="E111" i="3"/>
  <c r="B110" i="3"/>
  <c r="L109" i="3" l="1"/>
  <c r="K110" i="3" s="1"/>
  <c r="J110" i="3" s="1"/>
  <c r="M109" i="3"/>
  <c r="N109" i="3" s="1"/>
  <c r="I109" i="3"/>
  <c r="F108" i="3" s="1"/>
  <c r="O111" i="3"/>
  <c r="B111" i="3"/>
  <c r="E112" i="3"/>
  <c r="M110" i="3" l="1"/>
  <c r="N110" i="3" s="1"/>
  <c r="L110" i="3"/>
  <c r="K111" i="3" s="1"/>
  <c r="J111" i="3" s="1"/>
  <c r="I110" i="3"/>
  <c r="F109" i="3" s="1"/>
  <c r="O112" i="3"/>
  <c r="B112" i="3"/>
  <c r="E113" i="3"/>
  <c r="M111" i="3" l="1"/>
  <c r="I111" i="3"/>
  <c r="F110" i="3" s="1"/>
  <c r="L111" i="3"/>
  <c r="K112" i="3" s="1"/>
  <c r="J112" i="3" s="1"/>
  <c r="O113" i="3"/>
  <c r="B113" i="3"/>
  <c r="E114" i="3"/>
  <c r="M112" i="3" l="1"/>
  <c r="N112" i="3" s="1"/>
  <c r="N111" i="3"/>
  <c r="L112" i="3"/>
  <c r="K113" i="3" s="1"/>
  <c r="J113" i="3" s="1"/>
  <c r="I112" i="3"/>
  <c r="F111" i="3" s="1"/>
  <c r="O114" i="3"/>
  <c r="B114" i="3"/>
  <c r="E115" i="3"/>
  <c r="M113" i="3" l="1"/>
  <c r="I113" i="3"/>
  <c r="F112" i="3" s="1"/>
  <c r="L113" i="3"/>
  <c r="K114" i="3" s="1"/>
  <c r="J114" i="3" s="1"/>
  <c r="O115" i="3"/>
  <c r="B115" i="3"/>
  <c r="E116" i="3"/>
  <c r="L114" i="3" l="1"/>
  <c r="K115" i="3" s="1"/>
  <c r="J115" i="3" s="1"/>
  <c r="M114" i="3"/>
  <c r="N113" i="3"/>
  <c r="I114" i="3"/>
  <c r="F113" i="3" s="1"/>
  <c r="O116" i="3"/>
  <c r="E117" i="3"/>
  <c r="B116" i="3"/>
  <c r="N114" i="3"/>
  <c r="M115" i="3" l="1"/>
  <c r="I115" i="3"/>
  <c r="F114" i="3" s="1"/>
  <c r="L115" i="3"/>
  <c r="K116" i="3" s="1"/>
  <c r="J116" i="3" s="1"/>
  <c r="I116" i="3" s="1"/>
  <c r="F115" i="3" s="1"/>
  <c r="O117" i="3"/>
  <c r="B117" i="3"/>
  <c r="E118" i="3"/>
  <c r="M116" i="3" l="1"/>
  <c r="M117" i="3" s="1"/>
  <c r="N115" i="3"/>
  <c r="L116" i="3"/>
  <c r="K117" i="3" s="1"/>
  <c r="J117" i="3" s="1"/>
  <c r="I117" i="3" s="1"/>
  <c r="F116" i="3" s="1"/>
  <c r="O118" i="3"/>
  <c r="B118" i="3"/>
  <c r="E119" i="3"/>
  <c r="N116" i="3" l="1"/>
  <c r="L117" i="3"/>
  <c r="K118" i="3" s="1"/>
  <c r="J118" i="3" s="1"/>
  <c r="L118" i="3" s="1"/>
  <c r="O119" i="3"/>
  <c r="E120" i="3"/>
  <c r="B119" i="3"/>
  <c r="M118" i="3"/>
  <c r="N117" i="3"/>
  <c r="K119" i="3" l="1"/>
  <c r="J119" i="3" s="1"/>
  <c r="I118" i="3"/>
  <c r="F117" i="3" s="1"/>
  <c r="O120" i="3"/>
  <c r="E121" i="3"/>
  <c r="B120" i="3"/>
  <c r="N118" i="3"/>
  <c r="M119" i="3" l="1"/>
  <c r="N119" i="3" s="1"/>
  <c r="I119" i="3"/>
  <c r="F118" i="3" s="1"/>
  <c r="L119" i="3"/>
  <c r="K120" i="3" s="1"/>
  <c r="J120" i="3" s="1"/>
  <c r="O121" i="3"/>
  <c r="B121" i="3"/>
  <c r="E122" i="3"/>
  <c r="I120" i="3" l="1"/>
  <c r="F119" i="3" s="1"/>
  <c r="M120" i="3"/>
  <c r="N120" i="3" s="1"/>
  <c r="L120" i="3"/>
  <c r="K121" i="3" s="1"/>
  <c r="J121" i="3" s="1"/>
  <c r="I121" i="3" s="1"/>
  <c r="F120" i="3" s="1"/>
  <c r="O122" i="3"/>
  <c r="E123" i="3"/>
  <c r="B122" i="3"/>
  <c r="M121" i="3" l="1"/>
  <c r="N121" i="3" s="1"/>
  <c r="L121" i="3"/>
  <c r="K122" i="3" s="1"/>
  <c r="J122" i="3" s="1"/>
  <c r="L122" i="3" s="1"/>
  <c r="O123" i="3"/>
  <c r="E124" i="3"/>
  <c r="B123" i="3"/>
  <c r="M122" i="3" l="1"/>
  <c r="I122" i="3"/>
  <c r="K123" i="3"/>
  <c r="J123" i="3" s="1"/>
  <c r="I123" i="3" s="1"/>
  <c r="F122" i="3" s="1"/>
  <c r="O124" i="3"/>
  <c r="B124" i="3"/>
  <c r="E125" i="3"/>
  <c r="F121" i="3"/>
  <c r="M123" i="3" l="1"/>
  <c r="M124" i="3" s="1"/>
  <c r="N122" i="3"/>
  <c r="L123" i="3"/>
  <c r="K124" i="3" s="1"/>
  <c r="J124" i="3" s="1"/>
  <c r="L124" i="3" s="1"/>
  <c r="O125" i="3"/>
  <c r="B125" i="3"/>
  <c r="E126" i="3"/>
  <c r="N123" i="3" l="1"/>
  <c r="K125" i="3"/>
  <c r="J125" i="3" s="1"/>
  <c r="I124" i="3"/>
  <c r="F123" i="3" s="1"/>
  <c r="O126" i="3"/>
  <c r="B126" i="3"/>
  <c r="E127" i="3"/>
  <c r="N124" i="3"/>
  <c r="I125" i="3" l="1"/>
  <c r="F124" i="3" s="1"/>
  <c r="M125" i="3"/>
  <c r="L125" i="3"/>
  <c r="K126" i="3" s="1"/>
  <c r="J126" i="3" s="1"/>
  <c r="O127" i="3"/>
  <c r="B127" i="3"/>
  <c r="E128" i="3"/>
  <c r="N125" i="3"/>
  <c r="L126" i="3" l="1"/>
  <c r="K127" i="3" s="1"/>
  <c r="J127" i="3" s="1"/>
  <c r="M126" i="3"/>
  <c r="N126" i="3" s="1"/>
  <c r="I126" i="3"/>
  <c r="F125" i="3" s="1"/>
  <c r="O128" i="3"/>
  <c r="E129" i="3"/>
  <c r="B128" i="3"/>
  <c r="M127" i="3" l="1"/>
  <c r="N127" i="3" s="1"/>
  <c r="I127" i="3"/>
  <c r="F126" i="3" s="1"/>
  <c r="L127" i="3"/>
  <c r="K128" i="3" s="1"/>
  <c r="J128" i="3" s="1"/>
  <c r="O129" i="3"/>
  <c r="E130" i="3"/>
  <c r="B129" i="3"/>
  <c r="M128" i="3" l="1"/>
  <c r="N128" i="3" s="1"/>
  <c r="L128" i="3"/>
  <c r="K129" i="3" s="1"/>
  <c r="J129" i="3" s="1"/>
  <c r="I128" i="3"/>
  <c r="F127" i="3" s="1"/>
  <c r="O130" i="3"/>
  <c r="E131" i="3"/>
  <c r="B130" i="3"/>
  <c r="M129" i="3" l="1"/>
  <c r="N129" i="3" s="1"/>
  <c r="L129" i="3"/>
  <c r="K130" i="3" s="1"/>
  <c r="J130" i="3" s="1"/>
  <c r="I129" i="3"/>
  <c r="F128" i="3" s="1"/>
  <c r="O131" i="3"/>
  <c r="E132" i="3"/>
  <c r="B131" i="3"/>
  <c r="M130" i="3" l="1"/>
  <c r="N130" i="3" s="1"/>
  <c r="L130" i="3"/>
  <c r="K131" i="3" s="1"/>
  <c r="J131" i="3" s="1"/>
  <c r="I130" i="3"/>
  <c r="F129" i="3" s="1"/>
  <c r="O132" i="3"/>
  <c r="E133" i="3"/>
  <c r="B132" i="3"/>
  <c r="M131" i="3" l="1"/>
  <c r="N131" i="3" s="1"/>
  <c r="I131" i="3"/>
  <c r="F130" i="3" s="1"/>
  <c r="L131" i="3"/>
  <c r="K132" i="3" s="1"/>
  <c r="J132" i="3" s="1"/>
  <c r="L132" i="3" s="1"/>
  <c r="O133" i="3"/>
  <c r="E134" i="3"/>
  <c r="B133" i="3"/>
  <c r="M132" i="3" l="1"/>
  <c r="N132" i="3" s="1"/>
  <c r="I132" i="3"/>
  <c r="F131" i="3" s="1"/>
  <c r="K133" i="3"/>
  <c r="J133" i="3" s="1"/>
  <c r="O134" i="3"/>
  <c r="B134" i="3"/>
  <c r="E135" i="3"/>
  <c r="M133" i="3" l="1"/>
  <c r="N133" i="3" s="1"/>
  <c r="L133" i="3"/>
  <c r="K134" i="3" s="1"/>
  <c r="J134" i="3" s="1"/>
  <c r="I133" i="3"/>
  <c r="F132" i="3" s="1"/>
  <c r="O135" i="3"/>
  <c r="E136" i="3"/>
  <c r="B135" i="3"/>
  <c r="M134" i="3" l="1"/>
  <c r="N134" i="3" s="1"/>
  <c r="I134" i="3"/>
  <c r="F133" i="3" s="1"/>
  <c r="L134" i="3"/>
  <c r="K135" i="3" s="1"/>
  <c r="J135" i="3" s="1"/>
  <c r="I135" i="3" s="1"/>
  <c r="F134" i="3" s="1"/>
  <c r="O136" i="3"/>
  <c r="E137" i="3"/>
  <c r="B136" i="3"/>
  <c r="M135" i="3" l="1"/>
  <c r="M136" i="3" s="1"/>
  <c r="L135" i="3"/>
  <c r="K136" i="3" s="1"/>
  <c r="J136" i="3" s="1"/>
  <c r="L136" i="3" s="1"/>
  <c r="O137" i="3"/>
  <c r="B137" i="3"/>
  <c r="E138" i="3"/>
  <c r="N135" i="3" l="1"/>
  <c r="K137" i="3"/>
  <c r="J137" i="3" s="1"/>
  <c r="I136" i="3"/>
  <c r="F135" i="3" s="1"/>
  <c r="O138" i="3"/>
  <c r="B138" i="3"/>
  <c r="E139" i="3"/>
  <c r="N136" i="3"/>
  <c r="I137" i="3" l="1"/>
  <c r="F136" i="3" s="1"/>
  <c r="M137" i="3"/>
  <c r="L137" i="3"/>
  <c r="K138" i="3" s="1"/>
  <c r="J138" i="3" s="1"/>
  <c r="O139" i="3"/>
  <c r="B139" i="3"/>
  <c r="E140" i="3"/>
  <c r="N137" i="3"/>
  <c r="M138" i="3" l="1"/>
  <c r="N138" i="3" s="1"/>
  <c r="I138" i="3"/>
  <c r="F137" i="3" s="1"/>
  <c r="L138" i="3"/>
  <c r="K139" i="3" s="1"/>
  <c r="J139" i="3" s="1"/>
  <c r="I139" i="3" s="1"/>
  <c r="F138" i="3" s="1"/>
  <c r="O140" i="3"/>
  <c r="E141" i="3"/>
  <c r="B140" i="3"/>
  <c r="M139" i="3" l="1"/>
  <c r="N139" i="3" s="1"/>
  <c r="L139" i="3"/>
  <c r="K140" i="3" s="1"/>
  <c r="J140" i="3" s="1"/>
  <c r="L140" i="3" s="1"/>
  <c r="O141" i="3"/>
  <c r="B141" i="3"/>
  <c r="E142" i="3"/>
  <c r="M140" i="3" l="1"/>
  <c r="N140" i="3" s="1"/>
  <c r="I140" i="3"/>
  <c r="K141" i="3"/>
  <c r="J141" i="3" s="1"/>
  <c r="O142" i="3"/>
  <c r="E143" i="3"/>
  <c r="B142" i="3"/>
  <c r="M141" i="3" l="1"/>
  <c r="N141" i="3" s="1"/>
  <c r="F139" i="3"/>
  <c r="L141" i="3"/>
  <c r="K142" i="3" s="1"/>
  <c r="J142" i="3" s="1"/>
  <c r="I141" i="3"/>
  <c r="F140" i="3" s="1"/>
  <c r="O143" i="3"/>
  <c r="B143" i="3"/>
  <c r="E144" i="3"/>
  <c r="M142" i="3" l="1"/>
  <c r="N142" i="3" s="1"/>
  <c r="I142" i="3"/>
  <c r="F141" i="3" s="1"/>
  <c r="L142" i="3"/>
  <c r="K143" i="3" s="1"/>
  <c r="J143" i="3" s="1"/>
  <c r="O144" i="3"/>
  <c r="B144" i="3"/>
  <c r="E145" i="3"/>
  <c r="L143" i="3" l="1"/>
  <c r="K144" i="3" s="1"/>
  <c r="J144" i="3" s="1"/>
  <c r="M143" i="3"/>
  <c r="I143" i="3"/>
  <c r="F142" i="3" s="1"/>
  <c r="E146" i="3"/>
  <c r="B145" i="3"/>
  <c r="N143" i="3"/>
  <c r="M144" i="3" l="1"/>
  <c r="N144" i="3" s="1"/>
  <c r="L144" i="3"/>
  <c r="K145" i="3" s="1"/>
  <c r="J145" i="3" s="1"/>
  <c r="I144" i="3"/>
  <c r="F143" i="3" s="1"/>
  <c r="B146" i="3"/>
  <c r="E147" i="3"/>
  <c r="M145" i="3" l="1"/>
  <c r="N145" i="3" s="1"/>
  <c r="L145" i="3"/>
  <c r="K146" i="3" s="1"/>
  <c r="J146" i="3" s="1"/>
  <c r="I145" i="3"/>
  <c r="F144" i="3" s="1"/>
  <c r="B147" i="3"/>
  <c r="E148" i="3"/>
  <c r="I146" i="3" l="1"/>
  <c r="F145" i="3" s="1"/>
  <c r="M146" i="3"/>
  <c r="N146" i="3" s="1"/>
  <c r="L146" i="3"/>
  <c r="K147" i="3" s="1"/>
  <c r="J147" i="3" s="1"/>
  <c r="B148" i="3"/>
  <c r="E149" i="3"/>
  <c r="I147" i="3" l="1"/>
  <c r="M147" i="3"/>
  <c r="N147" i="3" s="1"/>
  <c r="L147" i="3"/>
  <c r="K148" i="3" s="1"/>
  <c r="J148" i="3" s="1"/>
  <c r="B149" i="3"/>
  <c r="E150" i="3"/>
  <c r="M148" i="3" l="1"/>
  <c r="N148" i="3" s="1"/>
  <c r="F146" i="3"/>
  <c r="F4" i="3" s="1"/>
  <c r="I148" i="3"/>
  <c r="F147" i="3" s="1"/>
  <c r="L148" i="3"/>
  <c r="K149" i="3" s="1"/>
  <c r="J149" i="3" s="1"/>
  <c r="I149" i="3" s="1"/>
  <c r="F148" i="3" s="1"/>
  <c r="E151" i="3"/>
  <c r="B150" i="3"/>
  <c r="M149" i="3" l="1"/>
  <c r="M150" i="3" s="1"/>
  <c r="L149" i="3"/>
  <c r="K150" i="3" s="1"/>
  <c r="J150" i="3" s="1"/>
  <c r="I150" i="3" s="1"/>
  <c r="B151" i="3"/>
  <c r="E152" i="3"/>
  <c r="N149" i="3" l="1"/>
  <c r="F149" i="3"/>
  <c r="L150" i="3"/>
  <c r="K151" i="3" s="1"/>
  <c r="J151" i="3" s="1"/>
  <c r="I151" i="3" s="1"/>
  <c r="E153" i="3"/>
  <c r="B152" i="3"/>
  <c r="N150" i="3"/>
  <c r="M151" i="3"/>
  <c r="F150" i="3" l="1"/>
  <c r="L151" i="3"/>
  <c r="K152" i="3" s="1"/>
  <c r="J152" i="3" s="1"/>
  <c r="I152" i="3" s="1"/>
  <c r="E154" i="3"/>
  <c r="B153" i="3"/>
  <c r="N151" i="3"/>
  <c r="M152" i="3"/>
  <c r="F151" i="3" l="1"/>
  <c r="L152" i="3"/>
  <c r="K153" i="3" s="1"/>
  <c r="J153" i="3" s="1"/>
  <c r="I153" i="3" s="1"/>
  <c r="B154" i="3"/>
  <c r="E155" i="3"/>
  <c r="M153" i="3"/>
  <c r="N152" i="3"/>
  <c r="F152" i="3" l="1"/>
  <c r="L153" i="3"/>
  <c r="K154" i="3" s="1"/>
  <c r="J154" i="3" s="1"/>
  <c r="I154" i="3" s="1"/>
  <c r="E156" i="3"/>
  <c r="B155" i="3"/>
  <c r="M154" i="3"/>
  <c r="N153" i="3"/>
  <c r="F153" i="3" l="1"/>
  <c r="L154" i="3"/>
  <c r="K155" i="3" s="1"/>
  <c r="J155" i="3" s="1"/>
  <c r="I155" i="3" s="1"/>
  <c r="E157" i="3"/>
  <c r="B156" i="3"/>
  <c r="M155" i="3"/>
  <c r="N154" i="3"/>
  <c r="F154" i="3" l="1"/>
  <c r="L155" i="3"/>
  <c r="K156" i="3" s="1"/>
  <c r="B157" i="3"/>
  <c r="E158" i="3"/>
  <c r="M156" i="3"/>
  <c r="N155" i="3"/>
  <c r="J156" i="3" l="1"/>
  <c r="I156" i="3" s="1"/>
  <c r="M157" i="3" s="1"/>
  <c r="E159" i="3"/>
  <c r="B158" i="3"/>
  <c r="N156" i="3"/>
  <c r="F155" i="3" l="1"/>
  <c r="L156" i="3"/>
  <c r="K157" i="3" s="1"/>
  <c r="J157" i="3" s="1"/>
  <c r="L157" i="3" s="1"/>
  <c r="K158" i="3" s="1"/>
  <c r="J158" i="3" s="1"/>
  <c r="E160" i="3"/>
  <c r="B159" i="3"/>
  <c r="N157" i="3"/>
  <c r="I157" i="3" l="1"/>
  <c r="B160" i="3"/>
  <c r="E161" i="3"/>
  <c r="F156" i="3" l="1"/>
  <c r="I158" i="3"/>
  <c r="M158" i="3"/>
  <c r="L158" i="3"/>
  <c r="K159" i="3" s="1"/>
  <c r="B161" i="3"/>
  <c r="E162" i="3"/>
  <c r="F157" i="3" l="1"/>
  <c r="J159" i="3"/>
  <c r="L159" i="3" s="1"/>
  <c r="K160" i="3" s="1"/>
  <c r="J160" i="3" s="1"/>
  <c r="N158" i="3"/>
  <c r="M159" i="3"/>
  <c r="E163" i="3"/>
  <c r="B162" i="3"/>
  <c r="N159" i="3" l="1"/>
  <c r="I159" i="3"/>
  <c r="E164" i="3"/>
  <c r="B163" i="3"/>
  <c r="F158" i="3" l="1"/>
  <c r="I160" i="3"/>
  <c r="M160" i="3"/>
  <c r="L160" i="3"/>
  <c r="K161" i="3" s="1"/>
  <c r="J161" i="3" s="1"/>
  <c r="E165" i="3"/>
  <c r="B164" i="3"/>
  <c r="L161" i="3" l="1"/>
  <c r="K162" i="3" s="1"/>
  <c r="J162" i="3" s="1"/>
  <c r="M161" i="3"/>
  <c r="N160" i="3"/>
  <c r="F159" i="3"/>
  <c r="I161" i="3"/>
  <c r="B165" i="3"/>
  <c r="E166" i="3"/>
  <c r="F160" i="3" l="1"/>
  <c r="I162" i="3"/>
  <c r="N161" i="3"/>
  <c r="M162" i="3"/>
  <c r="L162" i="3"/>
  <c r="K163" i="3" s="1"/>
  <c r="J163" i="3" s="1"/>
  <c r="L163" i="3" s="1"/>
  <c r="K164" i="3" s="1"/>
  <c r="J164" i="3" s="1"/>
  <c r="B166" i="3"/>
  <c r="E167" i="3"/>
  <c r="F161" i="3" l="1"/>
  <c r="I163" i="3"/>
  <c r="N162" i="3"/>
  <c r="M163" i="3"/>
  <c r="E168" i="3"/>
  <c r="B167" i="3"/>
  <c r="N163" i="3" l="1"/>
  <c r="M164" i="3"/>
  <c r="F162" i="3"/>
  <c r="I164" i="3"/>
  <c r="L164" i="3"/>
  <c r="K165" i="3" s="1"/>
  <c r="J165" i="3" s="1"/>
  <c r="E169" i="3"/>
  <c r="B168" i="3"/>
  <c r="L165" i="3" l="1"/>
  <c r="K166" i="3" s="1"/>
  <c r="J166" i="3" s="1"/>
  <c r="F163" i="3"/>
  <c r="I165" i="3"/>
  <c r="N164" i="3"/>
  <c r="M165" i="3"/>
  <c r="B169" i="3"/>
  <c r="E170" i="3"/>
  <c r="M166" i="3" l="1"/>
  <c r="N165" i="3"/>
  <c r="F164" i="3"/>
  <c r="I166" i="3"/>
  <c r="L166" i="3"/>
  <c r="K167" i="3" s="1"/>
  <c r="J167" i="3" s="1"/>
  <c r="E171" i="3"/>
  <c r="B170" i="3"/>
  <c r="L167" i="3" l="1"/>
  <c r="K168" i="3" s="1"/>
  <c r="J168" i="3" s="1"/>
  <c r="F165" i="3"/>
  <c r="I167" i="3"/>
  <c r="N166" i="3"/>
  <c r="M167" i="3"/>
  <c r="B171" i="3"/>
  <c r="E172" i="3"/>
  <c r="F166" i="3" l="1"/>
  <c r="I168" i="3"/>
  <c r="N167" i="3"/>
  <c r="M168" i="3"/>
  <c r="L168" i="3"/>
  <c r="K169" i="3" s="1"/>
  <c r="J169" i="3" s="1"/>
  <c r="L169" i="3" s="1"/>
  <c r="K170" i="3" s="1"/>
  <c r="J170" i="3" s="1"/>
  <c r="E173" i="3"/>
  <c r="B172" i="3"/>
  <c r="N168" i="3" l="1"/>
  <c r="M169" i="3"/>
  <c r="F167" i="3"/>
  <c r="I169" i="3"/>
  <c r="E174" i="3"/>
  <c r="B173" i="3"/>
  <c r="M170" i="3" l="1"/>
  <c r="N169" i="3"/>
  <c r="F168" i="3"/>
  <c r="I170" i="3"/>
  <c r="L170" i="3"/>
  <c r="K171" i="3" s="1"/>
  <c r="J171" i="3" s="1"/>
  <c r="E175" i="3"/>
  <c r="B174" i="3"/>
  <c r="L171" i="3" l="1"/>
  <c r="K172" i="3" s="1"/>
  <c r="J172" i="3" s="1"/>
  <c r="F169" i="3"/>
  <c r="I171" i="3"/>
  <c r="N170" i="3"/>
  <c r="M171" i="3"/>
  <c r="B175" i="3"/>
  <c r="E176" i="3"/>
  <c r="N171" i="3" l="1"/>
  <c r="M172" i="3"/>
  <c r="F170" i="3"/>
  <c r="I172" i="3"/>
  <c r="L172" i="3"/>
  <c r="K173" i="3" s="1"/>
  <c r="J173" i="3" s="1"/>
  <c r="L173" i="3" s="1"/>
  <c r="K174" i="3" s="1"/>
  <c r="J174" i="3" s="1"/>
  <c r="E177" i="3"/>
  <c r="B176" i="3"/>
  <c r="F171" i="3" l="1"/>
  <c r="I173" i="3"/>
  <c r="M173" i="3"/>
  <c r="N172" i="3"/>
  <c r="E178" i="3"/>
  <c r="B177" i="3"/>
  <c r="F172" i="3" l="1"/>
  <c r="I174" i="3"/>
  <c r="M174" i="3"/>
  <c r="N173" i="3"/>
  <c r="L174" i="3"/>
  <c r="K175" i="3" s="1"/>
  <c r="J175" i="3" s="1"/>
  <c r="L175" i="3" s="1"/>
  <c r="K176" i="3" s="1"/>
  <c r="J176" i="3" s="1"/>
  <c r="B178" i="3"/>
  <c r="E179" i="3"/>
  <c r="F173" i="3" l="1"/>
  <c r="I175" i="3"/>
  <c r="N174" i="3"/>
  <c r="M175" i="3"/>
  <c r="P173" i="3" s="1"/>
  <c r="Q12" i="3" s="1"/>
  <c r="B179" i="3"/>
  <c r="E180" i="3"/>
  <c r="P16" i="3" l="1"/>
  <c r="N175" i="3"/>
  <c r="M176" i="3"/>
  <c r="F174" i="3"/>
  <c r="I176" i="3"/>
  <c r="L176" i="3"/>
  <c r="K177" i="3" s="1"/>
  <c r="J177" i="3" s="1"/>
  <c r="E181" i="3"/>
  <c r="B180" i="3"/>
  <c r="L177" i="3" l="1"/>
  <c r="K178" i="3" s="1"/>
  <c r="J178" i="3" s="1"/>
  <c r="N176" i="3"/>
  <c r="M177" i="3"/>
  <c r="F175" i="3"/>
  <c r="I177" i="3"/>
  <c r="B181" i="3"/>
  <c r="E182" i="3"/>
  <c r="F176" i="3" l="1"/>
  <c r="I178" i="3"/>
  <c r="N177" i="3"/>
  <c r="M178" i="3"/>
  <c r="L178" i="3"/>
  <c r="K179" i="3" s="1"/>
  <c r="J179" i="3" s="1"/>
  <c r="L179" i="3" s="1"/>
  <c r="K180" i="3" s="1"/>
  <c r="J180" i="3" s="1"/>
  <c r="E183" i="3"/>
  <c r="B182" i="3"/>
  <c r="N178" i="3" l="1"/>
  <c r="M179" i="3"/>
  <c r="F177" i="3"/>
  <c r="I179" i="3"/>
  <c r="E184" i="3"/>
  <c r="B183" i="3"/>
  <c r="F178" i="3" l="1"/>
  <c r="I180" i="3"/>
  <c r="M180" i="3"/>
  <c r="N179" i="3"/>
  <c r="L180" i="3"/>
  <c r="K181" i="3" s="1"/>
  <c r="J181" i="3" s="1"/>
  <c r="B184" i="3"/>
  <c r="E185" i="3"/>
  <c r="L181" i="3" l="1"/>
  <c r="K182" i="3" s="1"/>
  <c r="J182" i="3" s="1"/>
  <c r="F179" i="3"/>
  <c r="I181" i="3"/>
  <c r="M181" i="3"/>
  <c r="N180" i="3"/>
  <c r="B185" i="3"/>
  <c r="E186" i="3"/>
  <c r="F180" i="3" l="1"/>
  <c r="I182" i="3"/>
  <c r="N181" i="3"/>
  <c r="M182" i="3"/>
  <c r="L182" i="3"/>
  <c r="K183" i="3" s="1"/>
  <c r="J183" i="3" s="1"/>
  <c r="L183" i="3" s="1"/>
  <c r="K184" i="3" s="1"/>
  <c r="J184" i="3" s="1"/>
  <c r="E187" i="3"/>
  <c r="B186" i="3"/>
  <c r="M183" i="3" l="1"/>
  <c r="N182" i="3"/>
  <c r="F181" i="3"/>
  <c r="I183" i="3"/>
  <c r="E188" i="3"/>
  <c r="B187" i="3"/>
  <c r="F182" i="3" l="1"/>
  <c r="I184" i="3"/>
  <c r="M184" i="3"/>
  <c r="N183" i="3"/>
  <c r="L184" i="3"/>
  <c r="K185" i="3" s="1"/>
  <c r="J185" i="3" s="1"/>
  <c r="L185" i="3" s="1"/>
  <c r="K186" i="3" s="1"/>
  <c r="J186" i="3" s="1"/>
  <c r="E189" i="3"/>
  <c r="B188" i="3"/>
  <c r="N184" i="3" l="1"/>
  <c r="M185" i="3"/>
  <c r="F183" i="3"/>
  <c r="I185" i="3"/>
  <c r="B189" i="3"/>
  <c r="E190" i="3"/>
  <c r="N185" i="3" l="1"/>
  <c r="M186" i="3"/>
  <c r="F184" i="3"/>
  <c r="I186" i="3"/>
  <c r="L186" i="3"/>
  <c r="K187" i="3" s="1"/>
  <c r="J187" i="3" s="1"/>
  <c r="B190" i="3"/>
  <c r="E191" i="3"/>
  <c r="L187" i="3" l="1"/>
  <c r="K188" i="3" s="1"/>
  <c r="J188" i="3" s="1"/>
  <c r="F185" i="3"/>
  <c r="I187" i="3"/>
  <c r="M187" i="3"/>
  <c r="N186" i="3"/>
  <c r="B191" i="3"/>
  <c r="E192" i="3"/>
  <c r="L188" i="3" l="1"/>
  <c r="K189" i="3" s="1"/>
  <c r="J189" i="3" s="1"/>
  <c r="B192" i="3"/>
  <c r="E193" i="3"/>
  <c r="F186" i="3"/>
  <c r="I188" i="3"/>
  <c r="N187" i="3"/>
  <c r="M188" i="3"/>
  <c r="E194" i="3" l="1"/>
  <c r="B193" i="3"/>
  <c r="F187" i="3"/>
  <c r="I189" i="3"/>
  <c r="M189" i="3"/>
  <c r="N188" i="3"/>
  <c r="L189" i="3"/>
  <c r="K190" i="3" s="1"/>
  <c r="J190" i="3" s="1"/>
  <c r="L190" i="3" s="1"/>
  <c r="K191" i="3" s="1"/>
  <c r="J191" i="3" s="1"/>
  <c r="N9" i="6"/>
  <c r="M10" i="6"/>
  <c r="M11" i="6" s="1"/>
  <c r="E195" i="3" l="1"/>
  <c r="B194" i="3"/>
  <c r="F188" i="3"/>
  <c r="I190" i="3"/>
  <c r="N189" i="3"/>
  <c r="M190" i="3"/>
  <c r="N11" i="6"/>
  <c r="M12" i="6"/>
  <c r="N10" i="6"/>
  <c r="E196" i="3" l="1"/>
  <c r="B195" i="3"/>
  <c r="F189" i="3"/>
  <c r="I191" i="3"/>
  <c r="M191" i="3"/>
  <c r="N190" i="3"/>
  <c r="L191" i="3"/>
  <c r="K192" i="3" s="1"/>
  <c r="J192" i="3" s="1"/>
  <c r="L192" i="3" s="1"/>
  <c r="K193" i="3" s="1"/>
  <c r="J193" i="3" s="1"/>
  <c r="M13" i="6"/>
  <c r="N12" i="6"/>
  <c r="E197" i="3" l="1"/>
  <c r="B196" i="3"/>
  <c r="N191" i="3"/>
  <c r="M192" i="3"/>
  <c r="F190" i="3"/>
  <c r="I192" i="3"/>
  <c r="N13" i="6"/>
  <c r="M14" i="6"/>
  <c r="E198" i="3" l="1"/>
  <c r="B197" i="3"/>
  <c r="N192" i="3"/>
  <c r="M193" i="3"/>
  <c r="I193" i="3"/>
  <c r="L193" i="3"/>
  <c r="K194" i="3" s="1"/>
  <c r="J194" i="3" s="1"/>
  <c r="F191" i="3"/>
  <c r="M15" i="6"/>
  <c r="N14" i="6"/>
  <c r="L194" i="3" l="1"/>
  <c r="K195" i="3" s="1"/>
  <c r="J195" i="3" s="1"/>
  <c r="E199" i="3"/>
  <c r="B198" i="3"/>
  <c r="I194" i="3"/>
  <c r="F193" i="3" s="1"/>
  <c r="N193" i="3"/>
  <c r="M194" i="3"/>
  <c r="F192" i="3"/>
  <c r="N15" i="6"/>
  <c r="M16" i="6"/>
  <c r="L195" i="3" l="1"/>
  <c r="K196" i="3" s="1"/>
  <c r="J196" i="3" s="1"/>
  <c r="E200" i="3"/>
  <c r="B199" i="3"/>
  <c r="N194" i="3"/>
  <c r="M195" i="3"/>
  <c r="N195" i="3" s="1"/>
  <c r="I195" i="3"/>
  <c r="M17" i="6"/>
  <c r="N16" i="6"/>
  <c r="E201" i="3" l="1"/>
  <c r="B200" i="3"/>
  <c r="M196" i="3"/>
  <c r="I196" i="3"/>
  <c r="F194" i="3"/>
  <c r="L196" i="3"/>
  <c r="K197" i="3" s="1"/>
  <c r="J197" i="3" s="1"/>
  <c r="L197" i="3" s="1"/>
  <c r="K198" i="3" s="1"/>
  <c r="J198" i="3" s="1"/>
  <c r="M18" i="6"/>
  <c r="N17" i="6"/>
  <c r="E202" i="3" l="1"/>
  <c r="B201" i="3"/>
  <c r="F195" i="3"/>
  <c r="I197" i="3"/>
  <c r="F196" i="3" s="1"/>
  <c r="N196" i="3"/>
  <c r="M197" i="3"/>
  <c r="N18" i="6"/>
  <c r="M19" i="6"/>
  <c r="E203" i="3" l="1"/>
  <c r="B202" i="3"/>
  <c r="N197" i="3"/>
  <c r="M198" i="3"/>
  <c r="I198" i="3"/>
  <c r="L198" i="3"/>
  <c r="K199" i="3" s="1"/>
  <c r="J199" i="3" s="1"/>
  <c r="N19" i="6"/>
  <c r="M20" i="6"/>
  <c r="L199" i="3" l="1"/>
  <c r="K200" i="3" s="1"/>
  <c r="J200" i="3" s="1"/>
  <c r="E204" i="3"/>
  <c r="B203" i="3"/>
  <c r="I199" i="3"/>
  <c r="F198" i="3" s="1"/>
  <c r="F197" i="3"/>
  <c r="M199" i="3"/>
  <c r="N198" i="3"/>
  <c r="N20" i="6"/>
  <c r="M21" i="6"/>
  <c r="L200" i="3" l="1"/>
  <c r="K201" i="3" s="1"/>
  <c r="J201" i="3" s="1"/>
  <c r="E205" i="3"/>
  <c r="B204" i="3"/>
  <c r="M200" i="3"/>
  <c r="N199" i="3"/>
  <c r="I200" i="3"/>
  <c r="F199" i="3" s="1"/>
  <c r="N21" i="6"/>
  <c r="M22" i="6"/>
  <c r="E206" i="3" l="1"/>
  <c r="B205" i="3"/>
  <c r="I201" i="3"/>
  <c r="L201" i="3"/>
  <c r="K202" i="3" s="1"/>
  <c r="J202" i="3" s="1"/>
  <c r="M201" i="3"/>
  <c r="N200" i="3"/>
  <c r="N22" i="6"/>
  <c r="M23" i="6"/>
  <c r="L202" i="3" l="1"/>
  <c r="K203" i="3" s="1"/>
  <c r="J203" i="3" s="1"/>
  <c r="E207" i="3"/>
  <c r="B206" i="3"/>
  <c r="N201" i="3"/>
  <c r="M202" i="3"/>
  <c r="I202" i="3"/>
  <c r="F200" i="3"/>
  <c r="N23" i="6"/>
  <c r="M24" i="6"/>
  <c r="E208" i="3" l="1"/>
  <c r="B207" i="3"/>
  <c r="I203" i="3"/>
  <c r="M203" i="3"/>
  <c r="N202" i="3"/>
  <c r="F201" i="3"/>
  <c r="L203" i="3"/>
  <c r="K204" i="3" s="1"/>
  <c r="J204" i="3" s="1"/>
  <c r="L204" i="3" s="1"/>
  <c r="K205" i="3" s="1"/>
  <c r="J205" i="3" s="1"/>
  <c r="N24" i="6"/>
  <c r="M25" i="6"/>
  <c r="E209" i="3" l="1"/>
  <c r="B208" i="3"/>
  <c r="N203" i="3"/>
  <c r="M204" i="3"/>
  <c r="I204" i="3"/>
  <c r="F203" i="3" s="1"/>
  <c r="F202" i="3"/>
  <c r="N25" i="6"/>
  <c r="M26" i="6"/>
  <c r="E210" i="3" l="1"/>
  <c r="B209" i="3"/>
  <c r="I205" i="3"/>
  <c r="M205" i="3"/>
  <c r="N204" i="3"/>
  <c r="L205" i="3"/>
  <c r="K206" i="3" s="1"/>
  <c r="J206" i="3" s="1"/>
  <c r="L206" i="3" s="1"/>
  <c r="K207" i="3" s="1"/>
  <c r="J207" i="3" s="1"/>
  <c r="N26" i="6"/>
  <c r="M27" i="6"/>
  <c r="E211" i="3" l="1"/>
  <c r="B210" i="3"/>
  <c r="N205" i="3"/>
  <c r="M206" i="3"/>
  <c r="I206" i="3"/>
  <c r="F204" i="3"/>
  <c r="N27" i="6"/>
  <c r="M28" i="6"/>
  <c r="E212" i="3" l="1"/>
  <c r="B211" i="3"/>
  <c r="N206" i="3"/>
  <c r="M207" i="3"/>
  <c r="I207" i="3"/>
  <c r="F206" i="3" s="1"/>
  <c r="F205" i="3"/>
  <c r="L207" i="3"/>
  <c r="K208" i="3" s="1"/>
  <c r="J208" i="3" s="1"/>
  <c r="M29" i="6"/>
  <c r="N28" i="6"/>
  <c r="L208" i="3" l="1"/>
  <c r="K209" i="3" s="1"/>
  <c r="J209" i="3" s="1"/>
  <c r="E213" i="3"/>
  <c r="B212" i="3"/>
  <c r="M208" i="3"/>
  <c r="N207" i="3"/>
  <c r="I208" i="3"/>
  <c r="M30" i="6"/>
  <c r="N29" i="6"/>
  <c r="L209" i="3" l="1"/>
  <c r="K210" i="3" s="1"/>
  <c r="J210" i="3" s="1"/>
  <c r="E214" i="3"/>
  <c r="B213" i="3"/>
  <c r="I209" i="3"/>
  <c r="F207" i="3"/>
  <c r="N208" i="3"/>
  <c r="M209" i="3"/>
  <c r="M31" i="6"/>
  <c r="N30" i="6"/>
  <c r="E215" i="3" l="1"/>
  <c r="B214" i="3"/>
  <c r="I210" i="3"/>
  <c r="F209" i="3" s="1"/>
  <c r="M210" i="3"/>
  <c r="N209" i="3"/>
  <c r="F208" i="3"/>
  <c r="L210" i="3"/>
  <c r="K211" i="3" s="1"/>
  <c r="J211" i="3" s="1"/>
  <c r="L211" i="3" s="1"/>
  <c r="K212" i="3" s="1"/>
  <c r="J212" i="3" s="1"/>
  <c r="M32" i="6"/>
  <c r="N31" i="6"/>
  <c r="E216" i="3" l="1"/>
  <c r="B215" i="3"/>
  <c r="N210" i="3"/>
  <c r="M211" i="3"/>
  <c r="I211" i="3"/>
  <c r="F210" i="3" s="1"/>
  <c r="N32" i="6"/>
  <c r="M33" i="6"/>
  <c r="E217" i="3" l="1"/>
  <c r="B216" i="3"/>
  <c r="N211" i="3"/>
  <c r="M212" i="3"/>
  <c r="I212" i="3"/>
  <c r="L212" i="3"/>
  <c r="K213" i="3" s="1"/>
  <c r="J213" i="3" s="1"/>
  <c r="N33" i="6"/>
  <c r="M34" i="6"/>
  <c r="L213" i="3" l="1"/>
  <c r="K214" i="3" s="1"/>
  <c r="J214" i="3" s="1"/>
  <c r="E218" i="3"/>
  <c r="B217" i="3"/>
  <c r="I213" i="3"/>
  <c r="F212" i="3" s="1"/>
  <c r="F211" i="3"/>
  <c r="N212" i="3"/>
  <c r="M213" i="3"/>
  <c r="M35" i="6"/>
  <c r="N34" i="6"/>
  <c r="E219" i="3" l="1"/>
  <c r="B218" i="3"/>
  <c r="L214" i="3"/>
  <c r="K215" i="3" s="1"/>
  <c r="J215" i="3" s="1"/>
  <c r="M214" i="3"/>
  <c r="N213" i="3"/>
  <c r="I214" i="3"/>
  <c r="N35" i="6"/>
  <c r="M36" i="6"/>
  <c r="E220" i="3" l="1"/>
  <c r="B219" i="3"/>
  <c r="I215" i="3"/>
  <c r="F214" i="3" s="1"/>
  <c r="F213" i="3"/>
  <c r="M215" i="3"/>
  <c r="N214" i="3"/>
  <c r="L215" i="3"/>
  <c r="K216" i="3" s="1"/>
  <c r="J216" i="3" s="1"/>
  <c r="M37" i="6"/>
  <c r="N36" i="6"/>
  <c r="L216" i="3" l="1"/>
  <c r="K217" i="3" s="1"/>
  <c r="J217" i="3" s="1"/>
  <c r="E221" i="3"/>
  <c r="B220" i="3"/>
  <c r="N215" i="3"/>
  <c r="M216" i="3"/>
  <c r="I216" i="3"/>
  <c r="F215" i="3" s="1"/>
  <c r="N37" i="6"/>
  <c r="M38" i="6"/>
  <c r="E222" i="3" l="1"/>
  <c r="B221" i="3"/>
  <c r="I217" i="3"/>
  <c r="F216" i="3" s="1"/>
  <c r="N216" i="3"/>
  <c r="M217" i="3"/>
  <c r="L217" i="3"/>
  <c r="K218" i="3" s="1"/>
  <c r="J218" i="3" s="1"/>
  <c r="L218" i="3" s="1"/>
  <c r="K219" i="3" s="1"/>
  <c r="J219" i="3" s="1"/>
  <c r="M39" i="6"/>
  <c r="N38" i="6"/>
  <c r="E223" i="3" l="1"/>
  <c r="B222" i="3"/>
  <c r="M218" i="3"/>
  <c r="N217" i="3"/>
  <c r="I218" i="3"/>
  <c r="I219" i="3" s="1"/>
  <c r="N39" i="6"/>
  <c r="M40" i="6"/>
  <c r="E224" i="3" l="1"/>
  <c r="B223" i="3"/>
  <c r="F218" i="3"/>
  <c r="F217" i="3"/>
  <c r="M219" i="3"/>
  <c r="N218" i="3"/>
  <c r="L219" i="3"/>
  <c r="K220" i="3" s="1"/>
  <c r="J220" i="3" s="1"/>
  <c r="L220" i="3" s="1"/>
  <c r="K221" i="3" s="1"/>
  <c r="J221" i="3" s="1"/>
  <c r="M41" i="6"/>
  <c r="N40" i="6"/>
  <c r="E225" i="3" l="1"/>
  <c r="B224" i="3"/>
  <c r="N219" i="3"/>
  <c r="M220" i="3"/>
  <c r="I220" i="3"/>
  <c r="M42" i="6"/>
  <c r="N41" i="6"/>
  <c r="E226" i="3" l="1"/>
  <c r="B225" i="3"/>
  <c r="F219" i="3"/>
  <c r="I221" i="3"/>
  <c r="M221" i="3"/>
  <c r="N220" i="3"/>
  <c r="L221" i="3"/>
  <c r="K222" i="3" s="1"/>
  <c r="J222" i="3" s="1"/>
  <c r="L222" i="3" s="1"/>
  <c r="K223" i="3" s="1"/>
  <c r="J223" i="3" s="1"/>
  <c r="M43" i="6"/>
  <c r="N42" i="6"/>
  <c r="E227" i="3" l="1"/>
  <c r="B226" i="3"/>
  <c r="I222" i="3"/>
  <c r="L223" i="3" s="1"/>
  <c r="K224" i="3" s="1"/>
  <c r="J224" i="3" s="1"/>
  <c r="M222" i="3"/>
  <c r="N221" i="3"/>
  <c r="F220" i="3"/>
  <c r="M44" i="6"/>
  <c r="N43" i="6"/>
  <c r="E228" i="3" l="1"/>
  <c r="B227" i="3"/>
  <c r="M223" i="3"/>
  <c r="N222" i="3"/>
  <c r="F221" i="3"/>
  <c r="I223" i="3"/>
  <c r="F222" i="3" s="1"/>
  <c r="N44" i="6"/>
  <c r="M45" i="6"/>
  <c r="E229" i="3" l="1"/>
  <c r="B228" i="3"/>
  <c r="I224" i="3"/>
  <c r="M224" i="3"/>
  <c r="N223" i="3"/>
  <c r="L224" i="3"/>
  <c r="K225" i="3" s="1"/>
  <c r="J225" i="3" s="1"/>
  <c r="M46" i="6"/>
  <c r="N45" i="6"/>
  <c r="L225" i="3" l="1"/>
  <c r="K226" i="3" s="1"/>
  <c r="J226" i="3" s="1"/>
  <c r="E230" i="3"/>
  <c r="B229" i="3"/>
  <c r="N224" i="3"/>
  <c r="M225" i="3"/>
  <c r="I225" i="3"/>
  <c r="F224" i="3" s="1"/>
  <c r="F223" i="3"/>
  <c r="M47" i="6"/>
  <c r="N46" i="6"/>
  <c r="E231" i="3" l="1"/>
  <c r="B230" i="3"/>
  <c r="I226" i="3"/>
  <c r="M226" i="3"/>
  <c r="N225" i="3"/>
  <c r="L226" i="3"/>
  <c r="K227" i="3" s="1"/>
  <c r="J227" i="3" s="1"/>
  <c r="N47" i="6"/>
  <c r="M48" i="6"/>
  <c r="L227" i="3" l="1"/>
  <c r="K228" i="3" s="1"/>
  <c r="J228" i="3" s="1"/>
  <c r="E232" i="3"/>
  <c r="B231" i="3"/>
  <c r="M227" i="3"/>
  <c r="N226" i="3"/>
  <c r="I227" i="3"/>
  <c r="F226" i="3" s="1"/>
  <c r="F225" i="3"/>
  <c r="N48" i="6"/>
  <c r="M49" i="6"/>
  <c r="E233" i="3" l="1"/>
  <c r="B232" i="3"/>
  <c r="N227" i="3"/>
  <c r="M228" i="3"/>
  <c r="I228" i="3"/>
  <c r="L228" i="3"/>
  <c r="K229" i="3" s="1"/>
  <c r="J229" i="3" s="1"/>
  <c r="L229" i="3" s="1"/>
  <c r="K230" i="3" s="1"/>
  <c r="J230" i="3" s="1"/>
  <c r="N49" i="6"/>
  <c r="M50" i="6"/>
  <c r="E234" i="3" l="1"/>
  <c r="B233" i="3"/>
  <c r="N228" i="3"/>
  <c r="M229" i="3"/>
  <c r="I229" i="3"/>
  <c r="I230" i="3" s="1"/>
  <c r="F227" i="3"/>
  <c r="M51" i="6"/>
  <c r="N50" i="6"/>
  <c r="E235" i="3" l="1"/>
  <c r="B234" i="3"/>
  <c r="F228" i="3"/>
  <c r="N229" i="3"/>
  <c r="M230" i="3"/>
  <c r="F229" i="3"/>
  <c r="L230" i="3"/>
  <c r="K231" i="3" s="1"/>
  <c r="J231" i="3" s="1"/>
  <c r="L231" i="3" s="1"/>
  <c r="K232" i="3" s="1"/>
  <c r="J232" i="3" s="1"/>
  <c r="N51" i="6"/>
  <c r="M52" i="6"/>
  <c r="E236" i="3" l="1"/>
  <c r="B235" i="3"/>
  <c r="M231" i="3"/>
  <c r="N230" i="3"/>
  <c r="I231" i="3"/>
  <c r="M53" i="6"/>
  <c r="N52" i="6"/>
  <c r="E237" i="3" l="1"/>
  <c r="B236" i="3"/>
  <c r="I232" i="3"/>
  <c r="F231" i="3" s="1"/>
  <c r="F230" i="3"/>
  <c r="N231" i="3"/>
  <c r="M232" i="3"/>
  <c r="N232" i="3" s="1"/>
  <c r="L232" i="3"/>
  <c r="K233" i="3" s="1"/>
  <c r="J233" i="3" s="1"/>
  <c r="L233" i="3" s="1"/>
  <c r="K234" i="3" s="1"/>
  <c r="J234" i="3" s="1"/>
  <c r="M54" i="6"/>
  <c r="N53" i="6"/>
  <c r="E238" i="3" l="1"/>
  <c r="B237" i="3"/>
  <c r="M233" i="3"/>
  <c r="I233" i="3"/>
  <c r="M55" i="6"/>
  <c r="N54" i="6"/>
  <c r="E239" i="3" l="1"/>
  <c r="B238" i="3"/>
  <c r="I234" i="3"/>
  <c r="F233" i="3" s="1"/>
  <c r="F232" i="3"/>
  <c r="N233" i="3"/>
  <c r="M234" i="3"/>
  <c r="L234" i="3"/>
  <c r="K235" i="3" s="1"/>
  <c r="J235" i="3" s="1"/>
  <c r="L235" i="3" s="1"/>
  <c r="K236" i="3" s="1"/>
  <c r="J236" i="3" s="1"/>
  <c r="M56" i="6"/>
  <c r="N55" i="6"/>
  <c r="E240" i="3" l="1"/>
  <c r="B239" i="3"/>
  <c r="M235" i="3"/>
  <c r="N234" i="3"/>
  <c r="I235" i="3"/>
  <c r="M57" i="6"/>
  <c r="N56" i="6"/>
  <c r="E241" i="3" l="1"/>
  <c r="B240" i="3"/>
  <c r="F234" i="3"/>
  <c r="I236" i="3"/>
  <c r="F235" i="3" s="1"/>
  <c r="L236" i="3"/>
  <c r="K237" i="3" s="1"/>
  <c r="J237" i="3" s="1"/>
  <c r="L237" i="3" s="1"/>
  <c r="K238" i="3" s="1"/>
  <c r="J238" i="3" s="1"/>
  <c r="N235" i="3"/>
  <c r="M236" i="3"/>
  <c r="M58" i="6"/>
  <c r="N57" i="6"/>
  <c r="E242" i="3" l="1"/>
  <c r="B241" i="3"/>
  <c r="N236" i="3"/>
  <c r="M237" i="3"/>
  <c r="I237" i="3"/>
  <c r="L238" i="3" s="1"/>
  <c r="K239" i="3" s="1"/>
  <c r="J239" i="3" s="1"/>
  <c r="N58" i="6"/>
  <c r="M59" i="6"/>
  <c r="E243" i="3" l="1"/>
  <c r="B242" i="3"/>
  <c r="F236" i="3"/>
  <c r="N237" i="3"/>
  <c r="M238" i="3"/>
  <c r="I238" i="3"/>
  <c r="I239" i="3" s="1"/>
  <c r="N59" i="6"/>
  <c r="M60" i="6"/>
  <c r="E244" i="3" l="1"/>
  <c r="B243" i="3"/>
  <c r="F237" i="3"/>
  <c r="N238" i="3"/>
  <c r="M239" i="3"/>
  <c r="F238" i="3"/>
  <c r="L239" i="3"/>
  <c r="K240" i="3" s="1"/>
  <c r="J240" i="3" s="1"/>
  <c r="L240" i="3" s="1"/>
  <c r="K241" i="3" s="1"/>
  <c r="J241" i="3" s="1"/>
  <c r="N60" i="6"/>
  <c r="M61" i="6"/>
  <c r="E245" i="3" l="1"/>
  <c r="B244" i="3"/>
  <c r="I240" i="3"/>
  <c r="L241" i="3" s="1"/>
  <c r="K242" i="3" s="1"/>
  <c r="J242" i="3" s="1"/>
  <c r="N239" i="3"/>
  <c r="M240" i="3"/>
  <c r="N61" i="6"/>
  <c r="M62" i="6"/>
  <c r="E246" i="3" l="1"/>
  <c r="B245" i="3"/>
  <c r="N240" i="3"/>
  <c r="M241" i="3"/>
  <c r="F239" i="3"/>
  <c r="I241" i="3"/>
  <c r="I242" i="3" s="1"/>
  <c r="N62" i="6"/>
  <c r="M63" i="6"/>
  <c r="E247" i="3" l="1"/>
  <c r="B246" i="3"/>
  <c r="F241" i="3"/>
  <c r="N241" i="3"/>
  <c r="M242" i="3"/>
  <c r="F240" i="3"/>
  <c r="L242" i="3"/>
  <c r="K243" i="3" s="1"/>
  <c r="J243" i="3" s="1"/>
  <c r="L243" i="3" s="1"/>
  <c r="K244" i="3" s="1"/>
  <c r="J244" i="3" s="1"/>
  <c r="N63" i="6"/>
  <c r="M64" i="6"/>
  <c r="E248" i="3" l="1"/>
  <c r="B247" i="3"/>
  <c r="N242" i="3"/>
  <c r="M243" i="3"/>
  <c r="I243" i="3"/>
  <c r="M65" i="6"/>
  <c r="N64" i="6"/>
  <c r="E249" i="3" l="1"/>
  <c r="B248" i="3"/>
  <c r="M244" i="3"/>
  <c r="N243" i="3"/>
  <c r="I244" i="3"/>
  <c r="F242" i="3"/>
  <c r="L244" i="3"/>
  <c r="K245" i="3" s="1"/>
  <c r="J245" i="3" s="1"/>
  <c r="M66" i="6"/>
  <c r="N65" i="6"/>
  <c r="L245" i="3" l="1"/>
  <c r="K246" i="3" s="1"/>
  <c r="J246" i="3" s="1"/>
  <c r="E250" i="3"/>
  <c r="B249" i="3"/>
  <c r="F243" i="3"/>
  <c r="I245" i="3"/>
  <c r="N244" i="3"/>
  <c r="M245" i="3"/>
  <c r="M67" i="6"/>
  <c r="N66" i="6"/>
  <c r="I246" i="3" l="1"/>
  <c r="F245" i="3" s="1"/>
  <c r="E251" i="3"/>
  <c r="B250" i="3"/>
  <c r="N245" i="3"/>
  <c r="M246" i="3"/>
  <c r="F244" i="3"/>
  <c r="L246" i="3"/>
  <c r="K247" i="3" s="1"/>
  <c r="J247" i="3" s="1"/>
  <c r="M68" i="6"/>
  <c r="N67" i="6"/>
  <c r="L247" i="3" l="1"/>
  <c r="K248" i="3" s="1"/>
  <c r="J248" i="3" s="1"/>
  <c r="E252" i="3"/>
  <c r="B251" i="3"/>
  <c r="I247" i="3"/>
  <c r="N246" i="3"/>
  <c r="M247" i="3"/>
  <c r="N68" i="6"/>
  <c r="M69" i="6"/>
  <c r="E253" i="3" l="1"/>
  <c r="B252" i="3"/>
  <c r="M248" i="3"/>
  <c r="N247" i="3"/>
  <c r="I248" i="3"/>
  <c r="F247" i="3" s="1"/>
  <c r="F246" i="3"/>
  <c r="L248" i="3"/>
  <c r="K249" i="3" s="1"/>
  <c r="J249" i="3" s="1"/>
  <c r="N69" i="6"/>
  <c r="M70" i="6"/>
  <c r="L249" i="3" l="1"/>
  <c r="K250" i="3" s="1"/>
  <c r="J250" i="3" s="1"/>
  <c r="E254" i="3"/>
  <c r="B253" i="3"/>
  <c r="I249" i="3"/>
  <c r="F248" i="3" s="1"/>
  <c r="M249" i="3"/>
  <c r="N248" i="3"/>
  <c r="N70" i="6"/>
  <c r="M71" i="6"/>
  <c r="E255" i="3" l="1"/>
  <c r="B254" i="3"/>
  <c r="M250" i="3"/>
  <c r="N249" i="3"/>
  <c r="L250" i="3"/>
  <c r="K251" i="3" s="1"/>
  <c r="J251" i="3" s="1"/>
  <c r="I250" i="3"/>
  <c r="N71" i="6"/>
  <c r="M72" i="6"/>
  <c r="L251" i="3" l="1"/>
  <c r="K252" i="3" s="1"/>
  <c r="J252" i="3" s="1"/>
  <c r="E256" i="3"/>
  <c r="B255" i="3"/>
  <c r="F249" i="3"/>
  <c r="I251" i="3"/>
  <c r="N250" i="3"/>
  <c r="M251" i="3"/>
  <c r="M73" i="6"/>
  <c r="N72" i="6"/>
  <c r="E257" i="3" l="1"/>
  <c r="B256" i="3"/>
  <c r="M252" i="3"/>
  <c r="N251" i="3"/>
  <c r="I252" i="3"/>
  <c r="F250" i="3"/>
  <c r="L252" i="3"/>
  <c r="K253" i="3" s="1"/>
  <c r="J253" i="3" s="1"/>
  <c r="N73" i="6"/>
  <c r="M74" i="6"/>
  <c r="L253" i="3" l="1"/>
  <c r="K254" i="3" s="1"/>
  <c r="J254" i="3" s="1"/>
  <c r="E258" i="3"/>
  <c r="B257" i="3"/>
  <c r="I253" i="3"/>
  <c r="F251" i="3"/>
  <c r="M253" i="3"/>
  <c r="N252" i="3"/>
  <c r="M75" i="6"/>
  <c r="N74" i="6"/>
  <c r="I254" i="3" l="1"/>
  <c r="F253" i="3" s="1"/>
  <c r="L254" i="3"/>
  <c r="K255" i="3" s="1"/>
  <c r="J255" i="3" s="1"/>
  <c r="F252" i="3"/>
  <c r="E259" i="3"/>
  <c r="B258" i="3"/>
  <c r="M254" i="3"/>
  <c r="N253" i="3"/>
  <c r="M76" i="6"/>
  <c r="N75" i="6"/>
  <c r="L255" i="3" l="1"/>
  <c r="K256" i="3" s="1"/>
  <c r="J256" i="3" s="1"/>
  <c r="I255" i="3"/>
  <c r="E260" i="3"/>
  <c r="B259" i="3"/>
  <c r="N254" i="3"/>
  <c r="M255" i="3"/>
  <c r="N76" i="6"/>
  <c r="M77" i="6"/>
  <c r="L256" i="3" l="1"/>
  <c r="K257" i="3" s="1"/>
  <c r="J257" i="3" s="1"/>
  <c r="I256" i="3"/>
  <c r="F254" i="3"/>
  <c r="E261" i="3"/>
  <c r="B260" i="3"/>
  <c r="N255" i="3"/>
  <c r="M256" i="3"/>
  <c r="M78" i="6"/>
  <c r="N77" i="6"/>
  <c r="L257" i="3" l="1"/>
  <c r="K258" i="3" s="1"/>
  <c r="J258" i="3" s="1"/>
  <c r="I257" i="3"/>
  <c r="F255" i="3"/>
  <c r="E262" i="3"/>
  <c r="B261" i="3"/>
  <c r="M257" i="3"/>
  <c r="N256" i="3"/>
  <c r="M79" i="6"/>
  <c r="N78" i="6"/>
  <c r="L258" i="3" l="1"/>
  <c r="K259" i="3" s="1"/>
  <c r="J259" i="3" s="1"/>
  <c r="F256" i="3"/>
  <c r="I258" i="3"/>
  <c r="E263" i="3"/>
  <c r="B262" i="3"/>
  <c r="M258" i="3"/>
  <c r="N257" i="3"/>
  <c r="M80" i="6"/>
  <c r="N79" i="6"/>
  <c r="L259" i="3" l="1"/>
  <c r="K260" i="3" s="1"/>
  <c r="J260" i="3" s="1"/>
  <c r="I259" i="3"/>
  <c r="F257" i="3"/>
  <c r="E264" i="3"/>
  <c r="B263" i="3"/>
  <c r="N258" i="3"/>
  <c r="M259" i="3"/>
  <c r="M81" i="6"/>
  <c r="N80" i="6"/>
  <c r="I260" i="3" l="1"/>
  <c r="F259" i="3" s="1"/>
  <c r="F258" i="3"/>
  <c r="L260" i="3"/>
  <c r="K261" i="3" s="1"/>
  <c r="J261" i="3" s="1"/>
  <c r="L261" i="3" s="1"/>
  <c r="K262" i="3" s="1"/>
  <c r="J262" i="3" s="1"/>
  <c r="E265" i="3"/>
  <c r="B264" i="3"/>
  <c r="N259" i="3"/>
  <c r="M260" i="3"/>
  <c r="N81" i="6"/>
  <c r="M82" i="6"/>
  <c r="I261" i="3" l="1"/>
  <c r="F260" i="3" s="1"/>
  <c r="E266" i="3"/>
  <c r="B265" i="3"/>
  <c r="N260" i="3"/>
  <c r="M261" i="3"/>
  <c r="N82" i="6"/>
  <c r="M83" i="6"/>
  <c r="L262" i="3" l="1"/>
  <c r="K263" i="3" s="1"/>
  <c r="J263" i="3" s="1"/>
  <c r="I262" i="3"/>
  <c r="F261" i="3" s="1"/>
  <c r="E267" i="3"/>
  <c r="B266" i="3"/>
  <c r="N261" i="3"/>
  <c r="M262" i="3"/>
  <c r="N83" i="6"/>
  <c r="M84" i="6"/>
  <c r="I263" i="3" l="1"/>
  <c r="F262" i="3" s="1"/>
  <c r="L263" i="3"/>
  <c r="K264" i="3" s="1"/>
  <c r="J264" i="3" s="1"/>
  <c r="E268" i="3"/>
  <c r="B267" i="3"/>
  <c r="N262" i="3"/>
  <c r="M263" i="3"/>
  <c r="N84" i="6"/>
  <c r="M85" i="6"/>
  <c r="I264" i="3" l="1"/>
  <c r="F263" i="3" s="1"/>
  <c r="L264" i="3"/>
  <c r="K265" i="3" s="1"/>
  <c r="J265" i="3" s="1"/>
  <c r="E269" i="3"/>
  <c r="B268" i="3"/>
  <c r="N263" i="3"/>
  <c r="M264" i="3"/>
  <c r="N85" i="6"/>
  <c r="M86" i="6"/>
  <c r="L265" i="3" l="1"/>
  <c r="K266" i="3" s="1"/>
  <c r="J266" i="3" s="1"/>
  <c r="I265" i="3"/>
  <c r="E270" i="3"/>
  <c r="B269" i="3"/>
  <c r="N264" i="3"/>
  <c r="M265" i="3"/>
  <c r="N86" i="6"/>
  <c r="M87" i="6"/>
  <c r="L266" i="3" l="1"/>
  <c r="K267" i="3" s="1"/>
  <c r="J267" i="3" s="1"/>
  <c r="F264" i="3"/>
  <c r="I266" i="3"/>
  <c r="F265" i="3" s="1"/>
  <c r="E271" i="3"/>
  <c r="B270" i="3"/>
  <c r="N265" i="3"/>
  <c r="M266" i="3"/>
  <c r="M88" i="6"/>
  <c r="N87" i="6"/>
  <c r="L267" i="3" l="1"/>
  <c r="K268" i="3" s="1"/>
  <c r="J268" i="3" s="1"/>
  <c r="I267" i="3"/>
  <c r="F266" i="3" s="1"/>
  <c r="E272" i="3"/>
  <c r="B271" i="3"/>
  <c r="M267" i="3"/>
  <c r="N266" i="3"/>
  <c r="M89" i="6"/>
  <c r="N88" i="6"/>
  <c r="I268" i="3" l="1"/>
  <c r="F267" i="3" s="1"/>
  <c r="L268" i="3"/>
  <c r="K269" i="3" s="1"/>
  <c r="J269" i="3" s="1"/>
  <c r="B272" i="3"/>
  <c r="E273" i="3"/>
  <c r="N267" i="3"/>
  <c r="M268" i="3"/>
  <c r="M90" i="6"/>
  <c r="N89" i="6"/>
  <c r="L269" i="3" l="1"/>
  <c r="K270" i="3" s="1"/>
  <c r="J270" i="3" s="1"/>
  <c r="I269" i="3"/>
  <c r="F268" i="3" s="1"/>
  <c r="E274" i="3"/>
  <c r="B273" i="3"/>
  <c r="N268" i="3"/>
  <c r="M269" i="3"/>
  <c r="N90" i="6"/>
  <c r="M91" i="6"/>
  <c r="I270" i="3" l="1"/>
  <c r="F269" i="3" s="1"/>
  <c r="L270" i="3"/>
  <c r="K271" i="3" s="1"/>
  <c r="J271" i="3" s="1"/>
  <c r="E275" i="3"/>
  <c r="B274" i="3"/>
  <c r="N269" i="3"/>
  <c r="M270" i="3"/>
  <c r="M92" i="6"/>
  <c r="N91" i="6"/>
  <c r="I271" i="3" l="1"/>
  <c r="F270" i="3" s="1"/>
  <c r="L271" i="3"/>
  <c r="K272" i="3" s="1"/>
  <c r="J272" i="3" s="1"/>
  <c r="E276" i="3"/>
  <c r="B275" i="3"/>
  <c r="N270" i="3"/>
  <c r="M271" i="3"/>
  <c r="N92" i="6"/>
  <c r="M93" i="6"/>
  <c r="L272" i="3" l="1"/>
  <c r="K273" i="3" s="1"/>
  <c r="J273" i="3" s="1"/>
  <c r="I272" i="3"/>
  <c r="E277" i="3"/>
  <c r="B276" i="3"/>
  <c r="M272" i="3"/>
  <c r="N271" i="3"/>
  <c r="N93" i="6"/>
  <c r="M94" i="6"/>
  <c r="I273" i="3" l="1"/>
  <c r="F272" i="3" s="1"/>
  <c r="L273" i="3"/>
  <c r="K274" i="3" s="1"/>
  <c r="J274" i="3" s="1"/>
  <c r="F271" i="3"/>
  <c r="N272" i="3"/>
  <c r="M273" i="3"/>
  <c r="E278" i="3"/>
  <c r="B277" i="3"/>
  <c r="N94" i="6"/>
  <c r="M95" i="6"/>
  <c r="L274" i="3" l="1"/>
  <c r="K275" i="3" s="1"/>
  <c r="J275" i="3" s="1"/>
  <c r="I274" i="3"/>
  <c r="F273" i="3" s="1"/>
  <c r="N273" i="3"/>
  <c r="M274" i="3"/>
  <c r="E279" i="3"/>
  <c r="B278" i="3"/>
  <c r="N95" i="6"/>
  <c r="M96" i="6"/>
  <c r="L275" i="3" l="1"/>
  <c r="K276" i="3" s="1"/>
  <c r="J276" i="3" s="1"/>
  <c r="I275" i="3"/>
  <c r="F274" i="3" s="1"/>
  <c r="E280" i="3"/>
  <c r="B279" i="3"/>
  <c r="N274" i="3"/>
  <c r="M275" i="3"/>
  <c r="N96" i="6"/>
  <c r="M97" i="6"/>
  <c r="L276" i="3" l="1"/>
  <c r="K277" i="3" s="1"/>
  <c r="J277" i="3" s="1"/>
  <c r="I276" i="3"/>
  <c r="F275" i="3" s="1"/>
  <c r="N275" i="3"/>
  <c r="M276" i="3"/>
  <c r="E281" i="3"/>
  <c r="B280" i="3"/>
  <c r="N97" i="6"/>
  <c r="M98" i="6"/>
  <c r="L277" i="3" l="1"/>
  <c r="K278" i="3" s="1"/>
  <c r="J278" i="3" s="1"/>
  <c r="I277" i="3"/>
  <c r="F276" i="3" s="1"/>
  <c r="E282" i="3"/>
  <c r="B281" i="3"/>
  <c r="M277" i="3"/>
  <c r="N276" i="3"/>
  <c r="M99" i="6"/>
  <c r="N98" i="6"/>
  <c r="L278" i="3" l="1"/>
  <c r="K279" i="3" s="1"/>
  <c r="J279" i="3" s="1"/>
  <c r="I278" i="3"/>
  <c r="F277" i="3" s="1"/>
  <c r="N277" i="3"/>
  <c r="M278" i="3"/>
  <c r="E283" i="3"/>
  <c r="B282" i="3"/>
  <c r="N99" i="6"/>
  <c r="M100" i="6"/>
  <c r="L279" i="3" l="1"/>
  <c r="K280" i="3" s="1"/>
  <c r="J280" i="3" s="1"/>
  <c r="I279" i="3"/>
  <c r="F278" i="3" s="1"/>
  <c r="E284" i="3"/>
  <c r="B283" i="3"/>
  <c r="N278" i="3"/>
  <c r="M279" i="3"/>
  <c r="M101" i="6"/>
  <c r="N100" i="6"/>
  <c r="I280" i="3" l="1"/>
  <c r="F279" i="3" s="1"/>
  <c r="L280" i="3"/>
  <c r="K281" i="3" s="1"/>
  <c r="J281" i="3" s="1"/>
  <c r="N279" i="3"/>
  <c r="M280" i="3"/>
  <c r="E285" i="3"/>
  <c r="B284" i="3"/>
  <c r="M102" i="6"/>
  <c r="N101" i="6"/>
  <c r="I281" i="3" l="1"/>
  <c r="F280" i="3" s="1"/>
  <c r="L281" i="3"/>
  <c r="K282" i="3" s="1"/>
  <c r="J282" i="3" s="1"/>
  <c r="N280" i="3"/>
  <c r="M281" i="3"/>
  <c r="E286" i="3"/>
  <c r="B285" i="3"/>
  <c r="M103" i="6"/>
  <c r="N102" i="6"/>
  <c r="L282" i="3" l="1"/>
  <c r="K283" i="3" s="1"/>
  <c r="J283" i="3" s="1"/>
  <c r="I282" i="3"/>
  <c r="E287" i="3"/>
  <c r="B286" i="3"/>
  <c r="N281" i="3"/>
  <c r="M282" i="3"/>
  <c r="M104" i="6"/>
  <c r="N103" i="6"/>
  <c r="I283" i="3" l="1"/>
  <c r="F282" i="3" s="1"/>
  <c r="L283" i="3"/>
  <c r="K284" i="3" s="1"/>
  <c r="J284" i="3" s="1"/>
  <c r="F281" i="3"/>
  <c r="N282" i="3"/>
  <c r="M283" i="3"/>
  <c r="E288" i="3"/>
  <c r="B287" i="3"/>
  <c r="M105" i="6"/>
  <c r="N104" i="6"/>
  <c r="L284" i="3" l="1"/>
  <c r="K285" i="3" s="1"/>
  <c r="J285" i="3" s="1"/>
  <c r="I284" i="3"/>
  <c r="F283" i="3" s="1"/>
  <c r="N283" i="3"/>
  <c r="M284" i="3"/>
  <c r="E289" i="3"/>
  <c r="B288" i="3"/>
  <c r="M106" i="6"/>
  <c r="N105" i="6"/>
  <c r="L285" i="3" l="1"/>
  <c r="K286" i="3" s="1"/>
  <c r="J286" i="3" s="1"/>
  <c r="I285" i="3"/>
  <c r="F284" i="3" s="1"/>
  <c r="E290" i="3"/>
  <c r="B289" i="3"/>
  <c r="M285" i="3"/>
  <c r="N284" i="3"/>
  <c r="N106" i="6"/>
  <c r="M107" i="6"/>
  <c r="I286" i="3" l="1"/>
  <c r="F285" i="3" s="1"/>
  <c r="L286" i="3"/>
  <c r="K287" i="3" s="1"/>
  <c r="J287" i="3" s="1"/>
  <c r="N285" i="3"/>
  <c r="M286" i="3"/>
  <c r="E291" i="3"/>
  <c r="B290" i="3"/>
  <c r="N107" i="6"/>
  <c r="M108" i="6"/>
  <c r="I287" i="3" l="1"/>
  <c r="F286" i="3" s="1"/>
  <c r="L287" i="3"/>
  <c r="K288" i="3" s="1"/>
  <c r="J288" i="3" s="1"/>
  <c r="E292" i="3"/>
  <c r="B291" i="3"/>
  <c r="M287" i="3"/>
  <c r="N286" i="3"/>
  <c r="M109" i="6"/>
  <c r="N108" i="6"/>
  <c r="L288" i="3" l="1"/>
  <c r="K289" i="3" s="1"/>
  <c r="J289" i="3" s="1"/>
  <c r="I288" i="3"/>
  <c r="F287" i="3" s="1"/>
  <c r="M288" i="3"/>
  <c r="N287" i="3"/>
  <c r="E293" i="3"/>
  <c r="B292" i="3"/>
  <c r="N109" i="6"/>
  <c r="M110" i="6"/>
  <c r="L289" i="3" l="1"/>
  <c r="K290" i="3" s="1"/>
  <c r="J290" i="3" s="1"/>
  <c r="I289" i="3"/>
  <c r="F288" i="3" s="1"/>
  <c r="E294" i="3"/>
  <c r="B293" i="3"/>
  <c r="N288" i="3"/>
  <c r="M289" i="3"/>
  <c r="M111" i="6"/>
  <c r="N110" i="6"/>
  <c r="I290" i="3" l="1"/>
  <c r="F289" i="3" s="1"/>
  <c r="L290" i="3"/>
  <c r="K291" i="3" s="1"/>
  <c r="J291" i="3" s="1"/>
  <c r="N289" i="3"/>
  <c r="M290" i="3"/>
  <c r="E295" i="3"/>
  <c r="B294" i="3"/>
  <c r="N111" i="6"/>
  <c r="M112" i="6"/>
  <c r="I291" i="3" l="1"/>
  <c r="F290" i="3" s="1"/>
  <c r="L291" i="3"/>
  <c r="K292" i="3" s="1"/>
  <c r="J292" i="3" s="1"/>
  <c r="N290" i="3"/>
  <c r="M291" i="3"/>
  <c r="E296" i="3"/>
  <c r="B295" i="3"/>
  <c r="M113" i="6"/>
  <c r="N112" i="6"/>
  <c r="L292" i="3" l="1"/>
  <c r="K293" i="3" s="1"/>
  <c r="J293" i="3" s="1"/>
  <c r="I292" i="3"/>
  <c r="F291" i="3" s="1"/>
  <c r="M292" i="3"/>
  <c r="N291" i="3"/>
  <c r="E297" i="3"/>
  <c r="B296" i="3"/>
  <c r="M114" i="6"/>
  <c r="N113" i="6"/>
  <c r="I293" i="3" l="1"/>
  <c r="F292" i="3" s="1"/>
  <c r="L293" i="3"/>
  <c r="K294" i="3" s="1"/>
  <c r="J294" i="3" s="1"/>
  <c r="E298" i="3"/>
  <c r="B297" i="3"/>
  <c r="N292" i="3"/>
  <c r="M293" i="3"/>
  <c r="N114" i="6"/>
  <c r="M115" i="6"/>
  <c r="L294" i="3" l="1"/>
  <c r="K295" i="3" s="1"/>
  <c r="J295" i="3" s="1"/>
  <c r="I294" i="3"/>
  <c r="F293" i="3" s="1"/>
  <c r="N293" i="3"/>
  <c r="M294" i="3"/>
  <c r="E299" i="3"/>
  <c r="B298" i="3"/>
  <c r="L295" i="3"/>
  <c r="K296" i="3" s="1"/>
  <c r="J296" i="3" s="1"/>
  <c r="M116" i="6"/>
  <c r="N115" i="6"/>
  <c r="I295" i="3" l="1"/>
  <c r="F294" i="3" s="1"/>
  <c r="L296" i="3"/>
  <c r="K297" i="3" s="1"/>
  <c r="J297" i="3" s="1"/>
  <c r="E300" i="3"/>
  <c r="B299" i="3"/>
  <c r="N294" i="3"/>
  <c r="M295" i="3"/>
  <c r="I296" i="3"/>
  <c r="F295" i="3" s="1"/>
  <c r="M117" i="6"/>
  <c r="N116" i="6"/>
  <c r="N295" i="3" l="1"/>
  <c r="M296" i="3"/>
  <c r="I297" i="3"/>
  <c r="E301" i="3"/>
  <c r="B300" i="3"/>
  <c r="L297" i="3"/>
  <c r="K298" i="3" s="1"/>
  <c r="J298" i="3" s="1"/>
  <c r="L298" i="3" s="1"/>
  <c r="K299" i="3" s="1"/>
  <c r="J299" i="3" s="1"/>
  <c r="M118" i="6"/>
  <c r="N117" i="6"/>
  <c r="I298" i="3" l="1"/>
  <c r="F297" i="3" s="1"/>
  <c r="M297" i="3"/>
  <c r="N296" i="3"/>
  <c r="F296" i="3"/>
  <c r="E302" i="3"/>
  <c r="B301" i="3"/>
  <c r="M119" i="6"/>
  <c r="N118" i="6"/>
  <c r="E303" i="3" l="1"/>
  <c r="B302" i="3"/>
  <c r="N297" i="3"/>
  <c r="M298" i="3"/>
  <c r="I299" i="3"/>
  <c r="F298" i="3" s="1"/>
  <c r="L299" i="3"/>
  <c r="K300" i="3" s="1"/>
  <c r="J300" i="3" s="1"/>
  <c r="M120" i="6"/>
  <c r="N119" i="6"/>
  <c r="L300" i="3" l="1"/>
  <c r="K301" i="3" s="1"/>
  <c r="J301" i="3" s="1"/>
  <c r="I300" i="3"/>
  <c r="N298" i="3"/>
  <c r="M299" i="3"/>
  <c r="E304" i="3"/>
  <c r="B303" i="3"/>
  <c r="N120" i="6"/>
  <c r="M121" i="6"/>
  <c r="N299" i="3" l="1"/>
  <c r="M300" i="3"/>
  <c r="E305" i="3"/>
  <c r="B304" i="3"/>
  <c r="I301" i="3"/>
  <c r="F299" i="3"/>
  <c r="L301" i="3"/>
  <c r="K302" i="3" s="1"/>
  <c r="J302" i="3" s="1"/>
  <c r="M122" i="6"/>
  <c r="N121" i="6"/>
  <c r="L302" i="3" l="1"/>
  <c r="K303" i="3" s="1"/>
  <c r="J303" i="3" s="1"/>
  <c r="I302" i="3"/>
  <c r="F300" i="3"/>
  <c r="E306" i="3"/>
  <c r="B305" i="3"/>
  <c r="N300" i="3"/>
  <c r="M301" i="3"/>
  <c r="N122" i="6"/>
  <c r="M123" i="6"/>
  <c r="N301" i="3" l="1"/>
  <c r="M302" i="3"/>
  <c r="E307" i="3"/>
  <c r="B306" i="3"/>
  <c r="F301" i="3"/>
  <c r="I303" i="3"/>
  <c r="F302" i="3" s="1"/>
  <c r="L303" i="3"/>
  <c r="K304" i="3" s="1"/>
  <c r="J304" i="3" s="1"/>
  <c r="N123" i="6"/>
  <c r="M124" i="6"/>
  <c r="L304" i="3" l="1"/>
  <c r="K305" i="3" s="1"/>
  <c r="J305" i="3" s="1"/>
  <c r="N302" i="3"/>
  <c r="M303" i="3"/>
  <c r="I304" i="3"/>
  <c r="F303" i="3" s="1"/>
  <c r="E308" i="3"/>
  <c r="B307" i="3"/>
  <c r="M125" i="6"/>
  <c r="N124" i="6"/>
  <c r="N303" i="3" l="1"/>
  <c r="M304" i="3"/>
  <c r="E309" i="3"/>
  <c r="B309" i="3" s="1"/>
  <c r="B308" i="3"/>
  <c r="I305" i="3"/>
  <c r="F304" i="3" s="1"/>
  <c r="L305" i="3"/>
  <c r="K306" i="3" s="1"/>
  <c r="J306" i="3" s="1"/>
  <c r="M126" i="6"/>
  <c r="N125" i="6"/>
  <c r="L306" i="3" l="1"/>
  <c r="K307" i="3" s="1"/>
  <c r="J307" i="3" s="1"/>
  <c r="M305" i="3"/>
  <c r="N304" i="3"/>
  <c r="I306" i="3"/>
  <c r="N126" i="6"/>
  <c r="M127" i="6"/>
  <c r="I307" i="3" l="1"/>
  <c r="F306" i="3" s="1"/>
  <c r="F305" i="3"/>
  <c r="N305" i="3"/>
  <c r="M306" i="3"/>
  <c r="L307" i="3"/>
  <c r="K308" i="3" s="1"/>
  <c r="J308" i="3" s="1"/>
  <c r="N127" i="6"/>
  <c r="M128" i="6"/>
  <c r="L308" i="3" l="1"/>
  <c r="K309" i="3" s="1"/>
  <c r="J309" i="3" s="1"/>
  <c r="N306" i="3"/>
  <c r="M307" i="3"/>
  <c r="I308" i="3"/>
  <c r="N128" i="6"/>
  <c r="M129" i="6"/>
  <c r="I309" i="3" l="1"/>
  <c r="F309" i="3" s="1"/>
  <c r="F307" i="3"/>
  <c r="N307" i="3"/>
  <c r="M308" i="3"/>
  <c r="L309" i="3"/>
  <c r="M130" i="6"/>
  <c r="N129" i="6"/>
  <c r="M309" i="3" l="1"/>
  <c r="N309" i="3" s="1"/>
  <c r="N308" i="3"/>
  <c r="F308" i="3"/>
  <c r="M131" i="6"/>
  <c r="N130" i="6"/>
  <c r="M132" i="6" l="1"/>
  <c r="N131" i="6"/>
  <c r="N132" i="6" l="1"/>
  <c r="M133" i="6"/>
  <c r="N133" i="6" l="1"/>
  <c r="M134" i="6"/>
  <c r="N134" i="6" l="1"/>
  <c r="M135" i="6"/>
  <c r="N135" i="6" l="1"/>
  <c r="M136" i="6"/>
  <c r="N136" i="6" l="1"/>
  <c r="M137" i="6"/>
  <c r="M138" i="6" l="1"/>
  <c r="N137" i="6"/>
  <c r="M139" i="6" l="1"/>
  <c r="N138" i="6"/>
  <c r="M140" i="6" l="1"/>
  <c r="N139" i="6"/>
  <c r="M141" i="6" l="1"/>
  <c r="N140" i="6"/>
  <c r="M142" i="6" l="1"/>
  <c r="N141" i="6"/>
  <c r="N142" i="6" l="1"/>
  <c r="M143" i="6"/>
  <c r="M144" i="6" l="1"/>
  <c r="N143" i="6"/>
  <c r="N144" i="6" l="1"/>
  <c r="M145" i="6"/>
  <c r="N145" i="6" l="1"/>
  <c r="M146" i="6"/>
  <c r="N146" i="6" l="1"/>
  <c r="M147" i="6"/>
  <c r="N147" i="6" l="1"/>
  <c r="M148" i="6"/>
  <c r="N148" i="6" l="1"/>
  <c r="M149" i="6"/>
  <c r="M150" i="6" l="1"/>
  <c r="N149" i="6"/>
  <c r="M151" i="6" l="1"/>
  <c r="N150" i="6"/>
  <c r="N151" i="6" l="1"/>
  <c r="M152" i="6"/>
  <c r="M153" i="6" l="1"/>
  <c r="N152" i="6"/>
  <c r="N153" i="6" l="1"/>
  <c r="M154" i="6"/>
  <c r="N154" i="6" l="1"/>
  <c r="M155" i="6"/>
  <c r="N155" i="6" l="1"/>
  <c r="M156" i="6"/>
  <c r="M157" i="6" l="1"/>
  <c r="N156" i="6"/>
  <c r="M158" i="6" l="1"/>
  <c r="N157" i="6"/>
  <c r="N158" i="6" l="1"/>
  <c r="M159" i="6"/>
  <c r="N159" i="6" l="1"/>
  <c r="M160" i="6"/>
  <c r="N160" i="6" l="1"/>
  <c r="M161" i="6"/>
  <c r="M162" i="6" l="1"/>
  <c r="N161" i="6"/>
  <c r="M163" i="6" l="1"/>
  <c r="N162" i="6"/>
  <c r="M164" i="6" l="1"/>
  <c r="N163" i="6"/>
  <c r="N164" i="6" l="1"/>
  <c r="M165" i="6"/>
  <c r="N165" i="6" l="1"/>
  <c r="M166" i="6"/>
  <c r="N166" i="6" l="1"/>
  <c r="M167" i="6"/>
  <c r="N167" i="6" l="1"/>
  <c r="M168" i="6"/>
  <c r="M169" i="6" l="1"/>
  <c r="N168" i="6"/>
  <c r="N169" i="6" l="1"/>
  <c r="M170" i="6"/>
  <c r="N170" i="6" l="1"/>
  <c r="M171" i="6"/>
  <c r="N171" i="6" l="1"/>
  <c r="M172" i="6"/>
  <c r="N172" i="6" l="1"/>
  <c r="M173" i="6"/>
  <c r="M174" i="6" l="1"/>
  <c r="N173" i="6"/>
  <c r="M175" i="6" l="1"/>
  <c r="N174" i="6"/>
  <c r="M176" i="6" l="1"/>
  <c r="P16" i="6"/>
  <c r="N175" i="6"/>
  <c r="M177" i="6" l="1"/>
  <c r="N176" i="6"/>
  <c r="N177" i="6" l="1"/>
  <c r="M178" i="6"/>
  <c r="M179" i="6" l="1"/>
  <c r="N178" i="6"/>
  <c r="N179" i="6" l="1"/>
  <c r="M180" i="6"/>
  <c r="M181" i="6" l="1"/>
  <c r="N180" i="6"/>
  <c r="N181" i="6" l="1"/>
  <c r="M182" i="6"/>
  <c r="N182" i="6" l="1"/>
  <c r="M183" i="6"/>
  <c r="N183" i="6" l="1"/>
  <c r="M184" i="6"/>
  <c r="N184" i="6" l="1"/>
  <c r="M185" i="6"/>
  <c r="M186" i="6" l="1"/>
  <c r="N185" i="6"/>
  <c r="M187" i="6" l="1"/>
  <c r="N186" i="6"/>
  <c r="M188" i="6" l="1"/>
  <c r="N187" i="6"/>
  <c r="M189" i="6" l="1"/>
  <c r="N188" i="6"/>
  <c r="N189" i="6" l="1"/>
  <c r="M190" i="6"/>
  <c r="M191" i="6" l="1"/>
  <c r="N190" i="6"/>
  <c r="N191" i="6" l="1"/>
  <c r="M192" i="6"/>
  <c r="N192" i="6" s="1"/>
  <c r="G14" i="14"/>
  <c r="H14" i="14" s="1"/>
  <c r="G15" i="14"/>
  <c r="G16" i="14" s="1"/>
  <c r="H16" i="14" l="1"/>
  <c r="G17" i="14"/>
  <c r="H15" i="14"/>
  <c r="H17" i="14" l="1"/>
  <c r="G18" i="14"/>
  <c r="G19" i="14" l="1"/>
  <c r="H18" i="14"/>
  <c r="G20" i="14" l="1"/>
  <c r="H19" i="14"/>
  <c r="H20" i="14" l="1"/>
  <c r="G21" i="14"/>
  <c r="H21" i="14" l="1"/>
  <c r="G22" i="14"/>
  <c r="G23" i="14" l="1"/>
  <c r="H22" i="14"/>
  <c r="G24" i="14" l="1"/>
  <c r="H23" i="14"/>
  <c r="H24" i="14" l="1"/>
  <c r="G25" i="14"/>
  <c r="H25" i="14" l="1"/>
  <c r="G26" i="14"/>
  <c r="G27" i="14" l="1"/>
  <c r="H26" i="14"/>
  <c r="G28" i="14" l="1"/>
  <c r="H27" i="14"/>
  <c r="H28" i="14" l="1"/>
  <c r="G29" i="14"/>
  <c r="G30" i="14" l="1"/>
  <c r="H29" i="14"/>
  <c r="H30" i="14" l="1"/>
  <c r="G31" i="14"/>
  <c r="G32" i="14" l="1"/>
  <c r="H31" i="14"/>
  <c r="H32" i="14" l="1"/>
  <c r="G33" i="14"/>
  <c r="G34" i="14" l="1"/>
  <c r="H33" i="14"/>
  <c r="G35" i="14" l="1"/>
  <c r="H34" i="14"/>
  <c r="H35" i="14" l="1"/>
  <c r="G36" i="14"/>
  <c r="G37" i="14" l="1"/>
  <c r="H36" i="14"/>
  <c r="G38" i="14" l="1"/>
  <c r="H37" i="14"/>
  <c r="G39" i="14" l="1"/>
  <c r="H38" i="14"/>
  <c r="H39" i="14" l="1"/>
  <c r="G40" i="14"/>
  <c r="G41" i="14" l="1"/>
  <c r="H40" i="14"/>
  <c r="G42" i="14" l="1"/>
  <c r="H41" i="14"/>
  <c r="G43" i="14" l="1"/>
  <c r="H42" i="14"/>
  <c r="H43" i="14" l="1"/>
  <c r="G44" i="14"/>
  <c r="G45" i="14" l="1"/>
  <c r="H44" i="14"/>
  <c r="H45" i="14" l="1"/>
  <c r="G46" i="14"/>
  <c r="H46" i="14" l="1"/>
  <c r="G47" i="14"/>
  <c r="G48" i="14" l="1"/>
  <c r="H47" i="14"/>
  <c r="G49" i="14" l="1"/>
  <c r="H48" i="14"/>
  <c r="H49" i="14" l="1"/>
  <c r="G50" i="14"/>
  <c r="G51" i="14" l="1"/>
  <c r="H50" i="14"/>
  <c r="G52" i="14" l="1"/>
  <c r="H51" i="14"/>
  <c r="G53" i="14" l="1"/>
  <c r="H52" i="14"/>
  <c r="G54" i="14" l="1"/>
  <c r="H53" i="14"/>
  <c r="G55" i="14" l="1"/>
  <c r="H54" i="14"/>
  <c r="G56" i="14" l="1"/>
  <c r="H55" i="14"/>
  <c r="H56" i="14" l="1"/>
  <c r="G57" i="14"/>
  <c r="G58" i="14" l="1"/>
  <c r="H57" i="14"/>
  <c r="G59" i="14" l="1"/>
  <c r="H58" i="14"/>
  <c r="G60" i="14" l="1"/>
  <c r="H59" i="14"/>
  <c r="G61" i="14" l="1"/>
  <c r="H60" i="14"/>
  <c r="H61" i="14" l="1"/>
  <c r="G62" i="14"/>
  <c r="H62" i="14" l="1"/>
  <c r="G63" i="14"/>
  <c r="H63" i="14" l="1"/>
  <c r="G64" i="14"/>
  <c r="H64" i="14" l="1"/>
  <c r="G65" i="14"/>
  <c r="G66" i="14" l="1"/>
  <c r="H65" i="14"/>
  <c r="G67" i="14" l="1"/>
  <c r="H66" i="14"/>
  <c r="H67" i="14" l="1"/>
  <c r="G68" i="14"/>
  <c r="H68" i="14" l="1"/>
  <c r="G69" i="14"/>
  <c r="G70" i="14" l="1"/>
  <c r="H69" i="14"/>
  <c r="H70" i="14" l="1"/>
  <c r="G71" i="14"/>
  <c r="G72" i="14" l="1"/>
  <c r="H71" i="14"/>
  <c r="H72" i="14" l="1"/>
  <c r="G73" i="14"/>
  <c r="G74" i="14" l="1"/>
  <c r="H73" i="14"/>
  <c r="H74" i="14" l="1"/>
  <c r="G75" i="14"/>
  <c r="H75" i="14" l="1"/>
  <c r="G76" i="14"/>
  <c r="G77" i="14" l="1"/>
  <c r="H76" i="14"/>
  <c r="H77" i="14" l="1"/>
  <c r="G78" i="14"/>
  <c r="G79" i="14" l="1"/>
  <c r="H78" i="14"/>
  <c r="H79" i="14" l="1"/>
  <c r="G80" i="14"/>
  <c r="H80" i="14" l="1"/>
  <c r="G81" i="14"/>
  <c r="G82" i="14" l="1"/>
  <c r="H81" i="14"/>
  <c r="G83" i="14" l="1"/>
  <c r="H82" i="14"/>
  <c r="G84" i="14" l="1"/>
  <c r="H83" i="14"/>
  <c r="G85" i="14" l="1"/>
  <c r="H84" i="14"/>
  <c r="H85" i="14" l="1"/>
  <c r="G86" i="14"/>
  <c r="H86" i="14" l="1"/>
  <c r="G87" i="14"/>
  <c r="H87" i="14" l="1"/>
  <c r="G88" i="14"/>
  <c r="G89" i="14" l="1"/>
  <c r="H88" i="14"/>
  <c r="H89" i="14" l="1"/>
  <c r="G90" i="14"/>
  <c r="G91" i="14" l="1"/>
  <c r="H90" i="14"/>
  <c r="H91" i="14" l="1"/>
  <c r="G92" i="14"/>
  <c r="G93" i="14" l="1"/>
  <c r="H92" i="14"/>
  <c r="H93" i="14" l="1"/>
  <c r="G94" i="14"/>
  <c r="G95" i="14" l="1"/>
  <c r="H94" i="14"/>
  <c r="G96" i="14" l="1"/>
  <c r="H95" i="14"/>
  <c r="H96" i="14" l="1"/>
  <c r="G97" i="14"/>
  <c r="H97" i="14" l="1"/>
  <c r="G98" i="14"/>
  <c r="H98" i="14" l="1"/>
  <c r="G99" i="14"/>
  <c r="H99" i="14" l="1"/>
  <c r="G100" i="14"/>
  <c r="G101" i="14" l="1"/>
  <c r="H100" i="14"/>
  <c r="H101" i="14" l="1"/>
  <c r="G102" i="14"/>
  <c r="H102" i="14" l="1"/>
  <c r="G103" i="14"/>
  <c r="G104" i="14" l="1"/>
  <c r="H103" i="14"/>
  <c r="H104" i="14" l="1"/>
  <c r="G105" i="14"/>
  <c r="G106" i="14" l="1"/>
  <c r="H105" i="14"/>
  <c r="G107" i="14" l="1"/>
  <c r="H106" i="14"/>
  <c r="H107" i="14" l="1"/>
  <c r="G108" i="14"/>
  <c r="H108" i="14" l="1"/>
  <c r="G109" i="14"/>
  <c r="H109" i="14" l="1"/>
  <c r="G110" i="14"/>
  <c r="H110" i="14" l="1"/>
  <c r="G111" i="14"/>
  <c r="G112" i="14" l="1"/>
  <c r="H111" i="14"/>
  <c r="H112" i="14" l="1"/>
  <c r="G113" i="14"/>
  <c r="G114" i="14" l="1"/>
  <c r="H113" i="14"/>
  <c r="H114" i="14" l="1"/>
  <c r="G115" i="14"/>
  <c r="G116" i="14" l="1"/>
  <c r="H115" i="14"/>
  <c r="H116" i="14" l="1"/>
  <c r="G117" i="14"/>
  <c r="H117" i="14" l="1"/>
  <c r="G118" i="14"/>
  <c r="G119" i="14" l="1"/>
  <c r="H118" i="14"/>
  <c r="H119" i="14" l="1"/>
  <c r="G120" i="14"/>
  <c r="G121" i="14" l="1"/>
  <c r="H120" i="14"/>
  <c r="G122" i="14" l="1"/>
  <c r="H121" i="14"/>
  <c r="G123" i="14" l="1"/>
  <c r="H122" i="14"/>
  <c r="H123" i="14" l="1"/>
  <c r="G124" i="14"/>
  <c r="H124" i="14" l="1"/>
  <c r="G125" i="14"/>
  <c r="G126" i="14" l="1"/>
  <c r="H125" i="14"/>
  <c r="G127" i="14" l="1"/>
  <c r="H126" i="14"/>
  <c r="G128" i="14" l="1"/>
  <c r="H127" i="14"/>
  <c r="H128" i="14" l="1"/>
  <c r="G129" i="14"/>
  <c r="G130" i="14" l="1"/>
  <c r="H129" i="14"/>
  <c r="G131" i="14" l="1"/>
  <c r="H130" i="14"/>
  <c r="G132" i="14" l="1"/>
  <c r="H131" i="14"/>
  <c r="H132" i="14" l="1"/>
  <c r="G133" i="14"/>
  <c r="H133" i="14" l="1"/>
  <c r="G134" i="14"/>
  <c r="H134" i="14" l="1"/>
  <c r="G135" i="14"/>
  <c r="G136" i="14" l="1"/>
  <c r="H135" i="14"/>
  <c r="H136" i="14" l="1"/>
  <c r="G137" i="14"/>
  <c r="H137" i="14" l="1"/>
  <c r="G138" i="14"/>
  <c r="H138" i="14" l="1"/>
  <c r="G139" i="14"/>
  <c r="G140" i="14" l="1"/>
  <c r="H139" i="14"/>
  <c r="H140" i="14" l="1"/>
  <c r="G141" i="14"/>
  <c r="G142" i="14" l="1"/>
  <c r="H141" i="14"/>
  <c r="G143" i="14" l="1"/>
  <c r="H142" i="14"/>
  <c r="G144" i="14" l="1"/>
  <c r="H143" i="14"/>
  <c r="H144" i="14" l="1"/>
  <c r="G145" i="14"/>
  <c r="H145" i="14" l="1"/>
  <c r="G146" i="14"/>
  <c r="H146" i="14" l="1"/>
  <c r="G147" i="14"/>
  <c r="H147" i="14" l="1"/>
  <c r="G148" i="14"/>
  <c r="G149" i="14" l="1"/>
  <c r="H148" i="14"/>
  <c r="G150" i="14" l="1"/>
  <c r="H149" i="14"/>
  <c r="G151" i="14" l="1"/>
  <c r="H150" i="14"/>
  <c r="G152" i="14" l="1"/>
  <c r="H151" i="14"/>
  <c r="H152" i="14" l="1"/>
  <c r="G153" i="14"/>
  <c r="H153" i="14" l="1"/>
  <c r="G154" i="14"/>
  <c r="G155" i="14" l="1"/>
  <c r="H154" i="14"/>
  <c r="H155" i="14" l="1"/>
  <c r="G156" i="14"/>
  <c r="G157" i="14" l="1"/>
  <c r="H156" i="14"/>
  <c r="G158" i="14" l="1"/>
  <c r="H157" i="14"/>
  <c r="G159" i="14" l="1"/>
  <c r="H158" i="14"/>
  <c r="G160" i="14" l="1"/>
  <c r="H159" i="14"/>
  <c r="H160" i="14" l="1"/>
  <c r="G161" i="14"/>
  <c r="G162" i="14" l="1"/>
  <c r="H161" i="14"/>
  <c r="G163" i="14" l="1"/>
  <c r="H162" i="14"/>
  <c r="G164" i="14" l="1"/>
  <c r="H163" i="14"/>
  <c r="H164" i="14" l="1"/>
  <c r="G165" i="14"/>
  <c r="H165" i="14" l="1"/>
  <c r="G166" i="14"/>
  <c r="H166" i="14" l="1"/>
  <c r="G167" i="14"/>
  <c r="G168" i="14" l="1"/>
  <c r="H167" i="14"/>
  <c r="H168" i="14" l="1"/>
  <c r="G169" i="14"/>
  <c r="H169" i="14" l="1"/>
  <c r="G170" i="14"/>
  <c r="H170" i="14" l="1"/>
  <c r="G171" i="14"/>
  <c r="G172" i="14" l="1"/>
  <c r="H171" i="14"/>
  <c r="G173" i="14" l="1"/>
  <c r="H172" i="14"/>
  <c r="G174" i="14" l="1"/>
  <c r="H173" i="14"/>
  <c r="G175" i="14" l="1"/>
  <c r="H174" i="14"/>
  <c r="G176" i="14" l="1"/>
  <c r="H175" i="14"/>
  <c r="G177" i="14" l="1"/>
  <c r="H176" i="14"/>
  <c r="H177" i="14" l="1"/>
  <c r="G178" i="14"/>
  <c r="G179" i="14" l="1"/>
  <c r="H178" i="14"/>
  <c r="G180" i="14" l="1"/>
  <c r="H179" i="14"/>
  <c r="H180" i="14" l="1"/>
  <c r="G181" i="14"/>
  <c r="G182" i="14" l="1"/>
  <c r="H181" i="14"/>
  <c r="G183" i="14" l="1"/>
  <c r="H182" i="14"/>
  <c r="G184" i="14" l="1"/>
  <c r="H183" i="14"/>
  <c r="H184" i="14" l="1"/>
  <c r="G185" i="14"/>
  <c r="H185" i="14" l="1"/>
  <c r="G186" i="14"/>
  <c r="H186" i="14" l="1"/>
  <c r="G187" i="14"/>
  <c r="H187" i="14" l="1"/>
  <c r="G188" i="14"/>
  <c r="H188" i="14" l="1"/>
  <c r="G189" i="14"/>
  <c r="G190" i="14" l="1"/>
  <c r="H189" i="14"/>
  <c r="H190" i="14" l="1"/>
  <c r="G191" i="14"/>
  <c r="G192" i="14" l="1"/>
  <c r="H191" i="14"/>
  <c r="G193" i="14" l="1"/>
  <c r="H192" i="14"/>
  <c r="H193" i="14" l="1"/>
  <c r="G194" i="14"/>
  <c r="G195" i="14" l="1"/>
  <c r="H195" i="14" s="1"/>
  <c r="H194" i="14"/>
</calcChain>
</file>

<file path=xl/sharedStrings.xml><?xml version="1.0" encoding="utf-8"?>
<sst xmlns="http://schemas.openxmlformats.org/spreadsheetml/2006/main" count="1917" uniqueCount="636">
  <si>
    <t>Frame</t>
  </si>
  <si>
    <t>Speed</t>
  </si>
  <si>
    <t>Shift</t>
  </si>
  <si>
    <t>Subdist</t>
  </si>
  <si>
    <t>Dist</t>
  </si>
  <si>
    <t>Gear</t>
  </si>
  <si>
    <t>MAXSPD</t>
  </si>
  <si>
    <t>TACH</t>
  </si>
  <si>
    <t>GAS</t>
  </si>
  <si>
    <t>True TACH</t>
  </si>
  <si>
    <t>Start TACH</t>
  </si>
  <si>
    <t>DIFF</t>
  </si>
  <si>
    <t>x</t>
  </si>
  <si>
    <t>Time</t>
  </si>
  <si>
    <t>init spd</t>
  </si>
  <si>
    <t>time unit</t>
  </si>
  <si>
    <t>frame counter</t>
  </si>
  <si>
    <t>Ingame Frame</t>
  </si>
  <si>
    <t>Init Speed</t>
  </si>
  <si>
    <t>Advance</t>
  </si>
  <si>
    <t>PostTach</t>
  </si>
  <si>
    <t>Frame Ctr</t>
  </si>
  <si>
    <t>Total Shifts</t>
  </si>
  <si>
    <t>Total Loss</t>
  </si>
  <si>
    <t>Delay Shift strategy</t>
  </si>
  <si>
    <t>later: check if odd start works?</t>
  </si>
  <si>
    <t>Early Shift</t>
  </si>
  <si>
    <t>if it means shifting down on 29, do it!</t>
  </si>
  <si>
    <t>Tach</t>
  </si>
  <si>
    <t>Limit Diff</t>
  </si>
  <si>
    <t>Limit</t>
  </si>
  <si>
    <t>Base Tach</t>
  </si>
  <si>
    <t>P/M</t>
  </si>
  <si>
    <t>Optimal Switches:</t>
  </si>
  <si>
    <t>Frames diff from switch</t>
  </si>
  <si>
    <t>Init</t>
  </si>
  <si>
    <t>1-start, no shift</t>
  </si>
  <si>
    <t>1-start, shift</t>
  </si>
  <si>
    <t>1-start, spd</t>
  </si>
  <si>
    <t>D</t>
  </si>
  <si>
    <t>L</t>
  </si>
  <si>
    <t>2-start, no speed</t>
  </si>
  <si>
    <t>*</t>
  </si>
  <si>
    <t>frame</t>
  </si>
  <si>
    <t>BESTS</t>
  </si>
  <si>
    <t>No shift freeze</t>
  </si>
  <si>
    <t>Only shift-ups</t>
  </si>
  <si>
    <t>1 wheelie</t>
  </si>
  <si>
    <t>2 wheelies</t>
  </si>
  <si>
    <t>3 wheelies</t>
  </si>
  <si>
    <t>4 wheelies</t>
  </si>
  <si>
    <t>5 wheelies</t>
  </si>
  <si>
    <t>6 wheelies</t>
  </si>
  <si>
    <t>7 wheelies</t>
  </si>
  <si>
    <t>Countdown - all</t>
  </si>
  <si>
    <t>Countdown - 1</t>
  </si>
  <si>
    <t>Start in 2nd</t>
  </si>
  <si>
    <t>if RNG != 0</t>
  </si>
  <si>
    <t>Start_Count</t>
  </si>
  <si>
    <t>Main loop</t>
  </si>
  <si>
    <t>Main Loop:</t>
  </si>
  <si>
    <t>Dist Increment:</t>
  </si>
  <si>
    <t>tach check:</t>
  </si>
  <si>
    <t>speed adjust:</t>
  </si>
  <si>
    <t>clutch check:</t>
  </si>
  <si>
    <t>if countdown ==0</t>
  </si>
  <si>
    <t>if speed == 0</t>
  </si>
  <si>
    <t>if $CE != 0</t>
  </si>
  <si>
    <t>if current_gear==0</t>
  </si>
  <si>
    <t>if clutch_press == $D6 (last frame press)</t>
  </si>
  <si>
    <t>skip countdown change</t>
  </si>
  <si>
    <t>tach check</t>
  </si>
  <si>
    <t>go to clutch check</t>
  </si>
  <si>
    <t>skip speed adjust</t>
  </si>
  <si>
    <t>skip to end</t>
  </si>
  <si>
    <t>decrement countdown</t>
  </si>
  <si>
    <t>add speed to dist</t>
  </si>
  <si>
    <t>speed adjust</t>
  </si>
  <si>
    <t>see below</t>
  </si>
  <si>
    <t>if $BA &lt;= 0x60</t>
  </si>
  <si>
    <t>if tach&gt;= 0x14</t>
  </si>
  <si>
    <t>if clutch_press != 0 (not pressed)</t>
  </si>
  <si>
    <t>if $B9 &lt; 0</t>
  </si>
  <si>
    <t>if $C &lt; 0</t>
  </si>
  <si>
    <t>unpressed</t>
  </si>
  <si>
    <t>extra carry for speed limit</t>
  </si>
  <si>
    <t>skip clutch shift-in, check for early start</t>
  </si>
  <si>
    <t>skip gameplay processing</t>
  </si>
  <si>
    <t>win check</t>
  </si>
  <si>
    <t>Decrement speed by gear amount</t>
  </si>
  <si>
    <t>no carry for speed limit</t>
  </si>
  <si>
    <t>set MSB, skip all further checks</t>
  </si>
  <si>
    <t>go through gameplay processing</t>
  </si>
  <si>
    <t>continue below</t>
  </si>
  <si>
    <t>if (geardec) == 0</t>
  </si>
  <si>
    <t>if $D2 == 0</t>
  </si>
  <si>
    <t>win check:</t>
  </si>
  <si>
    <t>if $CA == 0</t>
  </si>
  <si>
    <t>store into speed limit</t>
  </si>
  <si>
    <t>if countdown==0</t>
  </si>
  <si>
    <t>gameplay processing</t>
  </si>
  <si>
    <t>increment tach value</t>
  </si>
  <si>
    <t>rotate left</t>
  </si>
  <si>
    <t>increment gear val</t>
  </si>
  <si>
    <t>if speed !=0</t>
  </si>
  <si>
    <t>frame counter check</t>
  </si>
  <si>
    <t>signal false start, then increment gear val</t>
  </si>
  <si>
    <t>Jump to end</t>
  </si>
  <si>
    <t>frame counter check:</t>
  </si>
  <si>
    <t>if limit == speed</t>
  </si>
  <si>
    <t>if countdown != 0</t>
  </si>
  <si>
    <t>don't do anything to speed</t>
  </si>
  <si>
    <t>increment timer, then distance</t>
  </si>
  <si>
    <t>if frame_counter &amp; 0x02 ==0</t>
  </si>
  <si>
    <t>only in drifting mode</t>
  </si>
  <si>
    <t>check if less</t>
  </si>
  <si>
    <t>steering mode check:</t>
  </si>
  <si>
    <t>increment distance</t>
  </si>
  <si>
    <t>decrement tach value</t>
  </si>
  <si>
    <t>if limit&lt;speed</t>
  </si>
  <si>
    <t>if steering ==0</t>
  </si>
  <si>
    <t>double increment speed</t>
  </si>
  <si>
    <t>Skip steering calcs</t>
  </si>
  <si>
    <t>underflow check:</t>
  </si>
  <si>
    <t>decrement speed</t>
  </si>
  <si>
    <t>do steering calcs</t>
  </si>
  <si>
    <t>if tach&gt;0</t>
  </si>
  <si>
    <t>if limit-speed&lt;16</t>
  </si>
  <si>
    <t>check blow out</t>
  </si>
  <si>
    <t>continue to shift check</t>
  </si>
  <si>
    <t>tech set to 0</t>
  </si>
  <si>
    <t>blow-out check</t>
  </si>
  <si>
    <t>skip decrement</t>
  </si>
  <si>
    <t>decrement tach</t>
  </si>
  <si>
    <t>64 distance per</t>
  </si>
  <si>
    <t>realistic</t>
  </si>
  <si>
    <t>Radix</t>
  </si>
  <si>
    <t>TreborSelbon</t>
  </si>
  <si>
    <t>Red Scarlet</t>
  </si>
  <si>
    <t>zoidi</t>
  </si>
  <si>
    <t>Brightstar</t>
  </si>
  <si>
    <t>TSA</t>
  </si>
  <si>
    <t>Segmented, Any%</t>
  </si>
  <si>
    <t>Karma Hunter</t>
  </si>
  <si>
    <t>SnapDragon</t>
  </si>
  <si>
    <t>smokey</t>
  </si>
  <si>
    <t>ajbolt89</t>
  </si>
  <si>
    <t>Nathan Jahnke</t>
  </si>
  <si>
    <t>GameCube04</t>
  </si>
  <si>
    <t>sdkess</t>
  </si>
  <si>
    <t>N64</t>
  </si>
  <si>
    <t>-think.circle-</t>
  </si>
  <si>
    <t>marshmallow</t>
  </si>
  <si>
    <t>DaveB</t>
  </si>
  <si>
    <t>Dragorn</t>
  </si>
  <si>
    <t>Ahlyis</t>
  </si>
  <si>
    <t>Dopefish</t>
  </si>
  <si>
    <t>smilingjack13</t>
  </si>
  <si>
    <t>Dragondarch</t>
  </si>
  <si>
    <t>Id</t>
  </si>
  <si>
    <t>kip</t>
  </si>
  <si>
    <t>cyberwrath</t>
  </si>
  <si>
    <t>Sascha Zaman</t>
  </si>
  <si>
    <t>RandomEngy</t>
  </si>
  <si>
    <t>pirate109</t>
  </si>
  <si>
    <t>Wassup Dawgs</t>
  </si>
  <si>
    <t>stx-Vile</t>
  </si>
  <si>
    <t>Bartz</t>
  </si>
  <si>
    <t>Kelvin Wong</t>
  </si>
  <si>
    <t>Bartendorsparky</t>
  </si>
  <si>
    <t>Richard Ureta</t>
  </si>
  <si>
    <t>Wouter Jansen</t>
  </si>
  <si>
    <t>LLCoolDave</t>
  </si>
  <si>
    <t>Molotov</t>
  </si>
  <si>
    <t>Mike Uyama</t>
  </si>
  <si>
    <t>Spider-Waffle</t>
  </si>
  <si>
    <t>carlmmii</t>
  </si>
  <si>
    <t>Trevor Seguin</t>
  </si>
  <si>
    <t>miles</t>
  </si>
  <si>
    <t>Inferno_Metroid</t>
  </si>
  <si>
    <t>Trebor</t>
  </si>
  <si>
    <t>19Duke84</t>
  </si>
  <si>
    <t>Ekarderif</t>
  </si>
  <si>
    <t>Mark Korsak</t>
  </si>
  <si>
    <t>TRH</t>
  </si>
  <si>
    <t>Illu</t>
  </si>
  <si>
    <t>Mkt2015</t>
  </si>
  <si>
    <t>Kridly</t>
  </si>
  <si>
    <t>Matt Trent</t>
  </si>
  <si>
    <t>spiderman88mil</t>
  </si>
  <si>
    <t>Mimir</t>
  </si>
  <si>
    <t>NTG</t>
  </si>
  <si>
    <t>Andreas Hörnell</t>
  </si>
  <si>
    <t>Darkside X</t>
  </si>
  <si>
    <t>DizidusDazidus</t>
  </si>
  <si>
    <t>Wak</t>
  </si>
  <si>
    <t>Lucid Faia</t>
  </si>
  <si>
    <t>Mister Shin</t>
  </si>
  <si>
    <t>Julien Langer</t>
  </si>
  <si>
    <t>IcyCool</t>
  </si>
  <si>
    <t>Trevor</t>
  </si>
  <si>
    <t>Pif &amp; Luc de Mestre</t>
  </si>
  <si>
    <t>jng</t>
  </si>
  <si>
    <t>Adam Grise</t>
  </si>
  <si>
    <t>Psyrell</t>
  </si>
  <si>
    <t>Peter Tiernan</t>
  </si>
  <si>
    <t>Mad Andy</t>
  </si>
  <si>
    <t>Allantois</t>
  </si>
  <si>
    <t>Frezy_man</t>
  </si>
  <si>
    <t>Kitty</t>
  </si>
  <si>
    <t>EzekielMartyr</t>
  </si>
  <si>
    <t>transience</t>
  </si>
  <si>
    <t>Adnan Kauser</t>
  </si>
  <si>
    <t>Turok 2: Seeds of Evil</t>
  </si>
  <si>
    <t>03:55:xx</t>
  </si>
  <si>
    <t>Satoryu</t>
  </si>
  <si>
    <t>Thrull</t>
  </si>
  <si>
    <t>Benito</t>
  </si>
  <si>
    <t>pyh189</t>
  </si>
  <si>
    <t>Leebo</t>
  </si>
  <si>
    <t>Luke Henderson</t>
  </si>
  <si>
    <t>Psychochild</t>
  </si>
  <si>
    <t>Mitsukai</t>
  </si>
  <si>
    <t>StrangenessDSS</t>
  </si>
  <si>
    <t>Cygnus</t>
  </si>
  <si>
    <t>Phantom</t>
  </si>
  <si>
    <t>xeen</t>
  </si>
  <si>
    <t>Ekudeht</t>
  </si>
  <si>
    <t>Emptyeye</t>
  </si>
  <si>
    <t>Sigma</t>
  </si>
  <si>
    <t>Curtis Bright</t>
  </si>
  <si>
    <t>kirbykarter</t>
  </si>
  <si>
    <t>LeCoureur103</t>
  </si>
  <si>
    <t>jaeger369</t>
  </si>
  <si>
    <t>Kevin Brisebois</t>
  </si>
  <si>
    <t>Ifrit</t>
  </si>
  <si>
    <t> ????</t>
  </si>
  <si>
    <t>twoton</t>
  </si>
  <si>
    <t>Connor Fitzgerald</t>
  </si>
  <si>
    <t>trihex</t>
  </si>
  <si>
    <t>saxman52</t>
  </si>
  <si>
    <t>Shido</t>
  </si>
  <si>
    <t>soteos</t>
  </si>
  <si>
    <t>tmont</t>
  </si>
  <si>
    <t>VecGun</t>
  </si>
  <si>
    <t>Tim Bright</t>
  </si>
  <si>
    <t>Adrian Kauser</t>
  </si>
  <si>
    <t>KennyMan666</t>
  </si>
  <si>
    <t>Siyko</t>
  </si>
  <si>
    <t>KennyMan666 &amp; Cloud</t>
  </si>
  <si>
    <t>Scott Kessler</t>
  </si>
  <si>
    <t>Zianchu</t>
  </si>
  <si>
    <t>3nki</t>
  </si>
  <si>
    <t>Knu</t>
  </si>
  <si>
    <t>David Kim</t>
  </si>
  <si>
    <t>Lightweight</t>
  </si>
  <si>
    <t>SuperCoolAl</t>
  </si>
  <si>
    <t>Brown Bomber</t>
  </si>
  <si>
    <t>Mike Damiani</t>
  </si>
  <si>
    <t>Lord Revan</t>
  </si>
  <si>
    <t>MneMic</t>
  </si>
  <si>
    <t>Apathy</t>
  </si>
  <si>
    <t>Silent echo</t>
  </si>
  <si>
    <t>NintenDan</t>
  </si>
  <si>
    <t>Shawn Jones</t>
  </si>
  <si>
    <t>Maur</t>
  </si>
  <si>
    <t>Rabbath</t>
  </si>
  <si>
    <t>Adrian 'InsipidMuckyWater' Feiertag</t>
  </si>
  <si>
    <t>rdrunner</t>
  </si>
  <si>
    <t>Alucard</t>
  </si>
  <si>
    <t>Elliott Feiertag</t>
  </si>
  <si>
    <t>Tommy Montgomery</t>
  </si>
  <si>
    <t>David Gibbons</t>
  </si>
  <si>
    <t>MMAN</t>
  </si>
  <si>
    <t>Shadow-Hunter</t>
  </si>
  <si>
    <t>dingusSJr</t>
  </si>
  <si>
    <t>scaryice</t>
  </si>
  <si>
    <t>Sir VG</t>
  </si>
  <si>
    <t>Seiken</t>
  </si>
  <si>
    <t>Arrow</t>
  </si>
  <si>
    <t>sternn</t>
  </si>
  <si>
    <t>AquaTiger</t>
  </si>
  <si>
    <t>MPzoid</t>
  </si>
  <si>
    <t>DAMURDOC</t>
  </si>
  <si>
    <t>Ounaya</t>
  </si>
  <si>
    <t>Suzaku</t>
  </si>
  <si>
    <t>Retro2DGamer</t>
  </si>
  <si>
    <t>sarou</t>
  </si>
  <si>
    <t>Andrew Gardikis</t>
  </si>
  <si>
    <t>Tompa</t>
  </si>
  <si>
    <t>Enhasa</t>
  </si>
  <si>
    <t>Kareshi</t>
  </si>
  <si>
    <t>MyCatSucks</t>
  </si>
  <si>
    <t>henkie196</t>
  </si>
  <si>
    <t>Solid Snake</t>
  </si>
  <si>
    <t>Kibumbi</t>
  </si>
  <si>
    <t>Mike Janiak</t>
  </si>
  <si>
    <t>CannibalK9</t>
  </si>
  <si>
    <t>Master Shin</t>
  </si>
  <si>
    <t>Ding Chavez</t>
  </si>
  <si>
    <t>snorlax</t>
  </si>
  <si>
    <t>clone rizzo</t>
  </si>
  <si>
    <t>IRbaboon</t>
  </si>
  <si>
    <t>MrMonkeyMan</t>
  </si>
  <si>
    <t>tagh_azog</t>
  </si>
  <si>
    <t>slowbro</t>
  </si>
  <si>
    <t>Lokarin</t>
  </si>
  <si>
    <t>HL2DQ</t>
  </si>
  <si>
    <t>Zhegan</t>
  </si>
  <si>
    <t>Radek Pecka &amp; Vincent Catalaa</t>
  </si>
  <si>
    <t>ballofsnow</t>
  </si>
  <si>
    <t>marth1</t>
  </si>
  <si>
    <t>Alex Eustis</t>
  </si>
  <si>
    <t>Coolboyman</t>
  </si>
  <si>
    <t>Rolf Karp</t>
  </si>
  <si>
    <t>Joe Wiewel</t>
  </si>
  <si>
    <t>HidoiMidoriRyuu</t>
  </si>
  <si>
    <t>Master ZED</t>
  </si>
  <si>
    <t>Mandela Shabuzz</t>
  </si>
  <si>
    <t>F-Man</t>
  </si>
  <si>
    <t>Cauldrath</t>
  </si>
  <si>
    <t>Barrage</t>
  </si>
  <si>
    <t>garrote</t>
  </si>
  <si>
    <t>chillout</t>
  </si>
  <si>
    <t>BlueGlass</t>
  </si>
  <si>
    <t>John De Sousa</t>
  </si>
  <si>
    <t>groobo</t>
  </si>
  <si>
    <t>Hotarubi</t>
  </si>
  <si>
    <t>Sorcerer88</t>
  </si>
  <si>
    <t>HidoriMidoriRyuu</t>
  </si>
  <si>
    <t>MatrixTN</t>
  </si>
  <si>
    <t>Neth</t>
  </si>
  <si>
    <t>rashreflection</t>
  </si>
  <si>
    <t>Valkyrie Profile</t>
  </si>
  <si>
    <t>fluffy kitten</t>
  </si>
  <si>
    <t>spikevegeta</t>
  </si>
  <si>
    <t>chessjerk</t>
  </si>
  <si>
    <t>Groggen</t>
  </si>
  <si>
    <t>Jon Wiewel</t>
  </si>
  <si>
    <t>Introverder</t>
  </si>
  <si>
    <t>slade</t>
  </si>
  <si>
    <t>Psonar</t>
  </si>
  <si>
    <t>Cremator</t>
  </si>
  <si>
    <t>Martin Hauer</t>
  </si>
  <si>
    <t>Ewil</t>
  </si>
  <si>
    <t>Madzombie</t>
  </si>
  <si>
    <t>Arctic_Eagle</t>
  </si>
  <si>
    <t>Croc Doc</t>
  </si>
  <si>
    <t>Aaron Haynes</t>
  </si>
  <si>
    <t>Daniel L. Henry</t>
  </si>
  <si>
    <t>Patrick W. Weisgerber</t>
  </si>
  <si>
    <t>Stefan Mahrla</t>
  </si>
  <si>
    <t>Carlos Wolfe</t>
  </si>
  <si>
    <t>Megafrost</t>
  </si>
  <si>
    <t>Alkaiser77</t>
  </si>
  <si>
    <t>Kazooie</t>
  </si>
  <si>
    <t>Emmitt Robert Kraft</t>
  </si>
  <si>
    <t>Josh Mangini</t>
  </si>
  <si>
    <t>Konnan</t>
  </si>
  <si>
    <t>mike89</t>
  </si>
  <si>
    <t>Heme</t>
  </si>
  <si>
    <t>l2ebel</t>
  </si>
  <si>
    <t>Breakdown</t>
  </si>
  <si>
    <t>Joe Stanski</t>
  </si>
  <si>
    <t>Yautja Elder</t>
  </si>
  <si>
    <t>Daniel Chamness</t>
  </si>
  <si>
    <t>Essentia</t>
  </si>
  <si>
    <t>Rapu</t>
  </si>
  <si>
    <t>dEr_RiNkE</t>
  </si>
  <si>
    <t>Tagio</t>
  </si>
  <si>
    <t>Jim Hanson</t>
  </si>
  <si>
    <t>Ryan Kusnery</t>
  </si>
  <si>
    <t>Chris Knight</t>
  </si>
  <si>
    <t>SMK</t>
  </si>
  <si>
    <t>laughing_gas</t>
  </si>
  <si>
    <t>Shaun Friend</t>
  </si>
  <si>
    <t>Tiki</t>
  </si>
  <si>
    <t>#endgame</t>
  </si>
  <si>
    <t>Baptiste Hornecker</t>
  </si>
  <si>
    <t>DavizZz</t>
  </si>
  <si>
    <t>ZeRo</t>
  </si>
  <si>
    <t>Tom Radovich</t>
  </si>
  <si>
    <t>Frezy_Man</t>
  </si>
  <si>
    <t>inichi</t>
  </si>
  <si>
    <t>TJazZ</t>
  </si>
  <si>
    <t>Valarnin</t>
  </si>
  <si>
    <t>Jiano</t>
  </si>
  <si>
    <t>Mickey_Mage</t>
  </si>
  <si>
    <t>DonG &amp; XeaL</t>
  </si>
  <si>
    <t>Iron Knuckle</t>
  </si>
  <si>
    <t>dex</t>
  </si>
  <si>
    <t>Sanitars</t>
  </si>
  <si>
    <t>KaThogh</t>
  </si>
  <si>
    <t>MPZoid</t>
  </si>
  <si>
    <t>Kahless_GOA</t>
  </si>
  <si>
    <t>nudel</t>
  </si>
  <si>
    <t>drkhades</t>
  </si>
  <si>
    <t>Take-Chan</t>
  </si>
  <si>
    <t>Croc-Doc</t>
  </si>
  <si>
    <t>Farringa</t>
  </si>
  <si>
    <t>Cody Miller</t>
  </si>
  <si>
    <t>tjp7154</t>
  </si>
  <si>
    <t>Owen Traeholt</t>
  </si>
  <si>
    <t>ZhouTai</t>
  </si>
  <si>
    <t>Greg Innes</t>
  </si>
  <si>
    <t>SoulCalibrII</t>
  </si>
  <si>
    <t>AKA</t>
  </si>
  <si>
    <t>Megatherium</t>
  </si>
  <si>
    <t>Josh Styger</t>
  </si>
  <si>
    <t>Deadstick</t>
  </si>
  <si>
    <t>SleepersEye</t>
  </si>
  <si>
    <t>MrGuy</t>
  </si>
  <si>
    <t>Manocheese</t>
  </si>
  <si>
    <t>YautjaElder</t>
  </si>
  <si>
    <t>sshplur</t>
  </si>
  <si>
    <t>Carcinogen</t>
  </si>
  <si>
    <t>petrie911</t>
  </si>
  <si>
    <t>ShadowWraith</t>
  </si>
  <si>
    <t>Axel_Ryman</t>
  </si>
  <si>
    <t>Doodan</t>
  </si>
  <si>
    <t>Kinga Styger</t>
  </si>
  <si>
    <t>DSGamer3002</t>
  </si>
  <si>
    <t>sp3ctum &amp; Muona</t>
  </si>
  <si>
    <t>Yoshmaster05</t>
  </si>
  <si>
    <t>hitman</t>
  </si>
  <si>
    <t>dexter</t>
  </si>
  <si>
    <t>MetalGearSolidBoy</t>
  </si>
  <si>
    <t>RJWaters2</t>
  </si>
  <si>
    <t>luigikart64</t>
  </si>
  <si>
    <t>B'man</t>
  </si>
  <si>
    <t>Poesta</t>
  </si>
  <si>
    <t>Thomaz</t>
  </si>
  <si>
    <t>DJGrenola</t>
  </si>
  <si>
    <t>shenminiu</t>
  </si>
  <si>
    <t>cortez</t>
  </si>
  <si>
    <t>gia</t>
  </si>
  <si>
    <t>TheVoid</t>
  </si>
  <si>
    <t>yoshifan</t>
  </si>
  <si>
    <t>Ekelbatzen</t>
  </si>
  <si>
    <t>Evil_Guru</t>
  </si>
  <si>
    <t>Deign</t>
  </si>
  <si>
    <t>Chris DeRosa</t>
  </si>
  <si>
    <t>kn1ves</t>
  </si>
  <si>
    <t>BioSpark</t>
  </si>
  <si>
    <t>spacedemonebu</t>
  </si>
  <si>
    <t>Maschell</t>
  </si>
  <si>
    <t>SCM</t>
  </si>
  <si>
    <t>Discombobulator</t>
  </si>
  <si>
    <t>InfinityX</t>
  </si>
  <si>
    <t>Fulgore</t>
  </si>
  <si>
    <t>Seth Glass</t>
  </si>
  <si>
    <t>AjAX</t>
  </si>
  <si>
    <t>Mman</t>
  </si>
  <si>
    <t>Pendrokar</t>
  </si>
  <si>
    <t>LigerOfFortune</t>
  </si>
  <si>
    <t>Jacob91</t>
  </si>
  <si>
    <t>DJ Mike Haggar</t>
  </si>
  <si>
    <t>Cromarty</t>
  </si>
  <si>
    <t>ShadowOfMyles</t>
  </si>
  <si>
    <t>Thinkshooter</t>
  </si>
  <si>
    <t>poon78</t>
  </si>
  <si>
    <t>JoChi</t>
  </si>
  <si>
    <t>Charles Griffin</t>
  </si>
  <si>
    <t>spidey-widey</t>
  </si>
  <si>
    <t>batman9502</t>
  </si>
  <si>
    <t>Shadowknife</t>
  </si>
  <si>
    <t>Ultimate Darius</t>
  </si>
  <si>
    <t>LucianoRX</t>
  </si>
  <si>
    <t>ninetigerr</t>
  </si>
  <si>
    <t>Linkinito</t>
  </si>
  <si>
    <t>Flip714, DaBlueDragoon, Peebs97, ukm101</t>
  </si>
  <si>
    <t>mongoanytime</t>
  </si>
  <si>
    <t>The Quiet Man</t>
  </si>
  <si>
    <t>rayvex</t>
  </si>
  <si>
    <t>DK28</t>
  </si>
  <si>
    <t>Wizphix</t>
  </si>
  <si>
    <t>Smilge</t>
  </si>
  <si>
    <t>Xiaoyazhi</t>
  </si>
  <si>
    <t>Fliperotchy</t>
  </si>
  <si>
    <t>Normand</t>
  </si>
  <si>
    <t>Laszlo Seta</t>
  </si>
  <si>
    <t>Master Zed</t>
  </si>
  <si>
    <t>atomicJo</t>
  </si>
  <si>
    <t>NoiseCrash</t>
  </si>
  <si>
    <t>Captain</t>
  </si>
  <si>
    <t>Vykan12</t>
  </si>
  <si>
    <t>ZaibirQuild</t>
  </si>
  <si>
    <t>_sdfg</t>
  </si>
  <si>
    <t>Butt3rs</t>
  </si>
  <si>
    <t>Elpis TK31</t>
  </si>
  <si>
    <t>Cab</t>
  </si>
  <si>
    <t>Derek Taylor</t>
  </si>
  <si>
    <t>ktwo</t>
  </si>
  <si>
    <t>Master-88</t>
  </si>
  <si>
    <t>Thiradell</t>
  </si>
  <si>
    <t>Halo 2 Done Segmented</t>
  </si>
  <si>
    <t>Jeff Feasel</t>
  </si>
  <si>
    <t>error1</t>
  </si>
  <si>
    <t>nego</t>
  </si>
  <si>
    <t>Pjoxt</t>
  </si>
  <si>
    <t>moooh</t>
  </si>
  <si>
    <t>Preddy</t>
  </si>
  <si>
    <t>UraniumAnchor</t>
  </si>
  <si>
    <t>djcj</t>
  </si>
  <si>
    <t>SHADOW JACKY</t>
  </si>
  <si>
    <t>DrRob</t>
  </si>
  <si>
    <t>sinister1</t>
  </si>
  <si>
    <t>Ucpro</t>
  </si>
  <si>
    <t>Greenalink</t>
  </si>
  <si>
    <t>ridd3r</t>
  </si>
  <si>
    <t>beenman500</t>
  </si>
  <si>
    <t>Sunblade</t>
  </si>
  <si>
    <t>Zhouy</t>
  </si>
  <si>
    <t>j.calling.2bad</t>
  </si>
  <si>
    <t>jardart</t>
  </si>
  <si>
    <t>Arkarian</t>
  </si>
  <si>
    <t>UCpro</t>
  </si>
  <si>
    <t>Hikari</t>
  </si>
  <si>
    <t>Rebel</t>
  </si>
  <si>
    <t>szsk</t>
  </si>
  <si>
    <t>ZenicReverie</t>
  </si>
  <si>
    <t>Darkwing Duck</t>
  </si>
  <si>
    <t>ExplodingCabbage</t>
  </si>
  <si>
    <t>Pokemonmaster888</t>
  </si>
  <si>
    <t>honorableJay</t>
  </si>
  <si>
    <t>Lag.Com</t>
  </si>
  <si>
    <t>lightningx</t>
  </si>
  <si>
    <t>Stupid</t>
  </si>
  <si>
    <t>Belmont</t>
  </si>
  <si>
    <t>Korzic</t>
  </si>
  <si>
    <t>Nathaniel Stalberg</t>
  </si>
  <si>
    <t>Zoid</t>
  </si>
  <si>
    <t>Pootrain</t>
  </si>
  <si>
    <t>MegaDestructor9</t>
  </si>
  <si>
    <t>bimanc</t>
  </si>
  <si>
    <t>Mickey Mage</t>
  </si>
  <si>
    <t>neskamikaze</t>
  </si>
  <si>
    <t>UchihaSasuke</t>
  </si>
  <si>
    <t>Beenman500</t>
  </si>
  <si>
    <t>Riskbreaker Y</t>
  </si>
  <si>
    <t>Kyle Halversen</t>
  </si>
  <si>
    <t>Gibbatizer</t>
  </si>
  <si>
    <t>sinister1, jprophet22</t>
  </si>
  <si>
    <t>Davis</t>
  </si>
  <si>
    <t>zoonel</t>
  </si>
  <si>
    <t>Peebs97, Flip, Player 2</t>
  </si>
  <si>
    <t>Daniel Remar</t>
  </si>
  <si>
    <t>Bertin</t>
  </si>
  <si>
    <t>Emperor91</t>
  </si>
  <si>
    <t>SD2</t>
  </si>
  <si>
    <t>carosh</t>
  </si>
  <si>
    <t>-Arcadian-</t>
  </si>
  <si>
    <t>FraGFroG</t>
  </si>
  <si>
    <t>ev0lution, Nokia3311, ZdadrDeM</t>
  </si>
  <si>
    <t>Evan K. N. Jankowski</t>
  </si>
  <si>
    <t>zallard1</t>
  </si>
  <si>
    <t>Aftermath</t>
  </si>
  <si>
    <t>simmeh</t>
  </si>
  <si>
    <t>ShinerCCC</t>
  </si>
  <si>
    <t>Grimslade</t>
  </si>
  <si>
    <t>Berry</t>
  </si>
  <si>
    <t>Serris</t>
  </si>
  <si>
    <t>messenger</t>
  </si>
  <si>
    <t>Thomas L. Mallory Jr.</t>
  </si>
  <si>
    <t>quadrazid, rayvex</t>
  </si>
  <si>
    <t>Hellfire7777777</t>
  </si>
  <si>
    <t>Bablo</t>
  </si>
  <si>
    <t>MAS8705</t>
  </si>
  <si>
    <t>Christopher Hill</t>
  </si>
  <si>
    <t>Toothache</t>
  </si>
  <si>
    <t>cyghfer</t>
  </si>
  <si>
    <t>Hattori</t>
  </si>
  <si>
    <t>moka</t>
  </si>
  <si>
    <t>Oskar Angelmark</t>
  </si>
  <si>
    <t>xsite</t>
  </si>
  <si>
    <t>Mouldy Cheese</t>
  </si>
  <si>
    <t>Paraxade</t>
  </si>
  <si>
    <t>Tigger77</t>
  </si>
  <si>
    <t>David Heidman Jr.</t>
  </si>
  <si>
    <t>kareshi</t>
  </si>
  <si>
    <t>monban</t>
  </si>
  <si>
    <t>RingRush</t>
  </si>
  <si>
    <t>Petrie911</t>
  </si>
  <si>
    <t>David Arnold</t>
  </si>
  <si>
    <t>Origeen</t>
  </si>
  <si>
    <t>Tranquilite</t>
  </si>
  <si>
    <t>Flip</t>
  </si>
  <si>
    <t>Steve Bates</t>
  </si>
  <si>
    <t>romscout</t>
  </si>
  <si>
    <t>Thomas L. Mallory, Jr.</t>
  </si>
  <si>
    <t>Ethan Wolfcat</t>
  </si>
  <si>
    <t>UltraJMan</t>
  </si>
  <si>
    <t>Survive</t>
  </si>
  <si>
    <t>Fex</t>
  </si>
  <si>
    <t>Serial Gamer</t>
  </si>
  <si>
    <t>Philip Jensen</t>
  </si>
  <si>
    <t>Pokey</t>
  </si>
  <si>
    <t>AND4H, TheFirstKnight</t>
  </si>
  <si>
    <t>Benoit Alain</t>
  </si>
  <si>
    <t>Kubelwagon</t>
  </si>
  <si>
    <t>Arcanod</t>
  </si>
  <si>
    <t>Axel Ryman</t>
  </si>
  <si>
    <t>Daiz</t>
  </si>
  <si>
    <t>KhanFusion</t>
  </si>
  <si>
    <t>aleckermit</t>
  </si>
  <si>
    <t>Tiago Teixeira</t>
  </si>
  <si>
    <t>RadxxRyan</t>
  </si>
  <si>
    <t>Thanatos</t>
  </si>
  <si>
    <t>funkdoc</t>
  </si>
  <si>
    <t>VorpalEdge</t>
  </si>
  <si>
    <t>Travis Hofman</t>
  </si>
  <si>
    <t>Mike Uyama &amp; stanski</t>
  </si>
  <si>
    <t>Inexistence, TYPICAL, CooL, cRZYFIST &amp; Foxtreme</t>
  </si>
  <si>
    <t>Lars Engelmann</t>
  </si>
  <si>
    <t>LeWoVoc</t>
  </si>
  <si>
    <t>Dk28</t>
  </si>
  <si>
    <t>FlamingMage</t>
  </si>
  <si>
    <t>Mitch Fowler</t>
  </si>
  <si>
    <t>Zyre</t>
  </si>
  <si>
    <t>InsipidMuckyWater</t>
  </si>
  <si>
    <t>mike89, Flying Fox</t>
  </si>
  <si>
    <t>-KFC-</t>
  </si>
  <si>
    <t>Anonymous52555</t>
  </si>
  <si>
    <t>bebe</t>
  </si>
  <si>
    <t>Juri Rosenkilde</t>
  </si>
  <si>
    <t>RandomEngy, ExplodingCabbage</t>
  </si>
  <si>
    <t>ridd3r, LLCoolDave, Inexistence</t>
  </si>
  <si>
    <t>TentacleMonster</t>
  </si>
  <si>
    <t>Cosmos</t>
  </si>
  <si>
    <t>Jeff Cohen</t>
  </si>
  <si>
    <t>slYnki, scurty</t>
  </si>
  <si>
    <t>xarugas</t>
  </si>
  <si>
    <t>Zachary Morgan</t>
  </si>
  <si>
    <t>Zeupar</t>
  </si>
  <si>
    <t>Samtastic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</si>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</sst>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BBBBBB"/>
      </left>
      <right style="medium">
        <color rgb="FFAAAAAA"/>
      </right>
      <top style="medium">
        <color rgb="FFBBBBBB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BBBBBB"/>
      </top>
      <bottom style="medium">
        <color rgb="FFAAAAAA"/>
      </bottom>
      <diagonal/>
    </border>
    <border>
      <left style="medium">
        <color rgb="FFAAAAAA"/>
      </left>
      <right style="medium">
        <color rgb="FFBBBBBB"/>
      </right>
      <top style="medium">
        <color rgb="FFBBBBBB"/>
      </top>
      <bottom style="medium">
        <color rgb="FFAAAAAA"/>
      </bottom>
      <diagonal/>
    </border>
    <border>
      <left style="medium">
        <color rgb="FFBBBBBB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BBBBBB"/>
      </right>
      <top style="medium">
        <color rgb="FFAAAAAA"/>
      </top>
      <bottom style="medium">
        <color rgb="FFAAAAAA"/>
      </bottom>
      <diagonal/>
    </border>
    <border>
      <left style="medium">
        <color rgb="FFBBBBBB"/>
      </left>
      <right style="medium">
        <color rgb="FFAAAAAA"/>
      </right>
      <top style="medium">
        <color rgb="FFAAAAAA"/>
      </top>
      <bottom style="medium">
        <color rgb="FFBBBBBB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BBBBBB"/>
      </bottom>
      <diagonal/>
    </border>
    <border>
      <left style="medium">
        <color rgb="FFAAAAAA"/>
      </left>
      <right style="medium">
        <color rgb="FFBBBBBB"/>
      </right>
      <top style="medium">
        <color rgb="FFAAAAAA"/>
      </top>
      <bottom style="medium">
        <color rgb="FFBBBBBB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20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vertical="top" wrapText="1"/>
    </xf>
    <xf numFmtId="15" fontId="1" fillId="2" borderId="1" xfId="0" applyNumberFormat="1" applyFont="1" applyFill="1" applyBorder="1" applyAlignment="1">
      <alignment vertical="top" wrapText="1"/>
    </xf>
    <xf numFmtId="0" fontId="2" fillId="2" borderId="1" xfId="1" applyFill="1" applyBorder="1" applyAlignment="1">
      <alignment vertical="top" wrapText="1"/>
    </xf>
    <xf numFmtId="21" fontId="2" fillId="2" borderId="1" xfId="1" applyNumberFormat="1" applyFill="1" applyBorder="1" applyAlignment="1">
      <alignment vertical="top" wrapText="1"/>
    </xf>
    <xf numFmtId="21" fontId="1" fillId="2" borderId="1" xfId="0" applyNumberFormat="1" applyFont="1" applyFill="1" applyBorder="1" applyAlignment="1">
      <alignment vertical="top" wrapText="1"/>
    </xf>
    <xf numFmtId="47" fontId="1" fillId="2" borderId="1" xfId="0" applyNumberFormat="1" applyFont="1" applyFill="1" applyBorder="1" applyAlignment="1">
      <alignment vertical="top" wrapText="1"/>
    </xf>
    <xf numFmtId="20" fontId="1" fillId="2" borderId="1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15" fontId="1" fillId="2" borderId="3" xfId="0" applyNumberFormat="1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9" fontId="1" fillId="2" borderId="6" xfId="0" applyNumberFormat="1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15" fontId="1" fillId="2" borderId="8" xfId="0" applyNumberFormat="1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3" fillId="3" borderId="0" xfId="2"/>
    <xf numFmtId="0" fontId="0" fillId="0" borderId="0" xfId="0" applyFill="1"/>
    <xf numFmtId="0" fontId="3" fillId="0" borderId="0" xfId="2" applyFill="1"/>
  </cellXfs>
  <cellStyles count="3">
    <cellStyle name="Good" xfId="2" builtinId="26"/>
    <cellStyle name="Hyperlink" xfId="1" builtinId="8"/>
    <cellStyle name="Normal" xfId="0" builtinId="0"/>
  </cellStyles>
  <dxfs count="4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238"/>
  <sheetViews>
    <sheetView topLeftCell="A153" workbookViewId="0">
      <selection activeCell="C4" sqref="C4:C238"/>
    </sheetView>
  </sheetViews>
  <sheetFormatPr defaultRowHeight="15" x14ac:dyDescent="0.25"/>
  <cols>
    <col min="13" max="13" width="11.85546875" customWidth="1"/>
  </cols>
  <sheetData>
    <row r="2" spans="3:44" x14ac:dyDescent="0.25">
      <c r="K2" t="s">
        <v>10</v>
      </c>
    </row>
    <row r="3" spans="3:44" x14ac:dyDescent="0.25">
      <c r="K3">
        <v>31</v>
      </c>
      <c r="Z3">
        <v>31</v>
      </c>
      <c r="AN3">
        <v>31</v>
      </c>
    </row>
    <row r="4" spans="3:44" x14ac:dyDescent="0.25">
      <c r="C4">
        <v>3.3399999999999999E-2</v>
      </c>
    </row>
    <row r="7" spans="3:44" x14ac:dyDescent="0.25">
      <c r="C7" t="s">
        <v>13</v>
      </c>
      <c r="F7" t="s">
        <v>5</v>
      </c>
      <c r="G7" t="s">
        <v>2</v>
      </c>
      <c r="H7" t="s">
        <v>0</v>
      </c>
      <c r="I7" t="s">
        <v>1</v>
      </c>
      <c r="J7" t="s">
        <v>3</v>
      </c>
      <c r="K7" t="s">
        <v>4</v>
      </c>
      <c r="L7" t="s">
        <v>6</v>
      </c>
      <c r="M7" t="s">
        <v>9</v>
      </c>
      <c r="N7" t="s">
        <v>7</v>
      </c>
      <c r="O7" t="s">
        <v>8</v>
      </c>
      <c r="R7" t="s">
        <v>11</v>
      </c>
      <c r="U7" t="s">
        <v>5</v>
      </c>
      <c r="V7" t="s">
        <v>2</v>
      </c>
      <c r="W7" t="s">
        <v>0</v>
      </c>
      <c r="X7" t="s">
        <v>1</v>
      </c>
      <c r="Y7" t="s">
        <v>3</v>
      </c>
      <c r="Z7" t="s">
        <v>4</v>
      </c>
      <c r="AA7" t="s">
        <v>6</v>
      </c>
      <c r="AB7" t="s">
        <v>9</v>
      </c>
      <c r="AC7" t="s">
        <v>7</v>
      </c>
      <c r="AD7" t="s">
        <v>8</v>
      </c>
      <c r="AI7" t="s">
        <v>5</v>
      </c>
      <c r="AJ7" t="s">
        <v>2</v>
      </c>
      <c r="AK7" t="s">
        <v>0</v>
      </c>
      <c r="AL7" t="s">
        <v>1</v>
      </c>
      <c r="AM7" t="s">
        <v>3</v>
      </c>
      <c r="AN7" t="s">
        <v>4</v>
      </c>
      <c r="AO7" t="s">
        <v>6</v>
      </c>
      <c r="AP7" t="s">
        <v>9</v>
      </c>
      <c r="AQ7" t="s">
        <v>7</v>
      </c>
      <c r="AR7" t="s">
        <v>8</v>
      </c>
    </row>
    <row r="8" spans="3:44" x14ac:dyDescent="0.25">
      <c r="C8">
        <f>C4</f>
        <v>3.3399999999999999E-2</v>
      </c>
      <c r="F8">
        <v>0</v>
      </c>
      <c r="H8">
        <v>0</v>
      </c>
      <c r="I8">
        <v>0</v>
      </c>
      <c r="J8">
        <f>I8</f>
        <v>0</v>
      </c>
      <c r="K8">
        <f>FLOOR(J8/256,1)</f>
        <v>0</v>
      </c>
      <c r="L8">
        <f t="shared" ref="L8:L71" si="0">FLOOR(IF(N8&gt;=20,N8*POWER(2,F8-1)+POWER(2,F8-2),N8*POWER(2,F8-1)),1)</f>
        <v>15</v>
      </c>
      <c r="M8">
        <f>K3</f>
        <v>31</v>
      </c>
      <c r="N8">
        <f>FLOOR(M8/POWER(2,F8),1)</f>
        <v>31</v>
      </c>
      <c r="O8">
        <v>0</v>
      </c>
      <c r="R8">
        <f t="shared" ref="R8:R71" si="1">J8-Y8</f>
        <v>0</v>
      </c>
      <c r="U8">
        <v>0</v>
      </c>
      <c r="W8">
        <v>0</v>
      </c>
      <c r="X8">
        <v>0</v>
      </c>
      <c r="Y8">
        <f>X8</f>
        <v>0</v>
      </c>
      <c r="Z8">
        <f>FLOOR(Y8/256,1)</f>
        <v>0</v>
      </c>
      <c r="AA8">
        <f t="shared" ref="AA8:AA71" si="2">FLOOR(IF(AC8&gt;=20,AC8*POWER(2,U8-1)+POWER(2,U8-2),AC8*POWER(2,U8-1)),1)</f>
        <v>15</v>
      </c>
      <c r="AB8">
        <f>Z3</f>
        <v>31</v>
      </c>
      <c r="AC8">
        <f>FLOOR(AB8/POWER(2,U8),1)</f>
        <v>31</v>
      </c>
      <c r="AD8">
        <v>0</v>
      </c>
      <c r="AI8">
        <v>1</v>
      </c>
      <c r="AK8">
        <v>0</v>
      </c>
      <c r="AL8">
        <v>2</v>
      </c>
      <c r="AM8">
        <f>AL8</f>
        <v>2</v>
      </c>
      <c r="AN8">
        <f>FLOOR(AM8/256,1)</f>
        <v>0</v>
      </c>
      <c r="AO8">
        <f>FLOOR(IF(AQ8&gt;=20,AQ8*POWER(2,AI8-1)+POWER(2,AI8-2),AQ8*POWER(2,AI8-1)),1)</f>
        <v>15</v>
      </c>
      <c r="AP8">
        <f>AN3</f>
        <v>31</v>
      </c>
      <c r="AQ8">
        <f>FLOOR(AP8/POWER(2,AI8),1)</f>
        <v>15</v>
      </c>
      <c r="AR8">
        <v>0</v>
      </c>
    </row>
    <row r="9" spans="3:44" x14ac:dyDescent="0.25">
      <c r="C9">
        <f>C8+$C$4</f>
        <v>6.6799999999999998E-2</v>
      </c>
      <c r="F9">
        <f>G9+F8</f>
        <v>1</v>
      </c>
      <c r="G9">
        <v>1</v>
      </c>
      <c r="H9">
        <v>1</v>
      </c>
      <c r="I9">
        <f>IF(G9=1,I8,MIN(I8+2,L9))</f>
        <v>0</v>
      </c>
      <c r="J9">
        <f>J8+I9</f>
        <v>0</v>
      </c>
      <c r="K9">
        <f t="shared" ref="K9:K72" si="3">FLOOR(J9/256,1)</f>
        <v>0</v>
      </c>
      <c r="L9">
        <f t="shared" si="0"/>
        <v>30</v>
      </c>
      <c r="M9">
        <f t="shared" ref="M9:M72" si="4">IF(IF(O9=1,M8+1,M8-1)&gt;=(32*POWER(2,F9-1)),0,IF(O9=1,M8+1,M8-1))</f>
        <v>30</v>
      </c>
      <c r="N9">
        <f t="shared" ref="N9:N72" si="5">IF(FLOOR(M9/POWER(2,F9-1),1)&lt;N8,N8-1,FLOOR(M9/POWER(2,F9-1),1))</f>
        <v>30</v>
      </c>
      <c r="O9">
        <v>0</v>
      </c>
      <c r="R9">
        <f t="shared" si="1"/>
        <v>0</v>
      </c>
      <c r="U9">
        <f>V9+U8</f>
        <v>1</v>
      </c>
      <c r="V9">
        <v>1</v>
      </c>
      <c r="W9">
        <v>1</v>
      </c>
      <c r="X9">
        <f>IF(V9=1,X8,MIN(X8+2,AA9))</f>
        <v>0</v>
      </c>
      <c r="Y9">
        <f>Y8+X9</f>
        <v>0</v>
      </c>
      <c r="Z9">
        <f t="shared" ref="Z9:Z51" si="6">FLOOR(Y9/256,1)</f>
        <v>0</v>
      </c>
      <c r="AA9">
        <f t="shared" si="2"/>
        <v>30</v>
      </c>
      <c r="AB9">
        <f t="shared" ref="AB9:AB33" si="7">IF(IF(AD9=1,AB8+1,AB8-1)&gt;=(32*POWER(2,U9-1)),0,IF(AD9=1,AB8+1,AB8-1))</f>
        <v>30</v>
      </c>
      <c r="AC9">
        <f>IF(FLOOR(AB9/POWER(2,U9-1),1)&lt;AC8,AC8-1,FLOOR(AB9/POWER(2,U9-1),1))</f>
        <v>30</v>
      </c>
      <c r="AD9">
        <v>0</v>
      </c>
      <c r="AI9">
        <f>AJ9+AI8</f>
        <v>2</v>
      </c>
      <c r="AJ9">
        <v>1</v>
      </c>
      <c r="AK9">
        <v>1</v>
      </c>
      <c r="AL9">
        <f>IF(AJ9=1,AL8,MIN(AL8+2,AO9))</f>
        <v>2</v>
      </c>
      <c r="AM9">
        <f>AM8+AL9</f>
        <v>4</v>
      </c>
      <c r="AN9">
        <f t="shared" ref="AN9:AN10" si="8">FLOOR(AM9/256,1)</f>
        <v>0</v>
      </c>
      <c r="AO9">
        <f>FLOOR(IF(AQ9&gt;=20,AQ9*POWER(2,AI9-1)+POWER(2,AI9-2),AQ9*POWER(2,AI9-1)),1)</f>
        <v>36</v>
      </c>
      <c r="AP9">
        <f>AP8+6</f>
        <v>37</v>
      </c>
      <c r="AQ9">
        <f>AQ8+3</f>
        <v>18</v>
      </c>
      <c r="AR9">
        <v>1</v>
      </c>
    </row>
    <row r="10" spans="3:44" x14ac:dyDescent="0.25">
      <c r="C10">
        <f t="shared" ref="C10:C73" si="9">C9+$C$4</f>
        <v>0.1002</v>
      </c>
      <c r="F10">
        <f t="shared" ref="F10:F73" si="10">G10+F9</f>
        <v>1</v>
      </c>
      <c r="H10">
        <f>H9+1</f>
        <v>2</v>
      </c>
      <c r="I10">
        <f>IF(G10=1,I9,MIN(I9+2,L10))</f>
        <v>2</v>
      </c>
      <c r="J10">
        <f>J9+I10</f>
        <v>2</v>
      </c>
      <c r="K10">
        <f t="shared" si="3"/>
        <v>0</v>
      </c>
      <c r="L10">
        <f t="shared" si="0"/>
        <v>31</v>
      </c>
      <c r="M10">
        <f t="shared" si="4"/>
        <v>31</v>
      </c>
      <c r="N10">
        <f t="shared" si="5"/>
        <v>31</v>
      </c>
      <c r="O10">
        <v>1</v>
      </c>
      <c r="R10">
        <f t="shared" si="1"/>
        <v>0</v>
      </c>
      <c r="U10">
        <f t="shared" ref="U10:U21" si="11">V10+U9</f>
        <v>1</v>
      </c>
      <c r="W10">
        <f>W9+1</f>
        <v>2</v>
      </c>
      <c r="X10">
        <f>IF(V10=1,X9,MIN(X9+2,AA10))</f>
        <v>2</v>
      </c>
      <c r="Y10">
        <f>Y9+X10</f>
        <v>2</v>
      </c>
      <c r="Z10">
        <f t="shared" si="6"/>
        <v>0</v>
      </c>
      <c r="AA10">
        <f t="shared" si="2"/>
        <v>31</v>
      </c>
      <c r="AB10">
        <f t="shared" si="7"/>
        <v>31</v>
      </c>
      <c r="AC10">
        <f>IF(FLOOR(AB10/POWER(2,U10-1),1)&lt;AC9,AC9-1,FLOOR(AB10/POWER(2,U10-1),1))</f>
        <v>31</v>
      </c>
      <c r="AD10">
        <v>1</v>
      </c>
      <c r="AI10">
        <f t="shared" ref="AI10:AI21" si="12">AJ10+AI9</f>
        <v>2</v>
      </c>
      <c r="AK10">
        <f>AK9+1</f>
        <v>2</v>
      </c>
      <c r="AL10">
        <f>IF(AJ10=1,AL9,MIN(AL9+2,AO10))</f>
        <v>4</v>
      </c>
      <c r="AM10">
        <f>AM9+AL10</f>
        <v>8</v>
      </c>
      <c r="AN10">
        <f t="shared" si="8"/>
        <v>0</v>
      </c>
      <c r="AO10">
        <f>FLOOR(IF(AQ10&gt;=20,AQ10*POWER(2,AI10-1)+POWER(2,AI10-2),AQ10*POWER(2,AI10-1)),1)</f>
        <v>38</v>
      </c>
      <c r="AP10">
        <f>IF(IF(AR10=1,AP9+1,AP9-1)&gt;=(32*POWER(2,AI10-1)),0,IF(AR10=1,AP9+1,AP9-1))</f>
        <v>38</v>
      </c>
      <c r="AQ10">
        <f>IF(FLOOR(AP10/POWER(2,AI10-1),1)&lt;AQ9,AQ9-1,FLOOR(AP10/POWER(2,AI10-1),1))</f>
        <v>19</v>
      </c>
      <c r="AR10">
        <v>1</v>
      </c>
    </row>
    <row r="11" spans="3:44" x14ac:dyDescent="0.25">
      <c r="C11">
        <f t="shared" si="9"/>
        <v>0.1336</v>
      </c>
      <c r="F11">
        <f t="shared" si="10"/>
        <v>2</v>
      </c>
      <c r="G11">
        <v>1</v>
      </c>
      <c r="H11">
        <f t="shared" ref="H11:H74" si="13">H10+1</f>
        <v>3</v>
      </c>
      <c r="I11">
        <f t="shared" ref="I11:I74" si="14">IF(G11=1,I10,MIN(I10+2,L11))</f>
        <v>2</v>
      </c>
      <c r="J11">
        <f t="shared" ref="J11:J74" si="15">J10+I11</f>
        <v>4</v>
      </c>
      <c r="K11">
        <f t="shared" si="3"/>
        <v>0</v>
      </c>
      <c r="L11">
        <f t="shared" si="0"/>
        <v>61</v>
      </c>
      <c r="M11">
        <f t="shared" si="4"/>
        <v>30</v>
      </c>
      <c r="N11">
        <f t="shared" si="5"/>
        <v>30</v>
      </c>
      <c r="O11">
        <v>0</v>
      </c>
      <c r="R11">
        <f t="shared" si="1"/>
        <v>-2</v>
      </c>
      <c r="U11">
        <f t="shared" si="11"/>
        <v>1</v>
      </c>
      <c r="W11">
        <f t="shared" ref="W11:W74" si="16">W10+1</f>
        <v>3</v>
      </c>
      <c r="X11">
        <f t="shared" ref="X11:X51" si="17">IF(V11=1,X10,MIN(X10+2,AA11))</f>
        <v>4</v>
      </c>
      <c r="Y11">
        <f t="shared" ref="Y11:Y51" si="18">Y10+X11</f>
        <v>6</v>
      </c>
      <c r="Z11">
        <f t="shared" si="6"/>
        <v>0</v>
      </c>
      <c r="AA11">
        <f t="shared" si="2"/>
        <v>30</v>
      </c>
      <c r="AB11">
        <f t="shared" si="7"/>
        <v>30</v>
      </c>
      <c r="AC11">
        <f>IF(FLOOR(AB11/POWER(2,U11-1),1)&lt;AC10,AC10-1,FLOOR(AB11/POWER(2,U11-1),1))</f>
        <v>30</v>
      </c>
      <c r="AD11">
        <v>0</v>
      </c>
      <c r="AI11">
        <f t="shared" si="12"/>
        <v>2</v>
      </c>
      <c r="AK11">
        <f t="shared" ref="AK11:AK36" si="19">AK10+1</f>
        <v>3</v>
      </c>
      <c r="AL11">
        <f t="shared" ref="AL11:AL36" si="20">IF(AJ11=1,AL10,MIN(AL10+2,AO11))</f>
        <v>6</v>
      </c>
      <c r="AM11">
        <f t="shared" ref="AM11:AM36" si="21">AM10+AL11</f>
        <v>14</v>
      </c>
      <c r="AN11">
        <f t="shared" ref="AN11:AN36" si="22">FLOOR(AM11/256,1)</f>
        <v>0</v>
      </c>
      <c r="AO11">
        <f t="shared" ref="AO11:AO36" si="23">FLOOR(IF(AQ11&gt;=20,AQ11*POWER(2,AI11-1)+POWER(2,AI11-2),AQ11*POWER(2,AI11-1)),1)</f>
        <v>38</v>
      </c>
      <c r="AP11">
        <f t="shared" ref="AP11:AP36" si="24">IF(IF(AR11=1,AP10+1,AP10-1)&gt;=(32*POWER(2,AI11-1)),0,IF(AR11=1,AP10+1,AP10-1))</f>
        <v>39</v>
      </c>
      <c r="AQ11">
        <f t="shared" ref="AQ11:AQ36" si="25">IF(FLOOR(AP11/POWER(2,AI11-1),1)&lt;AQ10,AQ10-1,FLOOR(AP11/POWER(2,AI11-1),1))</f>
        <v>19</v>
      </c>
      <c r="AR11">
        <v>1</v>
      </c>
    </row>
    <row r="12" spans="3:44" x14ac:dyDescent="0.25">
      <c r="C12">
        <f t="shared" si="9"/>
        <v>0.16699999999999998</v>
      </c>
      <c r="F12">
        <f t="shared" si="10"/>
        <v>2</v>
      </c>
      <c r="H12">
        <f t="shared" si="13"/>
        <v>4</v>
      </c>
      <c r="I12">
        <f t="shared" si="14"/>
        <v>4</v>
      </c>
      <c r="J12">
        <f t="shared" si="15"/>
        <v>8</v>
      </c>
      <c r="K12">
        <f t="shared" si="3"/>
        <v>0</v>
      </c>
      <c r="L12">
        <f t="shared" si="0"/>
        <v>59</v>
      </c>
      <c r="M12">
        <f t="shared" si="4"/>
        <v>31</v>
      </c>
      <c r="N12">
        <f t="shared" si="5"/>
        <v>29</v>
      </c>
      <c r="O12">
        <v>1</v>
      </c>
      <c r="R12">
        <f t="shared" si="1"/>
        <v>-4</v>
      </c>
      <c r="U12">
        <f t="shared" si="11"/>
        <v>1</v>
      </c>
      <c r="W12">
        <f t="shared" si="16"/>
        <v>4</v>
      </c>
      <c r="X12">
        <f t="shared" si="17"/>
        <v>6</v>
      </c>
      <c r="Y12">
        <f t="shared" si="18"/>
        <v>12</v>
      </c>
      <c r="Z12">
        <f t="shared" si="6"/>
        <v>0</v>
      </c>
      <c r="AA12">
        <f t="shared" si="2"/>
        <v>31</v>
      </c>
      <c r="AB12">
        <f t="shared" si="7"/>
        <v>31</v>
      </c>
      <c r="AC12">
        <f>IF(FLOOR(AB12/POWER(2,U12-1),1)&lt;AC11,AC11-1,FLOOR(AB12/POWER(2,U12-1),1))</f>
        <v>31</v>
      </c>
      <c r="AD12">
        <v>1</v>
      </c>
      <c r="AI12">
        <f t="shared" si="12"/>
        <v>2</v>
      </c>
      <c r="AK12">
        <f t="shared" si="19"/>
        <v>4</v>
      </c>
      <c r="AL12">
        <f t="shared" si="20"/>
        <v>8</v>
      </c>
      <c r="AM12">
        <f t="shared" si="21"/>
        <v>22</v>
      </c>
      <c r="AN12">
        <f t="shared" si="22"/>
        <v>0</v>
      </c>
      <c r="AO12">
        <f t="shared" si="23"/>
        <v>41</v>
      </c>
      <c r="AP12">
        <f t="shared" si="24"/>
        <v>40</v>
      </c>
      <c r="AQ12">
        <f t="shared" si="25"/>
        <v>20</v>
      </c>
      <c r="AR12">
        <v>1</v>
      </c>
    </row>
    <row r="13" spans="3:44" x14ac:dyDescent="0.25">
      <c r="C13">
        <f t="shared" si="9"/>
        <v>0.20039999999999997</v>
      </c>
      <c r="F13">
        <f t="shared" si="10"/>
        <v>2</v>
      </c>
      <c r="H13">
        <f t="shared" si="13"/>
        <v>5</v>
      </c>
      <c r="I13">
        <f t="shared" si="14"/>
        <v>6</v>
      </c>
      <c r="J13">
        <f t="shared" si="15"/>
        <v>14</v>
      </c>
      <c r="K13">
        <f t="shared" si="3"/>
        <v>0</v>
      </c>
      <c r="L13">
        <f t="shared" si="0"/>
        <v>57</v>
      </c>
      <c r="M13">
        <f t="shared" si="4"/>
        <v>32</v>
      </c>
      <c r="N13">
        <f t="shared" si="5"/>
        <v>28</v>
      </c>
      <c r="O13">
        <v>1</v>
      </c>
      <c r="R13">
        <f t="shared" si="1"/>
        <v>-6</v>
      </c>
      <c r="U13">
        <f t="shared" si="11"/>
        <v>1</v>
      </c>
      <c r="W13">
        <f t="shared" si="16"/>
        <v>5</v>
      </c>
      <c r="X13">
        <f t="shared" si="17"/>
        <v>8</v>
      </c>
      <c r="Y13">
        <f t="shared" si="18"/>
        <v>20</v>
      </c>
      <c r="Z13">
        <f t="shared" si="6"/>
        <v>0</v>
      </c>
      <c r="AA13">
        <f t="shared" si="2"/>
        <v>31</v>
      </c>
      <c r="AB13">
        <f t="shared" si="7"/>
        <v>30</v>
      </c>
      <c r="AC13">
        <v>31</v>
      </c>
      <c r="AD13">
        <v>0</v>
      </c>
      <c r="AI13">
        <f t="shared" si="12"/>
        <v>2</v>
      </c>
      <c r="AK13">
        <f t="shared" si="19"/>
        <v>5</v>
      </c>
      <c r="AL13">
        <f t="shared" si="20"/>
        <v>10</v>
      </c>
      <c r="AM13">
        <f t="shared" si="21"/>
        <v>32</v>
      </c>
      <c r="AN13">
        <f t="shared" si="22"/>
        <v>0</v>
      </c>
      <c r="AO13">
        <f t="shared" si="23"/>
        <v>41</v>
      </c>
      <c r="AP13">
        <f t="shared" si="24"/>
        <v>41</v>
      </c>
      <c r="AQ13">
        <f t="shared" si="25"/>
        <v>20</v>
      </c>
      <c r="AR13">
        <v>1</v>
      </c>
    </row>
    <row r="14" spans="3:44" x14ac:dyDescent="0.25">
      <c r="C14">
        <f t="shared" si="9"/>
        <v>0.23379999999999995</v>
      </c>
      <c r="F14">
        <f t="shared" si="10"/>
        <v>2</v>
      </c>
      <c r="H14">
        <f t="shared" si="13"/>
        <v>6</v>
      </c>
      <c r="I14">
        <f t="shared" si="14"/>
        <v>8</v>
      </c>
      <c r="J14">
        <f t="shared" si="15"/>
        <v>22</v>
      </c>
      <c r="K14">
        <f t="shared" si="3"/>
        <v>0</v>
      </c>
      <c r="L14">
        <f t="shared" si="0"/>
        <v>55</v>
      </c>
      <c r="M14">
        <f t="shared" si="4"/>
        <v>33</v>
      </c>
      <c r="N14">
        <f t="shared" si="5"/>
        <v>27</v>
      </c>
      <c r="O14">
        <v>1</v>
      </c>
      <c r="R14">
        <f t="shared" si="1"/>
        <v>-8</v>
      </c>
      <c r="U14">
        <f t="shared" si="11"/>
        <v>1</v>
      </c>
      <c r="W14">
        <f t="shared" si="16"/>
        <v>6</v>
      </c>
      <c r="X14">
        <f t="shared" si="17"/>
        <v>10</v>
      </c>
      <c r="Y14">
        <f t="shared" si="18"/>
        <v>30</v>
      </c>
      <c r="Z14">
        <f t="shared" si="6"/>
        <v>0</v>
      </c>
      <c r="AA14">
        <f t="shared" si="2"/>
        <v>31</v>
      </c>
      <c r="AB14">
        <f t="shared" si="7"/>
        <v>31</v>
      </c>
      <c r="AC14">
        <v>31</v>
      </c>
      <c r="AD14">
        <v>1</v>
      </c>
      <c r="AI14">
        <f t="shared" si="12"/>
        <v>2</v>
      </c>
      <c r="AK14">
        <f t="shared" si="19"/>
        <v>6</v>
      </c>
      <c r="AL14">
        <f t="shared" si="20"/>
        <v>12</v>
      </c>
      <c r="AM14">
        <f t="shared" si="21"/>
        <v>44</v>
      </c>
      <c r="AN14">
        <f t="shared" si="22"/>
        <v>0</v>
      </c>
      <c r="AO14">
        <f t="shared" si="23"/>
        <v>43</v>
      </c>
      <c r="AP14">
        <f t="shared" si="24"/>
        <v>42</v>
      </c>
      <c r="AQ14">
        <f t="shared" si="25"/>
        <v>21</v>
      </c>
      <c r="AR14">
        <v>1</v>
      </c>
    </row>
    <row r="15" spans="3:44" x14ac:dyDescent="0.25">
      <c r="C15">
        <f t="shared" si="9"/>
        <v>0.26719999999999994</v>
      </c>
      <c r="F15">
        <f t="shared" si="10"/>
        <v>2</v>
      </c>
      <c r="H15">
        <f t="shared" si="13"/>
        <v>7</v>
      </c>
      <c r="I15">
        <f t="shared" si="14"/>
        <v>10</v>
      </c>
      <c r="J15">
        <f t="shared" si="15"/>
        <v>32</v>
      </c>
      <c r="K15">
        <f t="shared" si="3"/>
        <v>0</v>
      </c>
      <c r="L15">
        <f t="shared" si="0"/>
        <v>53</v>
      </c>
      <c r="M15">
        <f t="shared" si="4"/>
        <v>34</v>
      </c>
      <c r="N15">
        <f t="shared" si="5"/>
        <v>26</v>
      </c>
      <c r="O15">
        <v>1</v>
      </c>
      <c r="R15">
        <f t="shared" si="1"/>
        <v>-10</v>
      </c>
      <c r="U15">
        <f t="shared" si="11"/>
        <v>1</v>
      </c>
      <c r="W15">
        <f t="shared" si="16"/>
        <v>7</v>
      </c>
      <c r="X15">
        <f t="shared" si="17"/>
        <v>12</v>
      </c>
      <c r="Y15">
        <f t="shared" si="18"/>
        <v>42</v>
      </c>
      <c r="Z15">
        <f t="shared" si="6"/>
        <v>0</v>
      </c>
      <c r="AA15">
        <f t="shared" si="2"/>
        <v>30</v>
      </c>
      <c r="AB15">
        <f t="shared" si="7"/>
        <v>30</v>
      </c>
      <c r="AC15">
        <f>IF(FLOOR(AB15/POWER(2,U15-1),1)&lt;AC14,AC14-1,FLOOR(AB15/POWER(2,U15-1),1))</f>
        <v>30</v>
      </c>
      <c r="AD15">
        <v>0</v>
      </c>
      <c r="AI15">
        <f t="shared" si="12"/>
        <v>2</v>
      </c>
      <c r="AK15">
        <f t="shared" si="19"/>
        <v>7</v>
      </c>
      <c r="AL15">
        <f t="shared" si="20"/>
        <v>14</v>
      </c>
      <c r="AM15">
        <f t="shared" si="21"/>
        <v>58</v>
      </c>
      <c r="AN15">
        <f t="shared" si="22"/>
        <v>0</v>
      </c>
      <c r="AO15">
        <f t="shared" si="23"/>
        <v>43</v>
      </c>
      <c r="AP15">
        <f t="shared" si="24"/>
        <v>43</v>
      </c>
      <c r="AQ15">
        <f t="shared" si="25"/>
        <v>21</v>
      </c>
      <c r="AR15">
        <v>1</v>
      </c>
    </row>
    <row r="16" spans="3:44" x14ac:dyDescent="0.25">
      <c r="C16">
        <f t="shared" si="9"/>
        <v>0.30059999999999992</v>
      </c>
      <c r="F16">
        <f t="shared" si="10"/>
        <v>2</v>
      </c>
      <c r="H16">
        <f t="shared" si="13"/>
        <v>8</v>
      </c>
      <c r="I16">
        <f t="shared" si="14"/>
        <v>12</v>
      </c>
      <c r="J16">
        <f t="shared" si="15"/>
        <v>44</v>
      </c>
      <c r="K16">
        <f t="shared" si="3"/>
        <v>0</v>
      </c>
      <c r="L16">
        <f t="shared" si="0"/>
        <v>51</v>
      </c>
      <c r="M16">
        <f t="shared" si="4"/>
        <v>35</v>
      </c>
      <c r="N16">
        <f t="shared" si="5"/>
        <v>25</v>
      </c>
      <c r="O16">
        <v>1</v>
      </c>
      <c r="R16">
        <f t="shared" si="1"/>
        <v>-12</v>
      </c>
      <c r="U16">
        <f t="shared" si="11"/>
        <v>1</v>
      </c>
      <c r="W16">
        <f t="shared" si="16"/>
        <v>8</v>
      </c>
      <c r="X16">
        <f t="shared" si="17"/>
        <v>14</v>
      </c>
      <c r="Y16">
        <f t="shared" si="18"/>
        <v>56</v>
      </c>
      <c r="Z16">
        <f t="shared" si="6"/>
        <v>0</v>
      </c>
      <c r="AA16">
        <f t="shared" si="2"/>
        <v>31</v>
      </c>
      <c r="AB16">
        <f t="shared" si="7"/>
        <v>31</v>
      </c>
      <c r="AC16">
        <f>IF(FLOOR(AB16/POWER(2,U16-1),1)&lt;AC15,AC15-1,FLOOR(AB16/POWER(2,U16-1),1))</f>
        <v>31</v>
      </c>
      <c r="AD16">
        <v>1</v>
      </c>
      <c r="AI16">
        <f t="shared" si="12"/>
        <v>2</v>
      </c>
      <c r="AK16">
        <f t="shared" si="19"/>
        <v>8</v>
      </c>
      <c r="AL16">
        <f t="shared" si="20"/>
        <v>16</v>
      </c>
      <c r="AM16">
        <f t="shared" si="21"/>
        <v>74</v>
      </c>
      <c r="AN16">
        <f t="shared" si="22"/>
        <v>0</v>
      </c>
      <c r="AO16">
        <f t="shared" si="23"/>
        <v>45</v>
      </c>
      <c r="AP16">
        <f t="shared" si="24"/>
        <v>44</v>
      </c>
      <c r="AQ16">
        <f t="shared" si="25"/>
        <v>22</v>
      </c>
      <c r="AR16">
        <v>1</v>
      </c>
    </row>
    <row r="17" spans="3:44" x14ac:dyDescent="0.25">
      <c r="C17">
        <f t="shared" si="9"/>
        <v>0.33399999999999991</v>
      </c>
      <c r="F17">
        <f t="shared" si="10"/>
        <v>2</v>
      </c>
      <c r="H17">
        <f t="shared" si="13"/>
        <v>9</v>
      </c>
      <c r="I17">
        <f t="shared" si="14"/>
        <v>14</v>
      </c>
      <c r="J17">
        <f t="shared" si="15"/>
        <v>58</v>
      </c>
      <c r="K17">
        <f t="shared" si="3"/>
        <v>0</v>
      </c>
      <c r="L17">
        <f t="shared" si="0"/>
        <v>49</v>
      </c>
      <c r="M17">
        <f t="shared" si="4"/>
        <v>36</v>
      </c>
      <c r="N17">
        <f t="shared" si="5"/>
        <v>24</v>
      </c>
      <c r="O17">
        <v>1</v>
      </c>
      <c r="R17">
        <f t="shared" si="1"/>
        <v>-14</v>
      </c>
      <c r="U17">
        <f t="shared" si="11"/>
        <v>1</v>
      </c>
      <c r="W17">
        <f t="shared" si="16"/>
        <v>9</v>
      </c>
      <c r="X17">
        <f t="shared" si="17"/>
        <v>16</v>
      </c>
      <c r="Y17">
        <f t="shared" si="18"/>
        <v>72</v>
      </c>
      <c r="Z17">
        <f t="shared" si="6"/>
        <v>0</v>
      </c>
      <c r="AA17">
        <f t="shared" si="2"/>
        <v>30</v>
      </c>
      <c r="AB17">
        <f t="shared" si="7"/>
        <v>30</v>
      </c>
      <c r="AC17">
        <f>IF(FLOOR(AB17/POWER(2,U17-1),1)&lt;AC16,AC16-1,FLOOR(AB17/POWER(2,U17-1),1))</f>
        <v>30</v>
      </c>
      <c r="AD17">
        <v>0</v>
      </c>
      <c r="AI17">
        <f t="shared" si="12"/>
        <v>2</v>
      </c>
      <c r="AK17">
        <f t="shared" si="19"/>
        <v>9</v>
      </c>
      <c r="AL17">
        <f t="shared" si="20"/>
        <v>18</v>
      </c>
      <c r="AM17">
        <f t="shared" si="21"/>
        <v>92</v>
      </c>
      <c r="AN17">
        <f t="shared" si="22"/>
        <v>0</v>
      </c>
      <c r="AO17">
        <f t="shared" si="23"/>
        <v>45</v>
      </c>
      <c r="AP17">
        <f t="shared" si="24"/>
        <v>45</v>
      </c>
      <c r="AQ17">
        <f t="shared" si="25"/>
        <v>22</v>
      </c>
      <c r="AR17">
        <v>1</v>
      </c>
    </row>
    <row r="18" spans="3:44" x14ac:dyDescent="0.25">
      <c r="C18">
        <f t="shared" si="9"/>
        <v>0.36739999999999989</v>
      </c>
      <c r="F18">
        <f t="shared" si="10"/>
        <v>2</v>
      </c>
      <c r="H18">
        <f t="shared" si="13"/>
        <v>10</v>
      </c>
      <c r="I18">
        <f t="shared" si="14"/>
        <v>16</v>
      </c>
      <c r="J18">
        <f t="shared" si="15"/>
        <v>74</v>
      </c>
      <c r="K18">
        <f t="shared" si="3"/>
        <v>0</v>
      </c>
      <c r="L18">
        <f t="shared" si="0"/>
        <v>47</v>
      </c>
      <c r="M18">
        <f t="shared" si="4"/>
        <v>37</v>
      </c>
      <c r="N18">
        <f t="shared" si="5"/>
        <v>23</v>
      </c>
      <c r="O18">
        <v>1</v>
      </c>
      <c r="R18">
        <f t="shared" si="1"/>
        <v>-16</v>
      </c>
      <c r="U18">
        <f t="shared" si="11"/>
        <v>1</v>
      </c>
      <c r="W18">
        <f t="shared" si="16"/>
        <v>10</v>
      </c>
      <c r="X18">
        <f t="shared" si="17"/>
        <v>18</v>
      </c>
      <c r="Y18">
        <f t="shared" si="18"/>
        <v>90</v>
      </c>
      <c r="Z18">
        <f t="shared" si="6"/>
        <v>0</v>
      </c>
      <c r="AA18">
        <f t="shared" si="2"/>
        <v>31</v>
      </c>
      <c r="AB18">
        <f t="shared" si="7"/>
        <v>31</v>
      </c>
      <c r="AC18">
        <v>31</v>
      </c>
      <c r="AD18">
        <v>1</v>
      </c>
      <c r="AI18">
        <f t="shared" si="12"/>
        <v>2</v>
      </c>
      <c r="AK18">
        <f t="shared" si="19"/>
        <v>10</v>
      </c>
      <c r="AL18">
        <f t="shared" si="20"/>
        <v>20</v>
      </c>
      <c r="AM18">
        <f t="shared" si="21"/>
        <v>112</v>
      </c>
      <c r="AN18">
        <f t="shared" si="22"/>
        <v>0</v>
      </c>
      <c r="AO18">
        <f t="shared" si="23"/>
        <v>47</v>
      </c>
      <c r="AP18">
        <f t="shared" si="24"/>
        <v>46</v>
      </c>
      <c r="AQ18">
        <f t="shared" si="25"/>
        <v>23</v>
      </c>
      <c r="AR18">
        <v>1</v>
      </c>
    </row>
    <row r="19" spans="3:44" x14ac:dyDescent="0.25">
      <c r="C19">
        <f t="shared" si="9"/>
        <v>0.40079999999999988</v>
      </c>
      <c r="F19">
        <f t="shared" si="10"/>
        <v>2</v>
      </c>
      <c r="H19">
        <f t="shared" si="13"/>
        <v>11</v>
      </c>
      <c r="I19">
        <f t="shared" si="14"/>
        <v>18</v>
      </c>
      <c r="J19">
        <f t="shared" si="15"/>
        <v>92</v>
      </c>
      <c r="K19">
        <f t="shared" si="3"/>
        <v>0</v>
      </c>
      <c r="L19">
        <f t="shared" si="0"/>
        <v>45</v>
      </c>
      <c r="M19">
        <f t="shared" si="4"/>
        <v>38</v>
      </c>
      <c r="N19">
        <f t="shared" si="5"/>
        <v>22</v>
      </c>
      <c r="O19">
        <v>1</v>
      </c>
      <c r="R19">
        <f t="shared" si="1"/>
        <v>-18</v>
      </c>
      <c r="U19">
        <f t="shared" si="11"/>
        <v>1</v>
      </c>
      <c r="W19">
        <f t="shared" si="16"/>
        <v>11</v>
      </c>
      <c r="X19">
        <f t="shared" si="17"/>
        <v>20</v>
      </c>
      <c r="Y19">
        <f t="shared" si="18"/>
        <v>110</v>
      </c>
      <c r="Z19">
        <f t="shared" si="6"/>
        <v>0</v>
      </c>
      <c r="AA19">
        <f t="shared" si="2"/>
        <v>30</v>
      </c>
      <c r="AB19">
        <f t="shared" si="7"/>
        <v>30</v>
      </c>
      <c r="AC19">
        <f t="shared" ref="AC19:AC33" si="26">IF(FLOOR(AB19/POWER(2,U19-1),1)&lt;AC18,AC18-1,FLOOR(AB19/POWER(2,U19-1),1))</f>
        <v>30</v>
      </c>
      <c r="AD19">
        <v>0</v>
      </c>
      <c r="AI19">
        <f t="shared" si="12"/>
        <v>2</v>
      </c>
      <c r="AK19">
        <f t="shared" si="19"/>
        <v>11</v>
      </c>
      <c r="AL19">
        <f t="shared" si="20"/>
        <v>22</v>
      </c>
      <c r="AM19">
        <f t="shared" si="21"/>
        <v>134</v>
      </c>
      <c r="AN19">
        <f t="shared" si="22"/>
        <v>0</v>
      </c>
      <c r="AO19">
        <f t="shared" si="23"/>
        <v>47</v>
      </c>
      <c r="AP19">
        <f t="shared" si="24"/>
        <v>47</v>
      </c>
      <c r="AQ19">
        <f t="shared" si="25"/>
        <v>23</v>
      </c>
      <c r="AR19">
        <v>1</v>
      </c>
    </row>
    <row r="20" spans="3:44" x14ac:dyDescent="0.25">
      <c r="C20">
        <f t="shared" si="9"/>
        <v>0.43419999999999986</v>
      </c>
      <c r="F20">
        <f t="shared" si="10"/>
        <v>2</v>
      </c>
      <c r="H20">
        <f t="shared" si="13"/>
        <v>12</v>
      </c>
      <c r="I20">
        <f t="shared" si="14"/>
        <v>20</v>
      </c>
      <c r="J20">
        <f t="shared" si="15"/>
        <v>112</v>
      </c>
      <c r="K20">
        <f t="shared" si="3"/>
        <v>0</v>
      </c>
      <c r="L20">
        <f t="shared" si="0"/>
        <v>43</v>
      </c>
      <c r="M20">
        <f t="shared" si="4"/>
        <v>39</v>
      </c>
      <c r="N20">
        <f t="shared" si="5"/>
        <v>21</v>
      </c>
      <c r="O20">
        <v>1</v>
      </c>
      <c r="R20">
        <f t="shared" si="1"/>
        <v>-20</v>
      </c>
      <c r="U20">
        <f t="shared" si="11"/>
        <v>1</v>
      </c>
      <c r="W20">
        <f t="shared" si="16"/>
        <v>12</v>
      </c>
      <c r="X20">
        <f t="shared" si="17"/>
        <v>22</v>
      </c>
      <c r="Y20">
        <f t="shared" si="18"/>
        <v>132</v>
      </c>
      <c r="Z20">
        <f t="shared" si="6"/>
        <v>0</v>
      </c>
      <c r="AA20">
        <f t="shared" si="2"/>
        <v>31</v>
      </c>
      <c r="AB20">
        <f t="shared" si="7"/>
        <v>31</v>
      </c>
      <c r="AC20">
        <f t="shared" si="26"/>
        <v>31</v>
      </c>
      <c r="AD20">
        <v>1</v>
      </c>
      <c r="AI20">
        <f t="shared" si="12"/>
        <v>2</v>
      </c>
      <c r="AK20">
        <f t="shared" si="19"/>
        <v>12</v>
      </c>
      <c r="AL20">
        <f t="shared" si="20"/>
        <v>24</v>
      </c>
      <c r="AM20">
        <f t="shared" si="21"/>
        <v>158</v>
      </c>
      <c r="AN20">
        <f t="shared" si="22"/>
        <v>0</v>
      </c>
      <c r="AO20">
        <f t="shared" si="23"/>
        <v>49</v>
      </c>
      <c r="AP20">
        <f t="shared" si="24"/>
        <v>48</v>
      </c>
      <c r="AQ20">
        <f t="shared" si="25"/>
        <v>24</v>
      </c>
      <c r="AR20">
        <v>1</v>
      </c>
    </row>
    <row r="21" spans="3:44" x14ac:dyDescent="0.25">
      <c r="C21">
        <f t="shared" si="9"/>
        <v>0.46759999999999985</v>
      </c>
      <c r="F21">
        <f t="shared" si="10"/>
        <v>2</v>
      </c>
      <c r="H21">
        <f t="shared" si="13"/>
        <v>13</v>
      </c>
      <c r="I21">
        <f t="shared" si="14"/>
        <v>22</v>
      </c>
      <c r="J21">
        <f t="shared" si="15"/>
        <v>134</v>
      </c>
      <c r="K21">
        <f t="shared" si="3"/>
        <v>0</v>
      </c>
      <c r="L21">
        <f t="shared" si="0"/>
        <v>41</v>
      </c>
      <c r="M21">
        <f t="shared" si="4"/>
        <v>40</v>
      </c>
      <c r="N21">
        <f t="shared" si="5"/>
        <v>20</v>
      </c>
      <c r="O21">
        <v>1</v>
      </c>
      <c r="R21">
        <f t="shared" si="1"/>
        <v>-22</v>
      </c>
      <c r="U21">
        <f t="shared" si="11"/>
        <v>1</v>
      </c>
      <c r="W21">
        <f t="shared" si="16"/>
        <v>13</v>
      </c>
      <c r="X21">
        <f t="shared" si="17"/>
        <v>24</v>
      </c>
      <c r="Y21">
        <f t="shared" si="18"/>
        <v>156</v>
      </c>
      <c r="Z21">
        <f t="shared" si="6"/>
        <v>0</v>
      </c>
      <c r="AA21">
        <f t="shared" si="2"/>
        <v>30</v>
      </c>
      <c r="AB21">
        <f t="shared" si="7"/>
        <v>30</v>
      </c>
      <c r="AC21">
        <f t="shared" si="26"/>
        <v>30</v>
      </c>
      <c r="AD21">
        <v>0</v>
      </c>
      <c r="AI21">
        <f t="shared" si="12"/>
        <v>2</v>
      </c>
      <c r="AK21">
        <f t="shared" si="19"/>
        <v>13</v>
      </c>
      <c r="AL21">
        <f t="shared" si="20"/>
        <v>26</v>
      </c>
      <c r="AM21">
        <f t="shared" si="21"/>
        <v>184</v>
      </c>
      <c r="AN21">
        <f t="shared" si="22"/>
        <v>0</v>
      </c>
      <c r="AO21">
        <f t="shared" si="23"/>
        <v>49</v>
      </c>
      <c r="AP21">
        <f t="shared" si="24"/>
        <v>49</v>
      </c>
      <c r="AQ21">
        <f t="shared" si="25"/>
        <v>24</v>
      </c>
      <c r="AR21">
        <v>1</v>
      </c>
    </row>
    <row r="22" spans="3:44" x14ac:dyDescent="0.25">
      <c r="C22">
        <f t="shared" si="9"/>
        <v>0.50099999999999989</v>
      </c>
      <c r="F22">
        <f t="shared" si="10"/>
        <v>2</v>
      </c>
      <c r="H22">
        <f t="shared" si="13"/>
        <v>14</v>
      </c>
      <c r="I22">
        <f t="shared" si="14"/>
        <v>24</v>
      </c>
      <c r="J22">
        <f t="shared" si="15"/>
        <v>158</v>
      </c>
      <c r="K22">
        <f t="shared" si="3"/>
        <v>0</v>
      </c>
      <c r="L22">
        <f t="shared" si="0"/>
        <v>41</v>
      </c>
      <c r="M22">
        <f t="shared" si="4"/>
        <v>41</v>
      </c>
      <c r="N22">
        <f t="shared" si="5"/>
        <v>20</v>
      </c>
      <c r="O22">
        <v>1</v>
      </c>
      <c r="R22">
        <f t="shared" si="1"/>
        <v>-24</v>
      </c>
      <c r="U22">
        <f>MIN(V22+U21,4)</f>
        <v>1</v>
      </c>
      <c r="W22">
        <f t="shared" si="16"/>
        <v>14</v>
      </c>
      <c r="X22">
        <f t="shared" si="17"/>
        <v>26</v>
      </c>
      <c r="Y22">
        <f t="shared" si="18"/>
        <v>182</v>
      </c>
      <c r="Z22">
        <f t="shared" si="6"/>
        <v>0</v>
      </c>
      <c r="AA22">
        <f t="shared" si="2"/>
        <v>31</v>
      </c>
      <c r="AB22">
        <f t="shared" si="7"/>
        <v>31</v>
      </c>
      <c r="AC22">
        <f t="shared" si="26"/>
        <v>31</v>
      </c>
      <c r="AD22">
        <v>1</v>
      </c>
      <c r="AI22">
        <f>MIN(AJ22+AI21,4)</f>
        <v>2</v>
      </c>
      <c r="AK22">
        <f t="shared" si="19"/>
        <v>14</v>
      </c>
      <c r="AL22">
        <f t="shared" si="20"/>
        <v>28</v>
      </c>
      <c r="AM22">
        <f t="shared" si="21"/>
        <v>212</v>
      </c>
      <c r="AN22">
        <f t="shared" si="22"/>
        <v>0</v>
      </c>
      <c r="AO22">
        <f t="shared" si="23"/>
        <v>51</v>
      </c>
      <c r="AP22">
        <f t="shared" si="24"/>
        <v>50</v>
      </c>
      <c r="AQ22">
        <f t="shared" si="25"/>
        <v>25</v>
      </c>
      <c r="AR22">
        <v>1</v>
      </c>
    </row>
    <row r="23" spans="3:44" x14ac:dyDescent="0.25">
      <c r="C23">
        <f t="shared" si="9"/>
        <v>0.53439999999999988</v>
      </c>
      <c r="F23">
        <f t="shared" si="10"/>
        <v>2</v>
      </c>
      <c r="H23">
        <f t="shared" si="13"/>
        <v>15</v>
      </c>
      <c r="I23">
        <f t="shared" si="14"/>
        <v>26</v>
      </c>
      <c r="J23">
        <f t="shared" si="15"/>
        <v>184</v>
      </c>
      <c r="K23">
        <f t="shared" si="3"/>
        <v>0</v>
      </c>
      <c r="L23">
        <f t="shared" si="0"/>
        <v>43</v>
      </c>
      <c r="M23">
        <f t="shared" si="4"/>
        <v>42</v>
      </c>
      <c r="N23">
        <f t="shared" si="5"/>
        <v>21</v>
      </c>
      <c r="O23">
        <v>1</v>
      </c>
      <c r="R23">
        <f t="shared" si="1"/>
        <v>-26</v>
      </c>
      <c r="U23">
        <f t="shared" ref="U23:U86" si="27">MIN(V23+U22,4)</f>
        <v>1</v>
      </c>
      <c r="W23">
        <f t="shared" si="16"/>
        <v>15</v>
      </c>
      <c r="X23">
        <f t="shared" si="17"/>
        <v>28</v>
      </c>
      <c r="Y23">
        <f t="shared" si="18"/>
        <v>210</v>
      </c>
      <c r="Z23">
        <f t="shared" si="6"/>
        <v>0</v>
      </c>
      <c r="AA23">
        <f t="shared" si="2"/>
        <v>30</v>
      </c>
      <c r="AB23">
        <f t="shared" si="7"/>
        <v>30</v>
      </c>
      <c r="AC23">
        <f t="shared" si="26"/>
        <v>30</v>
      </c>
      <c r="AD23">
        <v>0</v>
      </c>
      <c r="AI23">
        <f t="shared" ref="AI23:AI86" si="28">MIN(AJ23+AI22,4)</f>
        <v>2</v>
      </c>
      <c r="AK23">
        <f t="shared" si="19"/>
        <v>15</v>
      </c>
      <c r="AL23">
        <f t="shared" si="20"/>
        <v>30</v>
      </c>
      <c r="AM23">
        <f t="shared" si="21"/>
        <v>242</v>
      </c>
      <c r="AN23">
        <f t="shared" si="22"/>
        <v>0</v>
      </c>
      <c r="AO23">
        <f t="shared" si="23"/>
        <v>51</v>
      </c>
      <c r="AP23">
        <f t="shared" si="24"/>
        <v>51</v>
      </c>
      <c r="AQ23">
        <f t="shared" si="25"/>
        <v>25</v>
      </c>
      <c r="AR23">
        <v>1</v>
      </c>
    </row>
    <row r="24" spans="3:44" x14ac:dyDescent="0.25">
      <c r="C24">
        <f t="shared" si="9"/>
        <v>0.56779999999999986</v>
      </c>
      <c r="F24">
        <f t="shared" si="10"/>
        <v>2</v>
      </c>
      <c r="H24">
        <f t="shared" si="13"/>
        <v>16</v>
      </c>
      <c r="I24">
        <f t="shared" si="14"/>
        <v>28</v>
      </c>
      <c r="J24">
        <f t="shared" si="15"/>
        <v>212</v>
      </c>
      <c r="K24">
        <f t="shared" si="3"/>
        <v>0</v>
      </c>
      <c r="L24">
        <f t="shared" si="0"/>
        <v>43</v>
      </c>
      <c r="M24">
        <f t="shared" si="4"/>
        <v>43</v>
      </c>
      <c r="N24">
        <f t="shared" si="5"/>
        <v>21</v>
      </c>
      <c r="O24">
        <v>1</v>
      </c>
      <c r="R24">
        <f t="shared" si="1"/>
        <v>-28</v>
      </c>
      <c r="U24">
        <f t="shared" si="27"/>
        <v>1</v>
      </c>
      <c r="W24">
        <f t="shared" si="16"/>
        <v>16</v>
      </c>
      <c r="X24">
        <f t="shared" si="17"/>
        <v>30</v>
      </c>
      <c r="Y24">
        <f t="shared" si="18"/>
        <v>240</v>
      </c>
      <c r="Z24">
        <f t="shared" si="6"/>
        <v>0</v>
      </c>
      <c r="AA24">
        <f t="shared" si="2"/>
        <v>31</v>
      </c>
      <c r="AB24">
        <f t="shared" si="7"/>
        <v>31</v>
      </c>
      <c r="AC24">
        <f t="shared" si="26"/>
        <v>31</v>
      </c>
      <c r="AD24">
        <v>1</v>
      </c>
      <c r="AI24">
        <f t="shared" si="28"/>
        <v>2</v>
      </c>
      <c r="AK24">
        <f t="shared" si="19"/>
        <v>16</v>
      </c>
      <c r="AL24">
        <f t="shared" si="20"/>
        <v>32</v>
      </c>
      <c r="AM24">
        <f t="shared" si="21"/>
        <v>274</v>
      </c>
      <c r="AN24">
        <f t="shared" si="22"/>
        <v>1</v>
      </c>
      <c r="AO24">
        <f t="shared" si="23"/>
        <v>53</v>
      </c>
      <c r="AP24">
        <f t="shared" si="24"/>
        <v>52</v>
      </c>
      <c r="AQ24">
        <f t="shared" si="25"/>
        <v>26</v>
      </c>
      <c r="AR24">
        <v>1</v>
      </c>
    </row>
    <row r="25" spans="3:44" x14ac:dyDescent="0.25">
      <c r="C25">
        <f t="shared" si="9"/>
        <v>0.60119999999999985</v>
      </c>
      <c r="F25">
        <f t="shared" si="10"/>
        <v>2</v>
      </c>
      <c r="H25">
        <f t="shared" si="13"/>
        <v>17</v>
      </c>
      <c r="I25">
        <f t="shared" si="14"/>
        <v>30</v>
      </c>
      <c r="J25">
        <f t="shared" si="15"/>
        <v>242</v>
      </c>
      <c r="K25">
        <f t="shared" si="3"/>
        <v>0</v>
      </c>
      <c r="L25">
        <f t="shared" si="0"/>
        <v>45</v>
      </c>
      <c r="M25">
        <f t="shared" si="4"/>
        <v>44</v>
      </c>
      <c r="N25">
        <f t="shared" si="5"/>
        <v>22</v>
      </c>
      <c r="O25">
        <v>1</v>
      </c>
      <c r="R25">
        <f t="shared" si="1"/>
        <v>-30</v>
      </c>
      <c r="U25">
        <f t="shared" si="27"/>
        <v>1</v>
      </c>
      <c r="W25">
        <f t="shared" si="16"/>
        <v>17</v>
      </c>
      <c r="X25">
        <v>32</v>
      </c>
      <c r="Y25">
        <f t="shared" si="18"/>
        <v>272</v>
      </c>
      <c r="Z25">
        <f t="shared" si="6"/>
        <v>1</v>
      </c>
      <c r="AA25">
        <f t="shared" si="2"/>
        <v>30</v>
      </c>
      <c r="AB25">
        <f t="shared" si="7"/>
        <v>30</v>
      </c>
      <c r="AC25">
        <f t="shared" si="26"/>
        <v>30</v>
      </c>
      <c r="AD25">
        <v>0</v>
      </c>
      <c r="AI25">
        <f t="shared" si="28"/>
        <v>2</v>
      </c>
      <c r="AK25">
        <f t="shared" si="19"/>
        <v>17</v>
      </c>
      <c r="AL25">
        <f t="shared" si="20"/>
        <v>34</v>
      </c>
      <c r="AM25">
        <f t="shared" si="21"/>
        <v>308</v>
      </c>
      <c r="AN25">
        <f t="shared" si="22"/>
        <v>1</v>
      </c>
      <c r="AO25">
        <f t="shared" si="23"/>
        <v>53</v>
      </c>
      <c r="AP25">
        <f t="shared" si="24"/>
        <v>53</v>
      </c>
      <c r="AQ25">
        <f t="shared" si="25"/>
        <v>26</v>
      </c>
      <c r="AR25">
        <v>1</v>
      </c>
    </row>
    <row r="26" spans="3:44" x14ac:dyDescent="0.25">
      <c r="C26">
        <f t="shared" si="9"/>
        <v>0.63459999999999983</v>
      </c>
      <c r="F26">
        <f t="shared" si="10"/>
        <v>2</v>
      </c>
      <c r="H26">
        <f t="shared" si="13"/>
        <v>18</v>
      </c>
      <c r="I26">
        <f t="shared" si="14"/>
        <v>32</v>
      </c>
      <c r="J26">
        <f t="shared" si="15"/>
        <v>274</v>
      </c>
      <c r="K26">
        <f t="shared" si="3"/>
        <v>1</v>
      </c>
      <c r="L26">
        <f t="shared" si="0"/>
        <v>45</v>
      </c>
      <c r="M26">
        <f t="shared" si="4"/>
        <v>45</v>
      </c>
      <c r="N26">
        <f t="shared" si="5"/>
        <v>22</v>
      </c>
      <c r="O26">
        <v>1</v>
      </c>
      <c r="R26">
        <f t="shared" si="1"/>
        <v>-30</v>
      </c>
      <c r="U26">
        <f t="shared" si="27"/>
        <v>2</v>
      </c>
      <c r="V26">
        <v>1</v>
      </c>
      <c r="W26">
        <f t="shared" si="16"/>
        <v>18</v>
      </c>
      <c r="X26">
        <f t="shared" si="17"/>
        <v>32</v>
      </c>
      <c r="Y26">
        <f t="shared" si="18"/>
        <v>304</v>
      </c>
      <c r="Z26">
        <f t="shared" si="6"/>
        <v>1</v>
      </c>
      <c r="AA26">
        <f t="shared" si="2"/>
        <v>59</v>
      </c>
      <c r="AB26">
        <f t="shared" si="7"/>
        <v>29</v>
      </c>
      <c r="AC26">
        <f t="shared" si="26"/>
        <v>29</v>
      </c>
      <c r="AD26">
        <v>0</v>
      </c>
      <c r="AI26">
        <f t="shared" si="28"/>
        <v>2</v>
      </c>
      <c r="AK26">
        <f t="shared" si="19"/>
        <v>18</v>
      </c>
      <c r="AL26">
        <f t="shared" si="20"/>
        <v>36</v>
      </c>
      <c r="AM26">
        <f t="shared" si="21"/>
        <v>344</v>
      </c>
      <c r="AN26">
        <f t="shared" si="22"/>
        <v>1</v>
      </c>
      <c r="AO26">
        <f t="shared" si="23"/>
        <v>55</v>
      </c>
      <c r="AP26">
        <f t="shared" si="24"/>
        <v>54</v>
      </c>
      <c r="AQ26">
        <f t="shared" si="25"/>
        <v>27</v>
      </c>
      <c r="AR26">
        <v>1</v>
      </c>
    </row>
    <row r="27" spans="3:44" x14ac:dyDescent="0.25">
      <c r="C27">
        <f t="shared" si="9"/>
        <v>0.66799999999999982</v>
      </c>
      <c r="F27">
        <f t="shared" si="10"/>
        <v>2</v>
      </c>
      <c r="H27">
        <f t="shared" si="13"/>
        <v>19</v>
      </c>
      <c r="I27">
        <f t="shared" si="14"/>
        <v>34</v>
      </c>
      <c r="J27">
        <f t="shared" si="15"/>
        <v>308</v>
      </c>
      <c r="K27">
        <f t="shared" si="3"/>
        <v>1</v>
      </c>
      <c r="L27">
        <f t="shared" si="0"/>
        <v>47</v>
      </c>
      <c r="M27">
        <f t="shared" si="4"/>
        <v>46</v>
      </c>
      <c r="N27">
        <f t="shared" si="5"/>
        <v>23</v>
      </c>
      <c r="O27">
        <v>1</v>
      </c>
      <c r="R27">
        <f t="shared" si="1"/>
        <v>-30</v>
      </c>
      <c r="U27">
        <f t="shared" si="27"/>
        <v>2</v>
      </c>
      <c r="W27">
        <f t="shared" si="16"/>
        <v>19</v>
      </c>
      <c r="X27">
        <f t="shared" si="17"/>
        <v>34</v>
      </c>
      <c r="Y27">
        <f t="shared" si="18"/>
        <v>338</v>
      </c>
      <c r="Z27">
        <f t="shared" si="6"/>
        <v>1</v>
      </c>
      <c r="AA27">
        <f t="shared" si="2"/>
        <v>57</v>
      </c>
      <c r="AB27">
        <f t="shared" si="7"/>
        <v>30</v>
      </c>
      <c r="AC27">
        <f t="shared" si="26"/>
        <v>28</v>
      </c>
      <c r="AD27">
        <v>1</v>
      </c>
      <c r="AI27">
        <f t="shared" si="28"/>
        <v>2</v>
      </c>
      <c r="AK27">
        <f t="shared" si="19"/>
        <v>19</v>
      </c>
      <c r="AL27">
        <f t="shared" si="20"/>
        <v>38</v>
      </c>
      <c r="AM27">
        <f t="shared" si="21"/>
        <v>382</v>
      </c>
      <c r="AN27">
        <f t="shared" si="22"/>
        <v>1</v>
      </c>
      <c r="AO27">
        <f t="shared" si="23"/>
        <v>55</v>
      </c>
      <c r="AP27">
        <f t="shared" si="24"/>
        <v>55</v>
      </c>
      <c r="AQ27">
        <f t="shared" si="25"/>
        <v>27</v>
      </c>
      <c r="AR27">
        <v>1</v>
      </c>
    </row>
    <row r="28" spans="3:44" x14ac:dyDescent="0.25">
      <c r="C28">
        <f t="shared" si="9"/>
        <v>0.7013999999999998</v>
      </c>
      <c r="F28">
        <f t="shared" si="10"/>
        <v>2</v>
      </c>
      <c r="H28">
        <f t="shared" si="13"/>
        <v>20</v>
      </c>
      <c r="I28">
        <f t="shared" si="14"/>
        <v>36</v>
      </c>
      <c r="J28">
        <f t="shared" si="15"/>
        <v>344</v>
      </c>
      <c r="K28">
        <f t="shared" si="3"/>
        <v>1</v>
      </c>
      <c r="L28">
        <f t="shared" si="0"/>
        <v>47</v>
      </c>
      <c r="M28">
        <f t="shared" si="4"/>
        <v>47</v>
      </c>
      <c r="N28">
        <f t="shared" si="5"/>
        <v>23</v>
      </c>
      <c r="O28">
        <v>1</v>
      </c>
      <c r="R28">
        <f t="shared" si="1"/>
        <v>-30</v>
      </c>
      <c r="U28">
        <f t="shared" si="27"/>
        <v>2</v>
      </c>
      <c r="W28">
        <f t="shared" si="16"/>
        <v>20</v>
      </c>
      <c r="X28">
        <f t="shared" si="17"/>
        <v>36</v>
      </c>
      <c r="Y28">
        <f t="shared" si="18"/>
        <v>374</v>
      </c>
      <c r="Z28">
        <f t="shared" si="6"/>
        <v>1</v>
      </c>
      <c r="AA28">
        <f t="shared" si="2"/>
        <v>55</v>
      </c>
      <c r="AB28">
        <f t="shared" si="7"/>
        <v>31</v>
      </c>
      <c r="AC28">
        <f t="shared" si="26"/>
        <v>27</v>
      </c>
      <c r="AD28">
        <v>1</v>
      </c>
      <c r="AI28">
        <f t="shared" si="28"/>
        <v>2</v>
      </c>
      <c r="AK28">
        <f t="shared" si="19"/>
        <v>20</v>
      </c>
      <c r="AL28">
        <f t="shared" si="20"/>
        <v>40</v>
      </c>
      <c r="AM28">
        <f t="shared" si="21"/>
        <v>422</v>
      </c>
      <c r="AN28">
        <f t="shared" si="22"/>
        <v>1</v>
      </c>
      <c r="AO28">
        <f t="shared" si="23"/>
        <v>57</v>
      </c>
      <c r="AP28">
        <f t="shared" si="24"/>
        <v>56</v>
      </c>
      <c r="AQ28">
        <f t="shared" si="25"/>
        <v>28</v>
      </c>
      <c r="AR28">
        <v>1</v>
      </c>
    </row>
    <row r="29" spans="3:44" x14ac:dyDescent="0.25">
      <c r="C29">
        <f t="shared" si="9"/>
        <v>0.73479999999999979</v>
      </c>
      <c r="F29">
        <f t="shared" si="10"/>
        <v>2</v>
      </c>
      <c r="H29">
        <f t="shared" si="13"/>
        <v>21</v>
      </c>
      <c r="I29">
        <f t="shared" si="14"/>
        <v>38</v>
      </c>
      <c r="J29">
        <f t="shared" si="15"/>
        <v>382</v>
      </c>
      <c r="K29">
        <f t="shared" si="3"/>
        <v>1</v>
      </c>
      <c r="L29">
        <f t="shared" si="0"/>
        <v>49</v>
      </c>
      <c r="M29">
        <f t="shared" si="4"/>
        <v>48</v>
      </c>
      <c r="N29">
        <f t="shared" si="5"/>
        <v>24</v>
      </c>
      <c r="O29">
        <v>1</v>
      </c>
      <c r="R29">
        <f t="shared" si="1"/>
        <v>-30</v>
      </c>
      <c r="U29">
        <f t="shared" si="27"/>
        <v>2</v>
      </c>
      <c r="W29">
        <f t="shared" si="16"/>
        <v>21</v>
      </c>
      <c r="X29">
        <f t="shared" si="17"/>
        <v>38</v>
      </c>
      <c r="Y29">
        <f t="shared" si="18"/>
        <v>412</v>
      </c>
      <c r="Z29">
        <f t="shared" si="6"/>
        <v>1</v>
      </c>
      <c r="AA29">
        <f t="shared" si="2"/>
        <v>53</v>
      </c>
      <c r="AB29">
        <f t="shared" si="7"/>
        <v>32</v>
      </c>
      <c r="AC29">
        <f t="shared" si="26"/>
        <v>26</v>
      </c>
      <c r="AD29">
        <v>1</v>
      </c>
      <c r="AI29">
        <f t="shared" si="28"/>
        <v>2</v>
      </c>
      <c r="AK29">
        <f t="shared" si="19"/>
        <v>21</v>
      </c>
      <c r="AL29">
        <f t="shared" si="20"/>
        <v>42</v>
      </c>
      <c r="AM29">
        <f t="shared" si="21"/>
        <v>464</v>
      </c>
      <c r="AN29">
        <f t="shared" si="22"/>
        <v>1</v>
      </c>
      <c r="AO29">
        <f t="shared" si="23"/>
        <v>57</v>
      </c>
      <c r="AP29">
        <f t="shared" si="24"/>
        <v>57</v>
      </c>
      <c r="AQ29">
        <f t="shared" si="25"/>
        <v>28</v>
      </c>
      <c r="AR29">
        <v>1</v>
      </c>
    </row>
    <row r="30" spans="3:44" x14ac:dyDescent="0.25">
      <c r="C30">
        <f t="shared" si="9"/>
        <v>0.76819999999999977</v>
      </c>
      <c r="F30">
        <f t="shared" si="10"/>
        <v>2</v>
      </c>
      <c r="H30">
        <f t="shared" si="13"/>
        <v>22</v>
      </c>
      <c r="I30">
        <f t="shared" si="14"/>
        <v>40</v>
      </c>
      <c r="J30">
        <f t="shared" si="15"/>
        <v>422</v>
      </c>
      <c r="K30">
        <f t="shared" si="3"/>
        <v>1</v>
      </c>
      <c r="L30">
        <f t="shared" si="0"/>
        <v>49</v>
      </c>
      <c r="M30">
        <f t="shared" si="4"/>
        <v>49</v>
      </c>
      <c r="N30">
        <f t="shared" si="5"/>
        <v>24</v>
      </c>
      <c r="O30">
        <v>1</v>
      </c>
      <c r="R30">
        <f t="shared" si="1"/>
        <v>-30</v>
      </c>
      <c r="U30">
        <f t="shared" si="27"/>
        <v>2</v>
      </c>
      <c r="W30">
        <f t="shared" si="16"/>
        <v>22</v>
      </c>
      <c r="X30">
        <f t="shared" si="17"/>
        <v>40</v>
      </c>
      <c r="Y30">
        <f t="shared" si="18"/>
        <v>452</v>
      </c>
      <c r="Z30">
        <f t="shared" si="6"/>
        <v>1</v>
      </c>
      <c r="AA30">
        <f t="shared" si="2"/>
        <v>51</v>
      </c>
      <c r="AB30">
        <f t="shared" si="7"/>
        <v>33</v>
      </c>
      <c r="AC30">
        <f t="shared" si="26"/>
        <v>25</v>
      </c>
      <c r="AD30">
        <v>1</v>
      </c>
      <c r="AI30">
        <f t="shared" si="28"/>
        <v>2</v>
      </c>
      <c r="AK30">
        <f t="shared" si="19"/>
        <v>22</v>
      </c>
      <c r="AL30">
        <f t="shared" si="20"/>
        <v>44</v>
      </c>
      <c r="AM30">
        <f t="shared" si="21"/>
        <v>508</v>
      </c>
      <c r="AN30">
        <f t="shared" si="22"/>
        <v>1</v>
      </c>
      <c r="AO30">
        <f t="shared" si="23"/>
        <v>59</v>
      </c>
      <c r="AP30">
        <f t="shared" si="24"/>
        <v>58</v>
      </c>
      <c r="AQ30">
        <f t="shared" si="25"/>
        <v>29</v>
      </c>
      <c r="AR30">
        <v>1</v>
      </c>
    </row>
    <row r="31" spans="3:44" x14ac:dyDescent="0.25">
      <c r="C31">
        <f t="shared" si="9"/>
        <v>0.80159999999999976</v>
      </c>
      <c r="F31">
        <f t="shared" si="10"/>
        <v>2</v>
      </c>
      <c r="H31">
        <f t="shared" si="13"/>
        <v>23</v>
      </c>
      <c r="I31">
        <f t="shared" si="14"/>
        <v>42</v>
      </c>
      <c r="J31">
        <f t="shared" si="15"/>
        <v>464</v>
      </c>
      <c r="K31">
        <f t="shared" si="3"/>
        <v>1</v>
      </c>
      <c r="L31">
        <f t="shared" si="0"/>
        <v>51</v>
      </c>
      <c r="M31">
        <f t="shared" si="4"/>
        <v>50</v>
      </c>
      <c r="N31">
        <f t="shared" si="5"/>
        <v>25</v>
      </c>
      <c r="O31">
        <v>1</v>
      </c>
      <c r="R31">
        <f t="shared" si="1"/>
        <v>-30</v>
      </c>
      <c r="U31">
        <f t="shared" si="27"/>
        <v>2</v>
      </c>
      <c r="W31">
        <f t="shared" si="16"/>
        <v>23</v>
      </c>
      <c r="X31">
        <f t="shared" si="17"/>
        <v>42</v>
      </c>
      <c r="Y31">
        <f t="shared" si="18"/>
        <v>494</v>
      </c>
      <c r="Z31">
        <f t="shared" si="6"/>
        <v>1</v>
      </c>
      <c r="AA31">
        <f t="shared" si="2"/>
        <v>49</v>
      </c>
      <c r="AB31">
        <f t="shared" si="7"/>
        <v>34</v>
      </c>
      <c r="AC31">
        <f t="shared" si="26"/>
        <v>24</v>
      </c>
      <c r="AD31">
        <v>1</v>
      </c>
      <c r="AI31">
        <f t="shared" si="28"/>
        <v>2</v>
      </c>
      <c r="AK31">
        <f t="shared" si="19"/>
        <v>23</v>
      </c>
      <c r="AL31">
        <f t="shared" si="20"/>
        <v>46</v>
      </c>
      <c r="AM31">
        <f t="shared" si="21"/>
        <v>554</v>
      </c>
      <c r="AN31">
        <f t="shared" si="22"/>
        <v>2</v>
      </c>
      <c r="AO31">
        <f t="shared" si="23"/>
        <v>59</v>
      </c>
      <c r="AP31">
        <f t="shared" si="24"/>
        <v>59</v>
      </c>
      <c r="AQ31">
        <f t="shared" si="25"/>
        <v>29</v>
      </c>
      <c r="AR31">
        <v>1</v>
      </c>
    </row>
    <row r="32" spans="3:44" x14ac:dyDescent="0.25">
      <c r="C32">
        <f t="shared" si="9"/>
        <v>0.83499999999999974</v>
      </c>
      <c r="F32">
        <f t="shared" si="10"/>
        <v>2</v>
      </c>
      <c r="H32">
        <f t="shared" si="13"/>
        <v>24</v>
      </c>
      <c r="I32">
        <f t="shared" si="14"/>
        <v>44</v>
      </c>
      <c r="J32">
        <f t="shared" si="15"/>
        <v>508</v>
      </c>
      <c r="K32">
        <f t="shared" si="3"/>
        <v>1</v>
      </c>
      <c r="L32">
        <f t="shared" si="0"/>
        <v>51</v>
      </c>
      <c r="M32">
        <f t="shared" si="4"/>
        <v>51</v>
      </c>
      <c r="N32">
        <f t="shared" si="5"/>
        <v>25</v>
      </c>
      <c r="O32">
        <v>1</v>
      </c>
      <c r="R32">
        <f t="shared" si="1"/>
        <v>-30</v>
      </c>
      <c r="U32">
        <f t="shared" si="27"/>
        <v>2</v>
      </c>
      <c r="W32">
        <f t="shared" si="16"/>
        <v>24</v>
      </c>
      <c r="X32">
        <f t="shared" si="17"/>
        <v>44</v>
      </c>
      <c r="Y32">
        <f t="shared" si="18"/>
        <v>538</v>
      </c>
      <c r="Z32">
        <f t="shared" si="6"/>
        <v>2</v>
      </c>
      <c r="AA32">
        <f t="shared" si="2"/>
        <v>47</v>
      </c>
      <c r="AB32">
        <f t="shared" si="7"/>
        <v>35</v>
      </c>
      <c r="AC32">
        <f t="shared" si="26"/>
        <v>23</v>
      </c>
      <c r="AD32">
        <v>1</v>
      </c>
      <c r="AI32">
        <f t="shared" si="28"/>
        <v>2</v>
      </c>
      <c r="AK32">
        <f t="shared" si="19"/>
        <v>24</v>
      </c>
      <c r="AL32">
        <f t="shared" si="20"/>
        <v>48</v>
      </c>
      <c r="AM32">
        <f t="shared" si="21"/>
        <v>602</v>
      </c>
      <c r="AN32">
        <f t="shared" si="22"/>
        <v>2</v>
      </c>
      <c r="AO32">
        <f t="shared" si="23"/>
        <v>61</v>
      </c>
      <c r="AP32">
        <f t="shared" si="24"/>
        <v>60</v>
      </c>
      <c r="AQ32">
        <f t="shared" si="25"/>
        <v>30</v>
      </c>
      <c r="AR32">
        <v>1</v>
      </c>
    </row>
    <row r="33" spans="3:44" x14ac:dyDescent="0.25">
      <c r="C33">
        <f t="shared" si="9"/>
        <v>0.86839999999999973</v>
      </c>
      <c r="F33">
        <f t="shared" si="10"/>
        <v>2</v>
      </c>
      <c r="H33">
        <f t="shared" si="13"/>
        <v>25</v>
      </c>
      <c r="I33">
        <f t="shared" si="14"/>
        <v>46</v>
      </c>
      <c r="J33">
        <f t="shared" si="15"/>
        <v>554</v>
      </c>
      <c r="K33">
        <f t="shared" si="3"/>
        <v>2</v>
      </c>
      <c r="L33">
        <f t="shared" si="0"/>
        <v>53</v>
      </c>
      <c r="M33">
        <f t="shared" si="4"/>
        <v>52</v>
      </c>
      <c r="N33">
        <f t="shared" si="5"/>
        <v>26</v>
      </c>
      <c r="O33">
        <v>1</v>
      </c>
      <c r="R33">
        <f t="shared" si="1"/>
        <v>-30</v>
      </c>
      <c r="U33">
        <f t="shared" si="27"/>
        <v>2</v>
      </c>
      <c r="W33">
        <f t="shared" si="16"/>
        <v>25</v>
      </c>
      <c r="X33">
        <v>46</v>
      </c>
      <c r="Y33">
        <f t="shared" si="18"/>
        <v>584</v>
      </c>
      <c r="Z33">
        <f t="shared" si="6"/>
        <v>2</v>
      </c>
      <c r="AA33">
        <f t="shared" si="2"/>
        <v>45</v>
      </c>
      <c r="AB33">
        <f t="shared" si="7"/>
        <v>36</v>
      </c>
      <c r="AC33">
        <f t="shared" si="26"/>
        <v>22</v>
      </c>
      <c r="AD33">
        <v>1</v>
      </c>
      <c r="AI33">
        <f t="shared" si="28"/>
        <v>2</v>
      </c>
      <c r="AK33">
        <f t="shared" si="19"/>
        <v>25</v>
      </c>
      <c r="AL33">
        <f t="shared" si="20"/>
        <v>50</v>
      </c>
      <c r="AM33">
        <f t="shared" si="21"/>
        <v>652</v>
      </c>
      <c r="AN33">
        <f t="shared" si="22"/>
        <v>2</v>
      </c>
      <c r="AO33">
        <f t="shared" si="23"/>
        <v>61</v>
      </c>
      <c r="AP33">
        <f t="shared" si="24"/>
        <v>61</v>
      </c>
      <c r="AQ33">
        <f t="shared" si="25"/>
        <v>30</v>
      </c>
      <c r="AR33">
        <v>1</v>
      </c>
    </row>
    <row r="34" spans="3:44" x14ac:dyDescent="0.25">
      <c r="C34">
        <f t="shared" si="9"/>
        <v>0.90179999999999971</v>
      </c>
      <c r="F34">
        <f t="shared" si="10"/>
        <v>2</v>
      </c>
      <c r="H34">
        <f t="shared" si="13"/>
        <v>26</v>
      </c>
      <c r="I34">
        <f t="shared" si="14"/>
        <v>48</v>
      </c>
      <c r="J34">
        <f t="shared" si="15"/>
        <v>602</v>
      </c>
      <c r="K34">
        <f t="shared" si="3"/>
        <v>2</v>
      </c>
      <c r="L34">
        <f t="shared" si="0"/>
        <v>53</v>
      </c>
      <c r="M34">
        <f t="shared" si="4"/>
        <v>53</v>
      </c>
      <c r="N34">
        <f t="shared" si="5"/>
        <v>26</v>
      </c>
      <c r="O34">
        <v>1</v>
      </c>
      <c r="R34">
        <f t="shared" si="1"/>
        <v>-28</v>
      </c>
      <c r="U34">
        <f t="shared" si="27"/>
        <v>3</v>
      </c>
      <c r="V34">
        <v>1</v>
      </c>
      <c r="W34">
        <f t="shared" si="16"/>
        <v>26</v>
      </c>
      <c r="X34">
        <f t="shared" si="17"/>
        <v>46</v>
      </c>
      <c r="Y34">
        <f t="shared" si="18"/>
        <v>630</v>
      </c>
      <c r="Z34">
        <f t="shared" si="6"/>
        <v>2</v>
      </c>
      <c r="AA34">
        <f t="shared" si="2"/>
        <v>102</v>
      </c>
      <c r="AB34">
        <f>AB33+12</f>
        <v>48</v>
      </c>
      <c r="AC34">
        <f>AC33+3</f>
        <v>25</v>
      </c>
      <c r="AD34">
        <v>1</v>
      </c>
      <c r="AI34">
        <f t="shared" si="28"/>
        <v>2</v>
      </c>
      <c r="AK34">
        <f t="shared" si="19"/>
        <v>26</v>
      </c>
      <c r="AL34">
        <f t="shared" si="20"/>
        <v>52</v>
      </c>
      <c r="AM34">
        <f t="shared" si="21"/>
        <v>704</v>
      </c>
      <c r="AN34">
        <f t="shared" si="22"/>
        <v>2</v>
      </c>
      <c r="AO34">
        <f t="shared" si="23"/>
        <v>63</v>
      </c>
      <c r="AP34">
        <f t="shared" si="24"/>
        <v>62</v>
      </c>
      <c r="AQ34">
        <f t="shared" si="25"/>
        <v>31</v>
      </c>
      <c r="AR34">
        <v>1</v>
      </c>
    </row>
    <row r="35" spans="3:44" x14ac:dyDescent="0.25">
      <c r="C35">
        <f t="shared" si="9"/>
        <v>0.9351999999999997</v>
      </c>
      <c r="F35">
        <f t="shared" si="10"/>
        <v>2</v>
      </c>
      <c r="H35">
        <f t="shared" si="13"/>
        <v>27</v>
      </c>
      <c r="I35">
        <f t="shared" si="14"/>
        <v>50</v>
      </c>
      <c r="J35">
        <f t="shared" si="15"/>
        <v>652</v>
      </c>
      <c r="K35">
        <f t="shared" si="3"/>
        <v>2</v>
      </c>
      <c r="L35">
        <f t="shared" si="0"/>
        <v>55</v>
      </c>
      <c r="M35">
        <f t="shared" si="4"/>
        <v>54</v>
      </c>
      <c r="N35">
        <f t="shared" si="5"/>
        <v>27</v>
      </c>
      <c r="O35">
        <v>1</v>
      </c>
      <c r="R35">
        <f t="shared" si="1"/>
        <v>-26</v>
      </c>
      <c r="U35">
        <f t="shared" si="27"/>
        <v>3</v>
      </c>
      <c r="W35">
        <f t="shared" si="16"/>
        <v>27</v>
      </c>
      <c r="X35">
        <f t="shared" si="17"/>
        <v>48</v>
      </c>
      <c r="Y35">
        <f t="shared" si="18"/>
        <v>678</v>
      </c>
      <c r="Z35">
        <f t="shared" si="6"/>
        <v>2</v>
      </c>
      <c r="AA35">
        <f t="shared" si="2"/>
        <v>98</v>
      </c>
      <c r="AB35">
        <f t="shared" ref="AB35:AB42" si="29">IF(IF(AD35=1,AB34+1,AB34-1)&gt;=(32*POWER(2,U35-1)),0,IF(AD35=1,AB34+1,AB34-1))</f>
        <v>49</v>
      </c>
      <c r="AC35">
        <f t="shared" ref="AC35:AC42" si="30">IF(FLOOR(AB35/POWER(2,U35-1),1)&lt;AC34,AC34-1,FLOOR(AB35/POWER(2,U35-1),1))</f>
        <v>24</v>
      </c>
      <c r="AD35">
        <v>1</v>
      </c>
      <c r="AI35">
        <f t="shared" si="28"/>
        <v>2</v>
      </c>
      <c r="AK35">
        <f t="shared" si="19"/>
        <v>27</v>
      </c>
      <c r="AL35">
        <f t="shared" si="20"/>
        <v>54</v>
      </c>
      <c r="AM35">
        <f t="shared" si="21"/>
        <v>758</v>
      </c>
      <c r="AN35">
        <f t="shared" si="22"/>
        <v>2</v>
      </c>
      <c r="AO35">
        <f t="shared" si="23"/>
        <v>63</v>
      </c>
      <c r="AP35">
        <f t="shared" si="24"/>
        <v>63</v>
      </c>
      <c r="AQ35">
        <f t="shared" si="25"/>
        <v>31</v>
      </c>
      <c r="AR35">
        <v>1</v>
      </c>
    </row>
    <row r="36" spans="3:44" x14ac:dyDescent="0.25">
      <c r="C36">
        <f t="shared" si="9"/>
        <v>0.96859999999999968</v>
      </c>
      <c r="F36">
        <f t="shared" si="10"/>
        <v>2</v>
      </c>
      <c r="H36">
        <f t="shared" si="13"/>
        <v>28</v>
      </c>
      <c r="I36">
        <f t="shared" si="14"/>
        <v>52</v>
      </c>
      <c r="J36">
        <f t="shared" si="15"/>
        <v>704</v>
      </c>
      <c r="K36">
        <f t="shared" si="3"/>
        <v>2</v>
      </c>
      <c r="L36">
        <f t="shared" si="0"/>
        <v>55</v>
      </c>
      <c r="M36">
        <f t="shared" si="4"/>
        <v>55</v>
      </c>
      <c r="N36">
        <f t="shared" si="5"/>
        <v>27</v>
      </c>
      <c r="O36">
        <v>1</v>
      </c>
      <c r="R36">
        <f t="shared" si="1"/>
        <v>-24</v>
      </c>
      <c r="U36">
        <f t="shared" si="27"/>
        <v>3</v>
      </c>
      <c r="W36">
        <f t="shared" si="16"/>
        <v>28</v>
      </c>
      <c r="X36">
        <f t="shared" si="17"/>
        <v>50</v>
      </c>
      <c r="Y36">
        <f t="shared" si="18"/>
        <v>728</v>
      </c>
      <c r="Z36">
        <f t="shared" si="6"/>
        <v>2</v>
      </c>
      <c r="AA36">
        <f t="shared" si="2"/>
        <v>94</v>
      </c>
      <c r="AB36">
        <f t="shared" si="29"/>
        <v>50</v>
      </c>
      <c r="AC36">
        <f t="shared" si="30"/>
        <v>23</v>
      </c>
      <c r="AD36">
        <v>1</v>
      </c>
      <c r="AI36">
        <f t="shared" si="28"/>
        <v>2</v>
      </c>
      <c r="AK36">
        <f t="shared" si="19"/>
        <v>28</v>
      </c>
      <c r="AL36">
        <f t="shared" si="20"/>
        <v>56</v>
      </c>
      <c r="AM36">
        <f t="shared" si="21"/>
        <v>814</v>
      </c>
      <c r="AN36">
        <f t="shared" si="22"/>
        <v>3</v>
      </c>
      <c r="AO36">
        <f t="shared" si="23"/>
        <v>63</v>
      </c>
      <c r="AP36">
        <f t="shared" si="24"/>
        <v>62</v>
      </c>
      <c r="AQ36">
        <f t="shared" si="25"/>
        <v>31</v>
      </c>
      <c r="AR36">
        <v>0</v>
      </c>
    </row>
    <row r="37" spans="3:44" x14ac:dyDescent="0.25">
      <c r="C37">
        <f t="shared" si="9"/>
        <v>1.0019999999999998</v>
      </c>
      <c r="F37">
        <f t="shared" si="10"/>
        <v>2</v>
      </c>
      <c r="H37">
        <f t="shared" si="13"/>
        <v>29</v>
      </c>
      <c r="I37">
        <f t="shared" si="14"/>
        <v>54</v>
      </c>
      <c r="J37">
        <f t="shared" si="15"/>
        <v>758</v>
      </c>
      <c r="K37">
        <f t="shared" si="3"/>
        <v>2</v>
      </c>
      <c r="L37">
        <f t="shared" si="0"/>
        <v>57</v>
      </c>
      <c r="M37">
        <f t="shared" si="4"/>
        <v>56</v>
      </c>
      <c r="N37">
        <f t="shared" si="5"/>
        <v>28</v>
      </c>
      <c r="O37">
        <v>1</v>
      </c>
      <c r="R37">
        <f t="shared" si="1"/>
        <v>-22</v>
      </c>
      <c r="U37">
        <f t="shared" si="27"/>
        <v>3</v>
      </c>
      <c r="W37">
        <f t="shared" si="16"/>
        <v>29</v>
      </c>
      <c r="X37">
        <f t="shared" si="17"/>
        <v>52</v>
      </c>
      <c r="Y37">
        <f t="shared" si="18"/>
        <v>780</v>
      </c>
      <c r="Z37">
        <f t="shared" si="6"/>
        <v>3</v>
      </c>
      <c r="AA37">
        <f t="shared" si="2"/>
        <v>90</v>
      </c>
      <c r="AB37">
        <f t="shared" si="29"/>
        <v>51</v>
      </c>
      <c r="AC37">
        <f t="shared" si="30"/>
        <v>22</v>
      </c>
      <c r="AD37">
        <v>1</v>
      </c>
      <c r="AI37">
        <f t="shared" si="28"/>
        <v>2</v>
      </c>
      <c r="AK37">
        <f t="shared" ref="AK37:AK100" si="31">AK36+1</f>
        <v>29</v>
      </c>
      <c r="AL37">
        <f t="shared" ref="AL37:AL100" si="32">IF(AJ37=1,AL36,MIN(AL36+2,AO37))</f>
        <v>58</v>
      </c>
      <c r="AM37">
        <f t="shared" ref="AM37:AM100" si="33">AM36+AL37</f>
        <v>872</v>
      </c>
      <c r="AN37">
        <f t="shared" ref="AN37:AN100" si="34">FLOOR(AM37/256,1)</f>
        <v>3</v>
      </c>
      <c r="AO37">
        <f t="shared" ref="AO37:AO100" si="35">FLOOR(IF(AQ37&gt;=20,AQ37*POWER(2,AI37-1)+POWER(2,AI37-2),AQ37*POWER(2,AI37-1)),1)</f>
        <v>63</v>
      </c>
      <c r="AP37">
        <f t="shared" ref="AP37:AP100" si="36">IF(IF(AR37=1,AP36+1,AP36-1)&gt;=(32*POWER(2,AI37-1)),0,IF(AR37=1,AP36+1,AP36-1))</f>
        <v>63</v>
      </c>
      <c r="AQ37">
        <f t="shared" ref="AQ37:AQ100" si="37">IF(FLOOR(AP37/POWER(2,AI37-1),1)&lt;AQ36,AQ36-1,FLOOR(AP37/POWER(2,AI37-1),1))</f>
        <v>31</v>
      </c>
      <c r="AR37">
        <v>1</v>
      </c>
    </row>
    <row r="38" spans="3:44" x14ac:dyDescent="0.25">
      <c r="C38">
        <f t="shared" si="9"/>
        <v>1.0353999999999999</v>
      </c>
      <c r="F38">
        <f t="shared" si="10"/>
        <v>2</v>
      </c>
      <c r="H38">
        <f t="shared" si="13"/>
        <v>30</v>
      </c>
      <c r="I38">
        <f t="shared" si="14"/>
        <v>56</v>
      </c>
      <c r="J38">
        <f t="shared" si="15"/>
        <v>814</v>
      </c>
      <c r="K38">
        <f t="shared" si="3"/>
        <v>3</v>
      </c>
      <c r="L38">
        <f t="shared" si="0"/>
        <v>57</v>
      </c>
      <c r="M38">
        <f t="shared" si="4"/>
        <v>57</v>
      </c>
      <c r="N38">
        <f t="shared" si="5"/>
        <v>28</v>
      </c>
      <c r="O38">
        <v>1</v>
      </c>
      <c r="R38">
        <f t="shared" si="1"/>
        <v>-20</v>
      </c>
      <c r="U38">
        <f t="shared" si="27"/>
        <v>3</v>
      </c>
      <c r="W38">
        <f t="shared" si="16"/>
        <v>30</v>
      </c>
      <c r="X38">
        <f t="shared" si="17"/>
        <v>54</v>
      </c>
      <c r="Y38">
        <f t="shared" si="18"/>
        <v>834</v>
      </c>
      <c r="Z38">
        <f t="shared" si="6"/>
        <v>3</v>
      </c>
      <c r="AA38">
        <f t="shared" si="2"/>
        <v>86</v>
      </c>
      <c r="AB38">
        <f t="shared" si="29"/>
        <v>52</v>
      </c>
      <c r="AC38">
        <f t="shared" si="30"/>
        <v>21</v>
      </c>
      <c r="AD38">
        <v>1</v>
      </c>
      <c r="AI38">
        <f t="shared" si="28"/>
        <v>2</v>
      </c>
      <c r="AK38">
        <f t="shared" si="31"/>
        <v>30</v>
      </c>
      <c r="AL38">
        <f t="shared" si="32"/>
        <v>60</v>
      </c>
      <c r="AM38">
        <f t="shared" si="33"/>
        <v>932</v>
      </c>
      <c r="AN38">
        <f t="shared" si="34"/>
        <v>3</v>
      </c>
      <c r="AO38">
        <f t="shared" si="35"/>
        <v>63</v>
      </c>
      <c r="AP38">
        <f t="shared" si="36"/>
        <v>62</v>
      </c>
      <c r="AQ38">
        <f t="shared" si="37"/>
        <v>31</v>
      </c>
      <c r="AR38">
        <v>0</v>
      </c>
    </row>
    <row r="39" spans="3:44" x14ac:dyDescent="0.25">
      <c r="C39">
        <f t="shared" si="9"/>
        <v>1.0688</v>
      </c>
      <c r="F39">
        <f t="shared" si="10"/>
        <v>2</v>
      </c>
      <c r="H39">
        <f t="shared" si="13"/>
        <v>31</v>
      </c>
      <c r="I39">
        <f t="shared" si="14"/>
        <v>58</v>
      </c>
      <c r="J39">
        <f t="shared" si="15"/>
        <v>872</v>
      </c>
      <c r="K39">
        <f t="shared" si="3"/>
        <v>3</v>
      </c>
      <c r="L39">
        <f t="shared" si="0"/>
        <v>59</v>
      </c>
      <c r="M39">
        <f t="shared" si="4"/>
        <v>58</v>
      </c>
      <c r="N39">
        <f t="shared" si="5"/>
        <v>29</v>
      </c>
      <c r="O39">
        <v>1</v>
      </c>
      <c r="R39">
        <f t="shared" si="1"/>
        <v>-18</v>
      </c>
      <c r="U39">
        <f t="shared" si="27"/>
        <v>3</v>
      </c>
      <c r="W39">
        <f t="shared" si="16"/>
        <v>31</v>
      </c>
      <c r="X39">
        <f t="shared" si="17"/>
        <v>56</v>
      </c>
      <c r="Y39">
        <f t="shared" si="18"/>
        <v>890</v>
      </c>
      <c r="Z39">
        <f t="shared" si="6"/>
        <v>3</v>
      </c>
      <c r="AA39">
        <f t="shared" si="2"/>
        <v>82</v>
      </c>
      <c r="AB39">
        <f t="shared" si="29"/>
        <v>53</v>
      </c>
      <c r="AC39">
        <f t="shared" si="30"/>
        <v>20</v>
      </c>
      <c r="AD39">
        <v>1</v>
      </c>
      <c r="AI39">
        <f t="shared" si="28"/>
        <v>2</v>
      </c>
      <c r="AK39">
        <f t="shared" si="31"/>
        <v>31</v>
      </c>
      <c r="AL39">
        <f t="shared" si="32"/>
        <v>62</v>
      </c>
      <c r="AM39">
        <f t="shared" si="33"/>
        <v>994</v>
      </c>
      <c r="AN39">
        <f t="shared" si="34"/>
        <v>3</v>
      </c>
      <c r="AO39">
        <f t="shared" si="35"/>
        <v>63</v>
      </c>
      <c r="AP39">
        <f t="shared" ref="AP39" si="38">IF(IF(AR39=1,AP38+1,AP38-1)&gt;=(32*POWER(2,AI39-1)),0,IF(AR39=1,AP38+1,AP38-1))</f>
        <v>63</v>
      </c>
      <c r="AQ39">
        <f t="shared" ref="AQ39" si="39">IF(FLOOR(AP39/POWER(2,AI39-1),1)&lt;AQ38,AQ38-1,FLOOR(AP39/POWER(2,AI39-1),1))</f>
        <v>31</v>
      </c>
      <c r="AR39">
        <v>1</v>
      </c>
    </row>
    <row r="40" spans="3:44" x14ac:dyDescent="0.25">
      <c r="C40">
        <f t="shared" si="9"/>
        <v>1.1022000000000001</v>
      </c>
      <c r="F40">
        <f t="shared" si="10"/>
        <v>2</v>
      </c>
      <c r="H40">
        <f t="shared" si="13"/>
        <v>32</v>
      </c>
      <c r="I40">
        <f t="shared" si="14"/>
        <v>59</v>
      </c>
      <c r="J40">
        <f t="shared" si="15"/>
        <v>931</v>
      </c>
      <c r="K40">
        <f t="shared" si="3"/>
        <v>3</v>
      </c>
      <c r="L40">
        <f t="shared" si="0"/>
        <v>59</v>
      </c>
      <c r="M40">
        <f t="shared" si="4"/>
        <v>59</v>
      </c>
      <c r="N40">
        <f t="shared" si="5"/>
        <v>29</v>
      </c>
      <c r="O40">
        <v>1</v>
      </c>
      <c r="R40">
        <f t="shared" si="1"/>
        <v>-17</v>
      </c>
      <c r="U40">
        <f t="shared" si="27"/>
        <v>3</v>
      </c>
      <c r="W40">
        <f t="shared" si="16"/>
        <v>32</v>
      </c>
      <c r="X40">
        <f t="shared" si="17"/>
        <v>58</v>
      </c>
      <c r="Y40">
        <f t="shared" si="18"/>
        <v>948</v>
      </c>
      <c r="Z40">
        <f t="shared" si="6"/>
        <v>3</v>
      </c>
      <c r="AA40">
        <f t="shared" si="2"/>
        <v>76</v>
      </c>
      <c r="AB40">
        <f t="shared" si="29"/>
        <v>54</v>
      </c>
      <c r="AC40">
        <f t="shared" si="30"/>
        <v>19</v>
      </c>
      <c r="AD40">
        <v>1</v>
      </c>
      <c r="AI40">
        <f t="shared" si="28"/>
        <v>2</v>
      </c>
      <c r="AK40">
        <f t="shared" si="31"/>
        <v>32</v>
      </c>
      <c r="AL40">
        <f t="shared" si="32"/>
        <v>63</v>
      </c>
      <c r="AM40">
        <f t="shared" si="33"/>
        <v>1057</v>
      </c>
      <c r="AN40">
        <f t="shared" si="34"/>
        <v>4</v>
      </c>
      <c r="AO40">
        <f t="shared" si="35"/>
        <v>63</v>
      </c>
      <c r="AP40">
        <f t="shared" si="36"/>
        <v>62</v>
      </c>
      <c r="AQ40">
        <f t="shared" si="37"/>
        <v>31</v>
      </c>
      <c r="AR40">
        <v>0</v>
      </c>
    </row>
    <row r="41" spans="3:44" x14ac:dyDescent="0.25">
      <c r="C41">
        <f t="shared" si="9"/>
        <v>1.1356000000000002</v>
      </c>
      <c r="F41">
        <f t="shared" si="10"/>
        <v>2</v>
      </c>
      <c r="H41">
        <f t="shared" si="13"/>
        <v>33</v>
      </c>
      <c r="I41">
        <f t="shared" si="14"/>
        <v>61</v>
      </c>
      <c r="J41">
        <f t="shared" si="15"/>
        <v>992</v>
      </c>
      <c r="K41">
        <f t="shared" si="3"/>
        <v>3</v>
      </c>
      <c r="L41">
        <f t="shared" si="0"/>
        <v>61</v>
      </c>
      <c r="M41">
        <f t="shared" si="4"/>
        <v>60</v>
      </c>
      <c r="N41">
        <f t="shared" si="5"/>
        <v>30</v>
      </c>
      <c r="O41">
        <v>1</v>
      </c>
      <c r="R41">
        <f t="shared" si="1"/>
        <v>-16</v>
      </c>
      <c r="U41">
        <f t="shared" si="27"/>
        <v>3</v>
      </c>
      <c r="W41">
        <f t="shared" si="16"/>
        <v>33</v>
      </c>
      <c r="X41">
        <f t="shared" si="17"/>
        <v>60</v>
      </c>
      <c r="Y41">
        <f t="shared" si="18"/>
        <v>1008</v>
      </c>
      <c r="Z41">
        <f t="shared" si="6"/>
        <v>3</v>
      </c>
      <c r="AA41">
        <f t="shared" si="2"/>
        <v>72</v>
      </c>
      <c r="AB41">
        <f t="shared" si="29"/>
        <v>55</v>
      </c>
      <c r="AC41">
        <f t="shared" si="30"/>
        <v>18</v>
      </c>
      <c r="AD41">
        <v>1</v>
      </c>
      <c r="AI41">
        <f t="shared" si="28"/>
        <v>2</v>
      </c>
      <c r="AK41">
        <f t="shared" si="31"/>
        <v>33</v>
      </c>
      <c r="AL41">
        <v>64</v>
      </c>
      <c r="AM41">
        <f t="shared" si="33"/>
        <v>1121</v>
      </c>
      <c r="AN41">
        <f t="shared" si="34"/>
        <v>4</v>
      </c>
      <c r="AO41">
        <f t="shared" si="35"/>
        <v>63</v>
      </c>
      <c r="AP41">
        <f t="shared" si="36"/>
        <v>63</v>
      </c>
      <c r="AQ41">
        <f t="shared" si="37"/>
        <v>31</v>
      </c>
      <c r="AR41">
        <v>1</v>
      </c>
    </row>
    <row r="42" spans="3:44" x14ac:dyDescent="0.25">
      <c r="C42">
        <f t="shared" si="9"/>
        <v>1.1690000000000003</v>
      </c>
      <c r="F42">
        <f t="shared" si="10"/>
        <v>2</v>
      </c>
      <c r="H42">
        <f t="shared" si="13"/>
        <v>34</v>
      </c>
      <c r="I42">
        <f t="shared" si="14"/>
        <v>61</v>
      </c>
      <c r="J42">
        <f t="shared" si="15"/>
        <v>1053</v>
      </c>
      <c r="K42">
        <f t="shared" si="3"/>
        <v>4</v>
      </c>
      <c r="L42">
        <f t="shared" si="0"/>
        <v>61</v>
      </c>
      <c r="M42">
        <f t="shared" si="4"/>
        <v>61</v>
      </c>
      <c r="N42">
        <f t="shared" si="5"/>
        <v>30</v>
      </c>
      <c r="O42">
        <v>1</v>
      </c>
      <c r="R42">
        <f t="shared" si="1"/>
        <v>-17</v>
      </c>
      <c r="U42">
        <f t="shared" si="27"/>
        <v>3</v>
      </c>
      <c r="W42">
        <f t="shared" si="16"/>
        <v>34</v>
      </c>
      <c r="X42">
        <f t="shared" si="17"/>
        <v>62</v>
      </c>
      <c r="Y42">
        <f t="shared" si="18"/>
        <v>1070</v>
      </c>
      <c r="Z42">
        <f t="shared" si="6"/>
        <v>4</v>
      </c>
      <c r="AA42">
        <f t="shared" si="2"/>
        <v>68</v>
      </c>
      <c r="AB42">
        <f t="shared" si="29"/>
        <v>56</v>
      </c>
      <c r="AC42">
        <f t="shared" si="30"/>
        <v>17</v>
      </c>
      <c r="AD42">
        <v>1</v>
      </c>
      <c r="AI42">
        <f t="shared" si="28"/>
        <v>3</v>
      </c>
      <c r="AJ42">
        <v>1</v>
      </c>
      <c r="AK42">
        <f t="shared" si="31"/>
        <v>34</v>
      </c>
      <c r="AL42">
        <f t="shared" si="32"/>
        <v>64</v>
      </c>
      <c r="AM42">
        <f t="shared" si="33"/>
        <v>1185</v>
      </c>
      <c r="AN42">
        <f t="shared" si="34"/>
        <v>4</v>
      </c>
      <c r="AO42">
        <f t="shared" si="35"/>
        <v>122</v>
      </c>
      <c r="AP42">
        <f t="shared" si="36"/>
        <v>62</v>
      </c>
      <c r="AQ42">
        <f t="shared" si="37"/>
        <v>30</v>
      </c>
      <c r="AR42">
        <v>0</v>
      </c>
    </row>
    <row r="43" spans="3:44" x14ac:dyDescent="0.25">
      <c r="C43">
        <f t="shared" si="9"/>
        <v>1.2024000000000004</v>
      </c>
      <c r="F43">
        <f t="shared" si="10"/>
        <v>2</v>
      </c>
      <c r="H43">
        <f t="shared" si="13"/>
        <v>35</v>
      </c>
      <c r="I43">
        <f t="shared" si="14"/>
        <v>63</v>
      </c>
      <c r="J43">
        <f t="shared" si="15"/>
        <v>1116</v>
      </c>
      <c r="K43">
        <f t="shared" si="3"/>
        <v>4</v>
      </c>
      <c r="L43">
        <f t="shared" si="0"/>
        <v>63</v>
      </c>
      <c r="M43">
        <f t="shared" si="4"/>
        <v>62</v>
      </c>
      <c r="N43">
        <f t="shared" si="5"/>
        <v>31</v>
      </c>
      <c r="O43">
        <v>1</v>
      </c>
      <c r="R43">
        <f t="shared" si="1"/>
        <v>-18</v>
      </c>
      <c r="U43">
        <f t="shared" si="27"/>
        <v>3</v>
      </c>
      <c r="W43">
        <f t="shared" si="16"/>
        <v>35</v>
      </c>
      <c r="X43">
        <f t="shared" si="17"/>
        <v>64</v>
      </c>
      <c r="Y43">
        <f t="shared" si="18"/>
        <v>1134</v>
      </c>
      <c r="Z43">
        <f t="shared" si="6"/>
        <v>4</v>
      </c>
      <c r="AA43">
        <f t="shared" si="2"/>
        <v>64</v>
      </c>
      <c r="AB43">
        <f t="shared" ref="AB43:AB106" si="40">IF(IF(AD43=1,AB42+1,AB42-1)&gt;=(32*POWER(2,U43-1)),0,IF(AD43=1,AB42+1,AB42-1))</f>
        <v>57</v>
      </c>
      <c r="AC43">
        <f t="shared" ref="AC43:AC106" si="41">IF(FLOOR(AB43/POWER(2,U43-1),1)&lt;AC42,AC42-1,FLOOR(AB43/POWER(2,U43-1),1))</f>
        <v>16</v>
      </c>
      <c r="AD43">
        <v>1</v>
      </c>
      <c r="AI43">
        <f t="shared" si="28"/>
        <v>3</v>
      </c>
      <c r="AK43">
        <f t="shared" si="31"/>
        <v>35</v>
      </c>
      <c r="AL43">
        <f t="shared" si="32"/>
        <v>66</v>
      </c>
      <c r="AM43">
        <f t="shared" si="33"/>
        <v>1251</v>
      </c>
      <c r="AN43">
        <f t="shared" si="34"/>
        <v>4</v>
      </c>
      <c r="AO43">
        <f t="shared" si="35"/>
        <v>118</v>
      </c>
      <c r="AP43">
        <f t="shared" si="36"/>
        <v>63</v>
      </c>
      <c r="AQ43">
        <f t="shared" si="37"/>
        <v>29</v>
      </c>
      <c r="AR43">
        <v>1</v>
      </c>
    </row>
    <row r="44" spans="3:44" x14ac:dyDescent="0.25">
      <c r="C44">
        <f t="shared" si="9"/>
        <v>1.2358000000000005</v>
      </c>
      <c r="F44">
        <f t="shared" si="10"/>
        <v>2</v>
      </c>
      <c r="H44">
        <f t="shared" si="13"/>
        <v>36</v>
      </c>
      <c r="I44">
        <f t="shared" si="14"/>
        <v>63</v>
      </c>
      <c r="J44">
        <f t="shared" si="15"/>
        <v>1179</v>
      </c>
      <c r="K44">
        <f t="shared" si="3"/>
        <v>4</v>
      </c>
      <c r="L44">
        <f t="shared" si="0"/>
        <v>63</v>
      </c>
      <c r="M44">
        <f t="shared" si="4"/>
        <v>63</v>
      </c>
      <c r="N44">
        <f t="shared" si="5"/>
        <v>31</v>
      </c>
      <c r="O44">
        <v>1</v>
      </c>
      <c r="R44">
        <f t="shared" si="1"/>
        <v>-19</v>
      </c>
      <c r="U44">
        <f t="shared" si="27"/>
        <v>4</v>
      </c>
      <c r="V44">
        <v>1</v>
      </c>
      <c r="W44">
        <f t="shared" si="16"/>
        <v>36</v>
      </c>
      <c r="X44">
        <f t="shared" si="17"/>
        <v>64</v>
      </c>
      <c r="Y44">
        <f t="shared" si="18"/>
        <v>1198</v>
      </c>
      <c r="Z44">
        <f t="shared" si="6"/>
        <v>4</v>
      </c>
      <c r="AA44">
        <f t="shared" si="2"/>
        <v>152</v>
      </c>
      <c r="AB44">
        <f>AB43+24</f>
        <v>81</v>
      </c>
      <c r="AC44">
        <f>AC43+3</f>
        <v>19</v>
      </c>
      <c r="AD44">
        <v>1</v>
      </c>
      <c r="AI44">
        <f t="shared" si="28"/>
        <v>3</v>
      </c>
      <c r="AK44">
        <f t="shared" si="31"/>
        <v>36</v>
      </c>
      <c r="AL44">
        <f t="shared" si="32"/>
        <v>68</v>
      </c>
      <c r="AM44">
        <f t="shared" si="33"/>
        <v>1319</v>
      </c>
      <c r="AN44">
        <f t="shared" si="34"/>
        <v>5</v>
      </c>
      <c r="AO44">
        <f t="shared" si="35"/>
        <v>114</v>
      </c>
      <c r="AP44">
        <f t="shared" si="36"/>
        <v>64</v>
      </c>
      <c r="AQ44">
        <f t="shared" si="37"/>
        <v>28</v>
      </c>
      <c r="AR44">
        <v>1</v>
      </c>
    </row>
    <row r="45" spans="3:44" x14ac:dyDescent="0.25">
      <c r="C45">
        <f t="shared" si="9"/>
        <v>1.2692000000000005</v>
      </c>
      <c r="F45">
        <f t="shared" si="10"/>
        <v>3</v>
      </c>
      <c r="G45">
        <v>1</v>
      </c>
      <c r="H45">
        <f t="shared" si="13"/>
        <v>37</v>
      </c>
      <c r="I45">
        <f t="shared" si="14"/>
        <v>63</v>
      </c>
      <c r="J45">
        <f t="shared" si="15"/>
        <v>1242</v>
      </c>
      <c r="K45">
        <f t="shared" si="3"/>
        <v>4</v>
      </c>
      <c r="L45">
        <f t="shared" si="0"/>
        <v>122</v>
      </c>
      <c r="M45">
        <f t="shared" si="4"/>
        <v>62</v>
      </c>
      <c r="N45">
        <f t="shared" si="5"/>
        <v>30</v>
      </c>
      <c r="O45">
        <v>0</v>
      </c>
      <c r="R45">
        <f t="shared" si="1"/>
        <v>-22</v>
      </c>
      <c r="U45">
        <f t="shared" si="27"/>
        <v>4</v>
      </c>
      <c r="W45">
        <f t="shared" si="16"/>
        <v>37</v>
      </c>
      <c r="X45">
        <f t="shared" si="17"/>
        <v>66</v>
      </c>
      <c r="Y45">
        <f t="shared" si="18"/>
        <v>1264</v>
      </c>
      <c r="Z45">
        <f t="shared" si="6"/>
        <v>4</v>
      </c>
      <c r="AA45">
        <f t="shared" si="2"/>
        <v>144</v>
      </c>
      <c r="AB45">
        <f t="shared" ref="AB45" si="42">IF(IF(AD45=1,AB44+1,AB44-1)&gt;=(32*POWER(2,U45-1)),0,IF(AD45=1,AB44+1,AB44-1))</f>
        <v>82</v>
      </c>
      <c r="AC45">
        <f t="shared" ref="AC45" si="43">IF(FLOOR(AB45/POWER(2,U45-1),1)&lt;AC44,AC44-1,FLOOR(AB45/POWER(2,U45-1),1))</f>
        <v>18</v>
      </c>
      <c r="AD45">
        <v>1</v>
      </c>
      <c r="AI45">
        <f t="shared" si="28"/>
        <v>3</v>
      </c>
      <c r="AK45">
        <f t="shared" si="31"/>
        <v>37</v>
      </c>
      <c r="AL45">
        <f t="shared" si="32"/>
        <v>70</v>
      </c>
      <c r="AM45">
        <f t="shared" si="33"/>
        <v>1389</v>
      </c>
      <c r="AN45">
        <f t="shared" si="34"/>
        <v>5</v>
      </c>
      <c r="AO45">
        <f t="shared" si="35"/>
        <v>110</v>
      </c>
      <c r="AP45">
        <f t="shared" si="36"/>
        <v>65</v>
      </c>
      <c r="AQ45">
        <f t="shared" si="37"/>
        <v>27</v>
      </c>
      <c r="AR45">
        <v>1</v>
      </c>
    </row>
    <row r="46" spans="3:44" x14ac:dyDescent="0.25">
      <c r="C46">
        <f t="shared" si="9"/>
        <v>1.3026000000000006</v>
      </c>
      <c r="F46">
        <f t="shared" si="10"/>
        <v>3</v>
      </c>
      <c r="H46">
        <f t="shared" si="13"/>
        <v>38</v>
      </c>
      <c r="I46">
        <f t="shared" si="14"/>
        <v>65</v>
      </c>
      <c r="J46">
        <f t="shared" si="15"/>
        <v>1307</v>
      </c>
      <c r="K46">
        <f t="shared" si="3"/>
        <v>5</v>
      </c>
      <c r="L46">
        <f t="shared" si="0"/>
        <v>118</v>
      </c>
      <c r="M46">
        <f t="shared" si="4"/>
        <v>63</v>
      </c>
      <c r="N46">
        <f t="shared" si="5"/>
        <v>29</v>
      </c>
      <c r="O46">
        <v>1</v>
      </c>
      <c r="R46">
        <f t="shared" si="1"/>
        <v>-25</v>
      </c>
      <c r="U46">
        <f t="shared" si="27"/>
        <v>4</v>
      </c>
      <c r="W46">
        <f t="shared" si="16"/>
        <v>38</v>
      </c>
      <c r="X46">
        <f t="shared" si="17"/>
        <v>68</v>
      </c>
      <c r="Y46">
        <f t="shared" si="18"/>
        <v>1332</v>
      </c>
      <c r="Z46">
        <f t="shared" si="6"/>
        <v>5</v>
      </c>
      <c r="AA46">
        <f t="shared" si="2"/>
        <v>136</v>
      </c>
      <c r="AB46">
        <f t="shared" si="40"/>
        <v>83</v>
      </c>
      <c r="AC46">
        <f t="shared" si="41"/>
        <v>17</v>
      </c>
      <c r="AD46">
        <v>1</v>
      </c>
      <c r="AI46">
        <f t="shared" si="28"/>
        <v>3</v>
      </c>
      <c r="AK46">
        <f t="shared" si="31"/>
        <v>38</v>
      </c>
      <c r="AL46">
        <f t="shared" si="32"/>
        <v>72</v>
      </c>
      <c r="AM46">
        <f t="shared" si="33"/>
        <v>1461</v>
      </c>
      <c r="AN46">
        <f t="shared" si="34"/>
        <v>5</v>
      </c>
      <c r="AO46">
        <f t="shared" si="35"/>
        <v>106</v>
      </c>
      <c r="AP46">
        <f t="shared" si="36"/>
        <v>66</v>
      </c>
      <c r="AQ46">
        <f t="shared" si="37"/>
        <v>26</v>
      </c>
      <c r="AR46">
        <v>1</v>
      </c>
    </row>
    <row r="47" spans="3:44" x14ac:dyDescent="0.25">
      <c r="C47">
        <f t="shared" si="9"/>
        <v>1.3360000000000007</v>
      </c>
      <c r="F47">
        <f t="shared" si="10"/>
        <v>3</v>
      </c>
      <c r="H47">
        <f t="shared" si="13"/>
        <v>39</v>
      </c>
      <c r="I47">
        <f t="shared" si="14"/>
        <v>67</v>
      </c>
      <c r="J47">
        <f t="shared" si="15"/>
        <v>1374</v>
      </c>
      <c r="K47">
        <f t="shared" si="3"/>
        <v>5</v>
      </c>
      <c r="L47">
        <f t="shared" si="0"/>
        <v>114</v>
      </c>
      <c r="M47">
        <f t="shared" si="4"/>
        <v>64</v>
      </c>
      <c r="N47">
        <f t="shared" si="5"/>
        <v>28</v>
      </c>
      <c r="O47">
        <v>1</v>
      </c>
      <c r="R47">
        <f t="shared" si="1"/>
        <v>-28</v>
      </c>
      <c r="U47">
        <f t="shared" si="27"/>
        <v>4</v>
      </c>
      <c r="W47">
        <f t="shared" si="16"/>
        <v>39</v>
      </c>
      <c r="X47">
        <f t="shared" si="17"/>
        <v>70</v>
      </c>
      <c r="Y47">
        <f t="shared" si="18"/>
        <v>1402</v>
      </c>
      <c r="Z47">
        <f t="shared" si="6"/>
        <v>5</v>
      </c>
      <c r="AA47">
        <f t="shared" si="2"/>
        <v>128</v>
      </c>
      <c r="AB47">
        <f t="shared" si="40"/>
        <v>84</v>
      </c>
      <c r="AC47">
        <f t="shared" si="41"/>
        <v>16</v>
      </c>
      <c r="AD47">
        <v>1</v>
      </c>
      <c r="AI47">
        <f t="shared" si="28"/>
        <v>3</v>
      </c>
      <c r="AK47">
        <f t="shared" si="31"/>
        <v>39</v>
      </c>
      <c r="AL47">
        <f t="shared" si="32"/>
        <v>74</v>
      </c>
      <c r="AM47">
        <f t="shared" si="33"/>
        <v>1535</v>
      </c>
      <c r="AN47">
        <f t="shared" si="34"/>
        <v>5</v>
      </c>
      <c r="AO47">
        <f t="shared" si="35"/>
        <v>102</v>
      </c>
      <c r="AP47">
        <f t="shared" si="36"/>
        <v>67</v>
      </c>
      <c r="AQ47">
        <f t="shared" si="37"/>
        <v>25</v>
      </c>
      <c r="AR47">
        <v>1</v>
      </c>
    </row>
    <row r="48" spans="3:44" x14ac:dyDescent="0.25">
      <c r="C48">
        <f t="shared" si="9"/>
        <v>1.3694000000000008</v>
      </c>
      <c r="F48">
        <f t="shared" si="10"/>
        <v>3</v>
      </c>
      <c r="H48">
        <f t="shared" si="13"/>
        <v>40</v>
      </c>
      <c r="I48">
        <f t="shared" si="14"/>
        <v>69</v>
      </c>
      <c r="J48">
        <f t="shared" si="15"/>
        <v>1443</v>
      </c>
      <c r="K48">
        <f t="shared" si="3"/>
        <v>5</v>
      </c>
      <c r="L48">
        <f t="shared" si="0"/>
        <v>110</v>
      </c>
      <c r="M48">
        <f t="shared" si="4"/>
        <v>65</v>
      </c>
      <c r="N48">
        <f t="shared" si="5"/>
        <v>27</v>
      </c>
      <c r="O48">
        <v>1</v>
      </c>
      <c r="R48">
        <f t="shared" si="1"/>
        <v>-31</v>
      </c>
      <c r="U48">
        <f t="shared" si="27"/>
        <v>4</v>
      </c>
      <c r="W48">
        <f t="shared" si="16"/>
        <v>40</v>
      </c>
      <c r="X48">
        <f t="shared" si="17"/>
        <v>72</v>
      </c>
      <c r="Y48">
        <f t="shared" si="18"/>
        <v>1474</v>
      </c>
      <c r="Z48">
        <f t="shared" si="6"/>
        <v>5</v>
      </c>
      <c r="AA48">
        <f t="shared" si="2"/>
        <v>120</v>
      </c>
      <c r="AB48">
        <f t="shared" si="40"/>
        <v>85</v>
      </c>
      <c r="AC48">
        <f t="shared" si="41"/>
        <v>15</v>
      </c>
      <c r="AD48">
        <v>1</v>
      </c>
      <c r="AI48">
        <f t="shared" si="28"/>
        <v>3</v>
      </c>
      <c r="AK48">
        <f t="shared" si="31"/>
        <v>40</v>
      </c>
      <c r="AL48">
        <f t="shared" si="32"/>
        <v>76</v>
      </c>
      <c r="AM48">
        <f t="shared" si="33"/>
        <v>1611</v>
      </c>
      <c r="AN48">
        <f t="shared" si="34"/>
        <v>6</v>
      </c>
      <c r="AO48">
        <f t="shared" si="35"/>
        <v>98</v>
      </c>
      <c r="AP48">
        <f t="shared" si="36"/>
        <v>68</v>
      </c>
      <c r="AQ48">
        <f t="shared" si="37"/>
        <v>24</v>
      </c>
      <c r="AR48">
        <v>1</v>
      </c>
    </row>
    <row r="49" spans="3:44" x14ac:dyDescent="0.25">
      <c r="C49">
        <f t="shared" si="9"/>
        <v>1.4028000000000009</v>
      </c>
      <c r="F49">
        <f t="shared" si="10"/>
        <v>3</v>
      </c>
      <c r="H49">
        <f t="shared" si="13"/>
        <v>41</v>
      </c>
      <c r="I49">
        <f t="shared" si="14"/>
        <v>71</v>
      </c>
      <c r="J49">
        <f t="shared" si="15"/>
        <v>1514</v>
      </c>
      <c r="K49">
        <f t="shared" si="3"/>
        <v>5</v>
      </c>
      <c r="L49">
        <f t="shared" si="0"/>
        <v>106</v>
      </c>
      <c r="M49">
        <f t="shared" si="4"/>
        <v>66</v>
      </c>
      <c r="N49">
        <f t="shared" si="5"/>
        <v>26</v>
      </c>
      <c r="O49">
        <v>1</v>
      </c>
      <c r="R49">
        <f t="shared" si="1"/>
        <v>-34</v>
      </c>
      <c r="U49">
        <f t="shared" si="27"/>
        <v>4</v>
      </c>
      <c r="W49">
        <f t="shared" si="16"/>
        <v>41</v>
      </c>
      <c r="X49">
        <f t="shared" si="17"/>
        <v>74</v>
      </c>
      <c r="Y49">
        <f t="shared" si="18"/>
        <v>1548</v>
      </c>
      <c r="Z49">
        <f t="shared" si="6"/>
        <v>6</v>
      </c>
      <c r="AA49">
        <f t="shared" si="2"/>
        <v>112</v>
      </c>
      <c r="AB49">
        <f t="shared" si="40"/>
        <v>86</v>
      </c>
      <c r="AC49">
        <f t="shared" si="41"/>
        <v>14</v>
      </c>
      <c r="AD49">
        <v>1</v>
      </c>
      <c r="AI49">
        <f t="shared" si="28"/>
        <v>3</v>
      </c>
      <c r="AK49">
        <f t="shared" si="31"/>
        <v>41</v>
      </c>
      <c r="AL49">
        <f t="shared" si="32"/>
        <v>78</v>
      </c>
      <c r="AM49">
        <f t="shared" si="33"/>
        <v>1689</v>
      </c>
      <c r="AN49">
        <f t="shared" si="34"/>
        <v>6</v>
      </c>
      <c r="AO49">
        <f t="shared" si="35"/>
        <v>94</v>
      </c>
      <c r="AP49">
        <f t="shared" si="36"/>
        <v>69</v>
      </c>
      <c r="AQ49">
        <f t="shared" si="37"/>
        <v>23</v>
      </c>
      <c r="AR49">
        <v>1</v>
      </c>
    </row>
    <row r="50" spans="3:44" x14ac:dyDescent="0.25">
      <c r="C50">
        <f t="shared" si="9"/>
        <v>1.436200000000001</v>
      </c>
      <c r="F50">
        <f t="shared" si="10"/>
        <v>3</v>
      </c>
      <c r="H50">
        <f t="shared" si="13"/>
        <v>42</v>
      </c>
      <c r="I50">
        <f t="shared" si="14"/>
        <v>73</v>
      </c>
      <c r="J50">
        <f t="shared" si="15"/>
        <v>1587</v>
      </c>
      <c r="K50">
        <f t="shared" si="3"/>
        <v>6</v>
      </c>
      <c r="L50">
        <f t="shared" si="0"/>
        <v>102</v>
      </c>
      <c r="M50">
        <f t="shared" si="4"/>
        <v>67</v>
      </c>
      <c r="N50">
        <f t="shared" si="5"/>
        <v>25</v>
      </c>
      <c r="O50">
        <v>1</v>
      </c>
      <c r="R50">
        <f t="shared" si="1"/>
        <v>-37</v>
      </c>
      <c r="U50">
        <f t="shared" si="27"/>
        <v>4</v>
      </c>
      <c r="W50">
        <f t="shared" si="16"/>
        <v>42</v>
      </c>
      <c r="X50">
        <f t="shared" si="17"/>
        <v>76</v>
      </c>
      <c r="Y50">
        <f t="shared" si="18"/>
        <v>1624</v>
      </c>
      <c r="Z50">
        <f t="shared" si="6"/>
        <v>6</v>
      </c>
      <c r="AA50">
        <f t="shared" si="2"/>
        <v>104</v>
      </c>
      <c r="AB50">
        <f t="shared" si="40"/>
        <v>87</v>
      </c>
      <c r="AC50">
        <f t="shared" si="41"/>
        <v>13</v>
      </c>
      <c r="AD50">
        <v>1</v>
      </c>
      <c r="AI50">
        <f t="shared" si="28"/>
        <v>3</v>
      </c>
      <c r="AK50">
        <f t="shared" si="31"/>
        <v>42</v>
      </c>
      <c r="AL50">
        <f t="shared" si="32"/>
        <v>80</v>
      </c>
      <c r="AM50">
        <f t="shared" si="33"/>
        <v>1769</v>
      </c>
      <c r="AN50">
        <f t="shared" si="34"/>
        <v>6</v>
      </c>
      <c r="AO50">
        <f t="shared" si="35"/>
        <v>90</v>
      </c>
      <c r="AP50">
        <f t="shared" si="36"/>
        <v>70</v>
      </c>
      <c r="AQ50">
        <f t="shared" si="37"/>
        <v>22</v>
      </c>
      <c r="AR50">
        <v>1</v>
      </c>
    </row>
    <row r="51" spans="3:44" x14ac:dyDescent="0.25">
      <c r="C51">
        <f t="shared" si="9"/>
        <v>1.4696000000000011</v>
      </c>
      <c r="F51">
        <f t="shared" si="10"/>
        <v>3</v>
      </c>
      <c r="H51">
        <f t="shared" si="13"/>
        <v>43</v>
      </c>
      <c r="I51">
        <f t="shared" si="14"/>
        <v>75</v>
      </c>
      <c r="J51">
        <f t="shared" si="15"/>
        <v>1662</v>
      </c>
      <c r="K51">
        <f t="shared" si="3"/>
        <v>6</v>
      </c>
      <c r="L51">
        <f t="shared" si="0"/>
        <v>98</v>
      </c>
      <c r="M51">
        <f t="shared" si="4"/>
        <v>68</v>
      </c>
      <c r="N51">
        <f t="shared" si="5"/>
        <v>24</v>
      </c>
      <c r="O51">
        <v>1</v>
      </c>
      <c r="R51">
        <f t="shared" si="1"/>
        <v>-40</v>
      </c>
      <c r="U51">
        <f t="shared" si="27"/>
        <v>4</v>
      </c>
      <c r="W51">
        <f t="shared" si="16"/>
        <v>43</v>
      </c>
      <c r="X51">
        <f t="shared" si="17"/>
        <v>78</v>
      </c>
      <c r="Y51">
        <f t="shared" si="18"/>
        <v>1702</v>
      </c>
      <c r="Z51">
        <f t="shared" si="6"/>
        <v>6</v>
      </c>
      <c r="AA51">
        <f t="shared" si="2"/>
        <v>96</v>
      </c>
      <c r="AB51">
        <f t="shared" si="40"/>
        <v>88</v>
      </c>
      <c r="AC51">
        <f t="shared" si="41"/>
        <v>12</v>
      </c>
      <c r="AD51">
        <v>1</v>
      </c>
      <c r="AI51">
        <f t="shared" si="28"/>
        <v>3</v>
      </c>
      <c r="AK51">
        <f t="shared" si="31"/>
        <v>43</v>
      </c>
      <c r="AL51">
        <f t="shared" si="32"/>
        <v>82</v>
      </c>
      <c r="AM51">
        <f t="shared" si="33"/>
        <v>1851</v>
      </c>
      <c r="AN51">
        <f t="shared" si="34"/>
        <v>7</v>
      </c>
      <c r="AO51">
        <f t="shared" si="35"/>
        <v>86</v>
      </c>
      <c r="AP51">
        <f t="shared" si="36"/>
        <v>71</v>
      </c>
      <c r="AQ51">
        <f t="shared" si="37"/>
        <v>21</v>
      </c>
      <c r="AR51">
        <v>1</v>
      </c>
    </row>
    <row r="52" spans="3:44" x14ac:dyDescent="0.25">
      <c r="C52">
        <f t="shared" si="9"/>
        <v>1.5030000000000012</v>
      </c>
      <c r="F52">
        <f t="shared" si="10"/>
        <v>3</v>
      </c>
      <c r="H52">
        <f t="shared" si="13"/>
        <v>44</v>
      </c>
      <c r="I52">
        <f t="shared" si="14"/>
        <v>77</v>
      </c>
      <c r="J52">
        <f t="shared" si="15"/>
        <v>1739</v>
      </c>
      <c r="K52">
        <f t="shared" si="3"/>
        <v>6</v>
      </c>
      <c r="L52">
        <f t="shared" si="0"/>
        <v>94</v>
      </c>
      <c r="M52">
        <f t="shared" si="4"/>
        <v>69</v>
      </c>
      <c r="N52">
        <f t="shared" si="5"/>
        <v>23</v>
      </c>
      <c r="O52">
        <v>1</v>
      </c>
      <c r="R52">
        <f t="shared" si="1"/>
        <v>-43</v>
      </c>
      <c r="U52">
        <f t="shared" si="27"/>
        <v>4</v>
      </c>
      <c r="W52">
        <f t="shared" si="16"/>
        <v>44</v>
      </c>
      <c r="X52">
        <f t="shared" ref="X52:X115" si="44">IF(V52=1,X51,MIN(X51+2,AA52))</f>
        <v>80</v>
      </c>
      <c r="Y52">
        <f t="shared" ref="Y52:Y115" si="45">Y51+X52</f>
        <v>1782</v>
      </c>
      <c r="Z52">
        <f t="shared" ref="Z52:Z115" si="46">FLOOR(Y52/256,1)</f>
        <v>6</v>
      </c>
      <c r="AA52">
        <f t="shared" si="2"/>
        <v>88</v>
      </c>
      <c r="AB52">
        <f t="shared" si="40"/>
        <v>89</v>
      </c>
      <c r="AC52">
        <f t="shared" si="41"/>
        <v>11</v>
      </c>
      <c r="AD52">
        <v>1</v>
      </c>
      <c r="AI52">
        <f t="shared" si="28"/>
        <v>3</v>
      </c>
      <c r="AK52">
        <f t="shared" si="31"/>
        <v>44</v>
      </c>
      <c r="AL52">
        <v>84</v>
      </c>
      <c r="AM52">
        <f t="shared" si="33"/>
        <v>1935</v>
      </c>
      <c r="AN52">
        <f t="shared" si="34"/>
        <v>7</v>
      </c>
      <c r="AO52">
        <f t="shared" si="35"/>
        <v>82</v>
      </c>
      <c r="AP52">
        <f t="shared" si="36"/>
        <v>72</v>
      </c>
      <c r="AQ52">
        <f t="shared" si="37"/>
        <v>20</v>
      </c>
      <c r="AR52">
        <v>1</v>
      </c>
    </row>
    <row r="53" spans="3:44" x14ac:dyDescent="0.25">
      <c r="C53">
        <f t="shared" si="9"/>
        <v>1.5364000000000013</v>
      </c>
      <c r="F53">
        <f t="shared" si="10"/>
        <v>3</v>
      </c>
      <c r="H53">
        <f t="shared" si="13"/>
        <v>45</v>
      </c>
      <c r="I53">
        <f t="shared" si="14"/>
        <v>79</v>
      </c>
      <c r="J53">
        <f t="shared" si="15"/>
        <v>1818</v>
      </c>
      <c r="K53">
        <f t="shared" si="3"/>
        <v>7</v>
      </c>
      <c r="L53">
        <f t="shared" si="0"/>
        <v>90</v>
      </c>
      <c r="M53">
        <f t="shared" si="4"/>
        <v>70</v>
      </c>
      <c r="N53">
        <f t="shared" si="5"/>
        <v>22</v>
      </c>
      <c r="O53">
        <v>1</v>
      </c>
      <c r="R53">
        <f t="shared" si="1"/>
        <v>-46</v>
      </c>
      <c r="U53">
        <f t="shared" si="27"/>
        <v>4</v>
      </c>
      <c r="W53">
        <f t="shared" si="16"/>
        <v>45</v>
      </c>
      <c r="X53">
        <f t="shared" si="44"/>
        <v>82</v>
      </c>
      <c r="Y53">
        <f t="shared" si="45"/>
        <v>1864</v>
      </c>
      <c r="Z53">
        <f t="shared" si="46"/>
        <v>7</v>
      </c>
      <c r="AA53">
        <f t="shared" si="2"/>
        <v>88</v>
      </c>
      <c r="AB53">
        <f t="shared" si="40"/>
        <v>90</v>
      </c>
      <c r="AC53">
        <f t="shared" si="41"/>
        <v>11</v>
      </c>
      <c r="AD53">
        <v>1</v>
      </c>
      <c r="AI53">
        <f t="shared" si="28"/>
        <v>4</v>
      </c>
      <c r="AJ53">
        <v>1</v>
      </c>
      <c r="AK53">
        <f t="shared" si="31"/>
        <v>45</v>
      </c>
      <c r="AL53">
        <f t="shared" si="32"/>
        <v>84</v>
      </c>
      <c r="AM53">
        <f t="shared" si="33"/>
        <v>2019</v>
      </c>
      <c r="AN53">
        <f t="shared" si="34"/>
        <v>7</v>
      </c>
      <c r="AO53">
        <f t="shared" si="35"/>
        <v>188</v>
      </c>
      <c r="AP53">
        <f>AP52+24</f>
        <v>96</v>
      </c>
      <c r="AQ53">
        <f>AQ52+3</f>
        <v>23</v>
      </c>
      <c r="AR53">
        <v>1</v>
      </c>
    </row>
    <row r="54" spans="3:44" x14ac:dyDescent="0.25">
      <c r="C54">
        <f t="shared" si="9"/>
        <v>1.5698000000000014</v>
      </c>
      <c r="F54">
        <f t="shared" si="10"/>
        <v>3</v>
      </c>
      <c r="H54">
        <f t="shared" si="13"/>
        <v>46</v>
      </c>
      <c r="I54">
        <f t="shared" si="14"/>
        <v>81</v>
      </c>
      <c r="J54">
        <f t="shared" si="15"/>
        <v>1899</v>
      </c>
      <c r="K54">
        <f t="shared" si="3"/>
        <v>7</v>
      </c>
      <c r="L54">
        <f t="shared" si="0"/>
        <v>86</v>
      </c>
      <c r="M54">
        <f t="shared" si="4"/>
        <v>71</v>
      </c>
      <c r="N54">
        <f t="shared" si="5"/>
        <v>21</v>
      </c>
      <c r="O54">
        <v>1</v>
      </c>
      <c r="R54">
        <f t="shared" si="1"/>
        <v>-49</v>
      </c>
      <c r="U54">
        <f t="shared" si="27"/>
        <v>4</v>
      </c>
      <c r="W54">
        <f t="shared" si="16"/>
        <v>46</v>
      </c>
      <c r="X54">
        <f t="shared" si="44"/>
        <v>84</v>
      </c>
      <c r="Y54">
        <f t="shared" si="45"/>
        <v>1948</v>
      </c>
      <c r="Z54">
        <f t="shared" si="46"/>
        <v>7</v>
      </c>
      <c r="AA54">
        <f t="shared" si="2"/>
        <v>88</v>
      </c>
      <c r="AB54">
        <f t="shared" si="40"/>
        <v>91</v>
      </c>
      <c r="AC54">
        <f t="shared" si="41"/>
        <v>11</v>
      </c>
      <c r="AD54">
        <v>1</v>
      </c>
      <c r="AI54">
        <f t="shared" si="28"/>
        <v>4</v>
      </c>
      <c r="AK54">
        <f t="shared" si="31"/>
        <v>46</v>
      </c>
      <c r="AL54">
        <f t="shared" si="32"/>
        <v>86</v>
      </c>
      <c r="AM54">
        <f t="shared" si="33"/>
        <v>2105</v>
      </c>
      <c r="AN54">
        <f t="shared" si="34"/>
        <v>8</v>
      </c>
      <c r="AO54">
        <f t="shared" si="35"/>
        <v>180</v>
      </c>
      <c r="AP54">
        <f t="shared" si="36"/>
        <v>97</v>
      </c>
      <c r="AQ54">
        <f t="shared" si="37"/>
        <v>22</v>
      </c>
      <c r="AR54">
        <v>1</v>
      </c>
    </row>
    <row r="55" spans="3:44" x14ac:dyDescent="0.25">
      <c r="C55">
        <f t="shared" si="9"/>
        <v>1.6032000000000015</v>
      </c>
      <c r="F55">
        <f t="shared" si="10"/>
        <v>3</v>
      </c>
      <c r="H55">
        <f t="shared" si="13"/>
        <v>47</v>
      </c>
      <c r="I55">
        <f t="shared" si="14"/>
        <v>82</v>
      </c>
      <c r="J55">
        <f t="shared" si="15"/>
        <v>1981</v>
      </c>
      <c r="K55">
        <f t="shared" si="3"/>
        <v>7</v>
      </c>
      <c r="L55">
        <f t="shared" si="0"/>
        <v>82</v>
      </c>
      <c r="M55">
        <f t="shared" si="4"/>
        <v>72</v>
      </c>
      <c r="N55">
        <f t="shared" si="5"/>
        <v>20</v>
      </c>
      <c r="O55">
        <v>1</v>
      </c>
      <c r="R55">
        <f t="shared" si="1"/>
        <v>-53</v>
      </c>
      <c r="U55">
        <f t="shared" si="27"/>
        <v>4</v>
      </c>
      <c r="W55">
        <f t="shared" si="16"/>
        <v>47</v>
      </c>
      <c r="X55">
        <f t="shared" si="44"/>
        <v>86</v>
      </c>
      <c r="Y55">
        <f t="shared" si="45"/>
        <v>2034</v>
      </c>
      <c r="Z55">
        <f t="shared" si="46"/>
        <v>7</v>
      </c>
      <c r="AA55">
        <f t="shared" si="2"/>
        <v>88</v>
      </c>
      <c r="AB55">
        <f t="shared" si="40"/>
        <v>92</v>
      </c>
      <c r="AC55">
        <f t="shared" si="41"/>
        <v>11</v>
      </c>
      <c r="AD55">
        <v>1</v>
      </c>
      <c r="AI55">
        <f t="shared" si="28"/>
        <v>4</v>
      </c>
      <c r="AK55">
        <f t="shared" si="31"/>
        <v>47</v>
      </c>
      <c r="AL55">
        <f t="shared" si="32"/>
        <v>88</v>
      </c>
      <c r="AM55">
        <f t="shared" si="33"/>
        <v>2193</v>
      </c>
      <c r="AN55">
        <f t="shared" si="34"/>
        <v>8</v>
      </c>
      <c r="AO55">
        <f t="shared" si="35"/>
        <v>172</v>
      </c>
      <c r="AP55">
        <f t="shared" si="36"/>
        <v>98</v>
      </c>
      <c r="AQ55">
        <f t="shared" si="37"/>
        <v>21</v>
      </c>
      <c r="AR55">
        <v>1</v>
      </c>
    </row>
    <row r="56" spans="3:44" x14ac:dyDescent="0.25">
      <c r="C56">
        <f t="shared" si="9"/>
        <v>1.6366000000000016</v>
      </c>
      <c r="F56">
        <f t="shared" si="10"/>
        <v>3</v>
      </c>
      <c r="H56">
        <f t="shared" si="13"/>
        <v>48</v>
      </c>
      <c r="I56">
        <f t="shared" si="14"/>
        <v>76</v>
      </c>
      <c r="J56">
        <f t="shared" si="15"/>
        <v>2057</v>
      </c>
      <c r="K56">
        <f t="shared" si="3"/>
        <v>8</v>
      </c>
      <c r="L56">
        <f t="shared" si="0"/>
        <v>76</v>
      </c>
      <c r="M56">
        <f t="shared" si="4"/>
        <v>73</v>
      </c>
      <c r="N56">
        <f t="shared" si="5"/>
        <v>19</v>
      </c>
      <c r="O56">
        <v>1</v>
      </c>
      <c r="R56">
        <f t="shared" si="1"/>
        <v>-65</v>
      </c>
      <c r="U56">
        <f t="shared" si="27"/>
        <v>4</v>
      </c>
      <c r="W56">
        <f t="shared" si="16"/>
        <v>48</v>
      </c>
      <c r="X56">
        <f t="shared" si="44"/>
        <v>88</v>
      </c>
      <c r="Y56">
        <f t="shared" si="45"/>
        <v>2122</v>
      </c>
      <c r="Z56">
        <f t="shared" si="46"/>
        <v>8</v>
      </c>
      <c r="AA56">
        <f t="shared" si="2"/>
        <v>88</v>
      </c>
      <c r="AB56">
        <f t="shared" si="40"/>
        <v>93</v>
      </c>
      <c r="AC56">
        <f t="shared" si="41"/>
        <v>11</v>
      </c>
      <c r="AD56">
        <v>1</v>
      </c>
      <c r="AI56">
        <f t="shared" si="28"/>
        <v>4</v>
      </c>
      <c r="AK56">
        <f t="shared" si="31"/>
        <v>48</v>
      </c>
      <c r="AL56">
        <f t="shared" si="32"/>
        <v>90</v>
      </c>
      <c r="AM56">
        <f t="shared" si="33"/>
        <v>2283</v>
      </c>
      <c r="AN56">
        <f t="shared" si="34"/>
        <v>8</v>
      </c>
      <c r="AO56">
        <f t="shared" si="35"/>
        <v>164</v>
      </c>
      <c r="AP56">
        <f t="shared" si="36"/>
        <v>99</v>
      </c>
      <c r="AQ56">
        <f t="shared" si="37"/>
        <v>20</v>
      </c>
      <c r="AR56">
        <v>1</v>
      </c>
    </row>
    <row r="57" spans="3:44" x14ac:dyDescent="0.25">
      <c r="C57">
        <f t="shared" si="9"/>
        <v>1.6700000000000017</v>
      </c>
      <c r="F57">
        <f t="shared" si="10"/>
        <v>3</v>
      </c>
      <c r="H57">
        <f t="shared" si="13"/>
        <v>49</v>
      </c>
      <c r="I57">
        <f t="shared" si="14"/>
        <v>72</v>
      </c>
      <c r="J57">
        <f t="shared" si="15"/>
        <v>2129</v>
      </c>
      <c r="K57">
        <f t="shared" si="3"/>
        <v>8</v>
      </c>
      <c r="L57">
        <f t="shared" si="0"/>
        <v>72</v>
      </c>
      <c r="M57">
        <f t="shared" si="4"/>
        <v>74</v>
      </c>
      <c r="N57">
        <f t="shared" si="5"/>
        <v>18</v>
      </c>
      <c r="O57">
        <v>1</v>
      </c>
      <c r="R57">
        <f t="shared" si="1"/>
        <v>-81</v>
      </c>
      <c r="U57">
        <f t="shared" si="27"/>
        <v>4</v>
      </c>
      <c r="W57">
        <f t="shared" si="16"/>
        <v>49</v>
      </c>
      <c r="X57">
        <f t="shared" si="44"/>
        <v>88</v>
      </c>
      <c r="Y57">
        <f t="shared" si="45"/>
        <v>2210</v>
      </c>
      <c r="Z57">
        <f t="shared" si="46"/>
        <v>8</v>
      </c>
      <c r="AA57">
        <f t="shared" si="2"/>
        <v>88</v>
      </c>
      <c r="AB57">
        <f t="shared" si="40"/>
        <v>94</v>
      </c>
      <c r="AC57">
        <f t="shared" si="41"/>
        <v>11</v>
      </c>
      <c r="AD57">
        <v>1</v>
      </c>
      <c r="AI57">
        <f t="shared" si="28"/>
        <v>4</v>
      </c>
      <c r="AK57">
        <f t="shared" si="31"/>
        <v>49</v>
      </c>
      <c r="AL57">
        <f t="shared" si="32"/>
        <v>92</v>
      </c>
      <c r="AM57">
        <f t="shared" si="33"/>
        <v>2375</v>
      </c>
      <c r="AN57">
        <f t="shared" si="34"/>
        <v>9</v>
      </c>
      <c r="AO57">
        <f t="shared" si="35"/>
        <v>152</v>
      </c>
      <c r="AP57">
        <f t="shared" si="36"/>
        <v>100</v>
      </c>
      <c r="AQ57">
        <f t="shared" si="37"/>
        <v>19</v>
      </c>
      <c r="AR57">
        <v>1</v>
      </c>
    </row>
    <row r="58" spans="3:44" x14ac:dyDescent="0.25">
      <c r="C58">
        <f t="shared" si="9"/>
        <v>1.7034000000000018</v>
      </c>
      <c r="F58">
        <f t="shared" si="10"/>
        <v>3</v>
      </c>
      <c r="H58">
        <f t="shared" si="13"/>
        <v>50</v>
      </c>
      <c r="I58">
        <f t="shared" si="14"/>
        <v>72</v>
      </c>
      <c r="J58">
        <f t="shared" si="15"/>
        <v>2201</v>
      </c>
      <c r="K58">
        <f t="shared" si="3"/>
        <v>8</v>
      </c>
      <c r="L58">
        <f t="shared" si="0"/>
        <v>72</v>
      </c>
      <c r="M58">
        <f t="shared" si="4"/>
        <v>75</v>
      </c>
      <c r="N58">
        <f t="shared" si="5"/>
        <v>18</v>
      </c>
      <c r="O58">
        <v>1</v>
      </c>
      <c r="R58">
        <f t="shared" si="1"/>
        <v>-97</v>
      </c>
      <c r="U58">
        <f t="shared" si="27"/>
        <v>4</v>
      </c>
      <c r="W58">
        <f t="shared" si="16"/>
        <v>50</v>
      </c>
      <c r="X58">
        <f t="shared" si="44"/>
        <v>88</v>
      </c>
      <c r="Y58">
        <f t="shared" si="45"/>
        <v>2298</v>
      </c>
      <c r="Z58">
        <f t="shared" si="46"/>
        <v>8</v>
      </c>
      <c r="AA58">
        <f t="shared" si="2"/>
        <v>88</v>
      </c>
      <c r="AB58">
        <f t="shared" si="40"/>
        <v>95</v>
      </c>
      <c r="AC58">
        <f t="shared" si="41"/>
        <v>11</v>
      </c>
      <c r="AD58">
        <v>1</v>
      </c>
      <c r="AI58">
        <f t="shared" si="28"/>
        <v>4</v>
      </c>
      <c r="AK58">
        <f t="shared" si="31"/>
        <v>50</v>
      </c>
      <c r="AL58">
        <f t="shared" si="32"/>
        <v>94</v>
      </c>
      <c r="AM58">
        <f t="shared" si="33"/>
        <v>2469</v>
      </c>
      <c r="AN58">
        <f t="shared" si="34"/>
        <v>9</v>
      </c>
      <c r="AO58">
        <f t="shared" si="35"/>
        <v>144</v>
      </c>
      <c r="AP58">
        <f t="shared" si="36"/>
        <v>101</v>
      </c>
      <c r="AQ58">
        <f t="shared" si="37"/>
        <v>18</v>
      </c>
      <c r="AR58">
        <v>1</v>
      </c>
    </row>
    <row r="59" spans="3:44" x14ac:dyDescent="0.25">
      <c r="C59">
        <f t="shared" si="9"/>
        <v>1.7368000000000019</v>
      </c>
      <c r="F59">
        <f t="shared" si="10"/>
        <v>3</v>
      </c>
      <c r="H59">
        <f t="shared" si="13"/>
        <v>51</v>
      </c>
      <c r="I59">
        <f t="shared" si="14"/>
        <v>74</v>
      </c>
      <c r="J59">
        <f t="shared" si="15"/>
        <v>2275</v>
      </c>
      <c r="K59">
        <f t="shared" si="3"/>
        <v>8</v>
      </c>
      <c r="L59">
        <f t="shared" si="0"/>
        <v>76</v>
      </c>
      <c r="M59">
        <f t="shared" si="4"/>
        <v>76</v>
      </c>
      <c r="N59">
        <f t="shared" si="5"/>
        <v>19</v>
      </c>
      <c r="O59">
        <v>1</v>
      </c>
      <c r="R59">
        <f t="shared" si="1"/>
        <v>-113</v>
      </c>
      <c r="U59">
        <f t="shared" si="27"/>
        <v>4</v>
      </c>
      <c r="W59">
        <f t="shared" si="16"/>
        <v>51</v>
      </c>
      <c r="X59">
        <f t="shared" si="44"/>
        <v>90</v>
      </c>
      <c r="Y59">
        <f t="shared" si="45"/>
        <v>2388</v>
      </c>
      <c r="Z59">
        <f t="shared" si="46"/>
        <v>9</v>
      </c>
      <c r="AA59">
        <f t="shared" si="2"/>
        <v>96</v>
      </c>
      <c r="AB59">
        <f t="shared" si="40"/>
        <v>96</v>
      </c>
      <c r="AC59">
        <f t="shared" si="41"/>
        <v>12</v>
      </c>
      <c r="AD59">
        <v>1</v>
      </c>
      <c r="AI59">
        <f t="shared" si="28"/>
        <v>4</v>
      </c>
      <c r="AK59">
        <f t="shared" si="31"/>
        <v>51</v>
      </c>
      <c r="AL59">
        <f t="shared" si="32"/>
        <v>96</v>
      </c>
      <c r="AM59">
        <f t="shared" si="33"/>
        <v>2565</v>
      </c>
      <c r="AN59">
        <f t="shared" si="34"/>
        <v>10</v>
      </c>
      <c r="AO59">
        <f t="shared" si="35"/>
        <v>136</v>
      </c>
      <c r="AP59">
        <f t="shared" si="36"/>
        <v>102</v>
      </c>
      <c r="AQ59">
        <f t="shared" si="37"/>
        <v>17</v>
      </c>
      <c r="AR59">
        <v>1</v>
      </c>
    </row>
    <row r="60" spans="3:44" x14ac:dyDescent="0.25">
      <c r="C60">
        <f t="shared" si="9"/>
        <v>1.770200000000002</v>
      </c>
      <c r="F60">
        <f t="shared" si="10"/>
        <v>3</v>
      </c>
      <c r="H60">
        <f t="shared" si="13"/>
        <v>52</v>
      </c>
      <c r="I60">
        <f t="shared" si="14"/>
        <v>76</v>
      </c>
      <c r="J60">
        <f t="shared" si="15"/>
        <v>2351</v>
      </c>
      <c r="K60">
        <f t="shared" si="3"/>
        <v>9</v>
      </c>
      <c r="L60">
        <f t="shared" si="0"/>
        <v>76</v>
      </c>
      <c r="M60">
        <f t="shared" si="4"/>
        <v>77</v>
      </c>
      <c r="N60">
        <f t="shared" si="5"/>
        <v>19</v>
      </c>
      <c r="O60">
        <v>1</v>
      </c>
      <c r="R60">
        <f t="shared" si="1"/>
        <v>-129</v>
      </c>
      <c r="U60">
        <f t="shared" si="27"/>
        <v>4</v>
      </c>
      <c r="W60">
        <f t="shared" si="16"/>
        <v>52</v>
      </c>
      <c r="X60">
        <f t="shared" si="44"/>
        <v>92</v>
      </c>
      <c r="Y60">
        <f t="shared" si="45"/>
        <v>2480</v>
      </c>
      <c r="Z60">
        <f t="shared" si="46"/>
        <v>9</v>
      </c>
      <c r="AA60">
        <f t="shared" si="2"/>
        <v>96</v>
      </c>
      <c r="AB60">
        <f t="shared" si="40"/>
        <v>97</v>
      </c>
      <c r="AC60">
        <f t="shared" si="41"/>
        <v>12</v>
      </c>
      <c r="AD60">
        <v>1</v>
      </c>
      <c r="AI60">
        <f t="shared" si="28"/>
        <v>4</v>
      </c>
      <c r="AK60">
        <f t="shared" si="31"/>
        <v>52</v>
      </c>
      <c r="AL60">
        <f t="shared" si="32"/>
        <v>98</v>
      </c>
      <c r="AM60">
        <f t="shared" si="33"/>
        <v>2663</v>
      </c>
      <c r="AN60">
        <f t="shared" si="34"/>
        <v>10</v>
      </c>
      <c r="AO60">
        <f t="shared" si="35"/>
        <v>128</v>
      </c>
      <c r="AP60">
        <f t="shared" si="36"/>
        <v>103</v>
      </c>
      <c r="AQ60">
        <f t="shared" si="37"/>
        <v>16</v>
      </c>
      <c r="AR60">
        <v>1</v>
      </c>
    </row>
    <row r="61" spans="3:44" x14ac:dyDescent="0.25">
      <c r="C61">
        <f t="shared" si="9"/>
        <v>1.8036000000000021</v>
      </c>
      <c r="F61">
        <f t="shared" si="10"/>
        <v>3</v>
      </c>
      <c r="H61">
        <f t="shared" si="13"/>
        <v>53</v>
      </c>
      <c r="I61">
        <f t="shared" si="14"/>
        <v>76</v>
      </c>
      <c r="J61">
        <f t="shared" si="15"/>
        <v>2427</v>
      </c>
      <c r="K61">
        <f t="shared" si="3"/>
        <v>9</v>
      </c>
      <c r="L61">
        <f t="shared" si="0"/>
        <v>76</v>
      </c>
      <c r="M61">
        <f t="shared" si="4"/>
        <v>78</v>
      </c>
      <c r="N61">
        <f t="shared" si="5"/>
        <v>19</v>
      </c>
      <c r="O61">
        <v>1</v>
      </c>
      <c r="R61">
        <f t="shared" si="1"/>
        <v>-147</v>
      </c>
      <c r="U61">
        <f t="shared" si="27"/>
        <v>4</v>
      </c>
      <c r="W61">
        <f t="shared" si="16"/>
        <v>53</v>
      </c>
      <c r="X61">
        <f t="shared" si="44"/>
        <v>94</v>
      </c>
      <c r="Y61">
        <f t="shared" si="45"/>
        <v>2574</v>
      </c>
      <c r="Z61">
        <f t="shared" si="46"/>
        <v>10</v>
      </c>
      <c r="AA61">
        <f t="shared" si="2"/>
        <v>96</v>
      </c>
      <c r="AB61">
        <f t="shared" ref="AB61" si="47">IF(IF(AD61=1,AB60+1,AB60-1)&gt;=(32*POWER(2,U61-1)),0,IF(AD61=1,AB60+1,AB60-1))</f>
        <v>98</v>
      </c>
      <c r="AC61">
        <f t="shared" ref="AC61" si="48">IF(FLOOR(AB61/POWER(2,U61-1),1)&lt;AC60,AC60-1,FLOOR(AB61/POWER(2,U61-1),1))</f>
        <v>12</v>
      </c>
      <c r="AD61">
        <v>1</v>
      </c>
      <c r="AI61">
        <f t="shared" si="28"/>
        <v>4</v>
      </c>
      <c r="AK61">
        <f t="shared" si="31"/>
        <v>53</v>
      </c>
      <c r="AL61">
        <f t="shared" si="32"/>
        <v>100</v>
      </c>
      <c r="AM61">
        <f t="shared" si="33"/>
        <v>2763</v>
      </c>
      <c r="AN61">
        <f t="shared" si="34"/>
        <v>10</v>
      </c>
      <c r="AO61">
        <f t="shared" si="35"/>
        <v>120</v>
      </c>
      <c r="AP61">
        <f t="shared" si="36"/>
        <v>104</v>
      </c>
      <c r="AQ61">
        <f t="shared" si="37"/>
        <v>15</v>
      </c>
      <c r="AR61">
        <v>1</v>
      </c>
    </row>
    <row r="62" spans="3:44" x14ac:dyDescent="0.25">
      <c r="C62">
        <f t="shared" si="9"/>
        <v>1.8370000000000022</v>
      </c>
      <c r="F62">
        <f t="shared" si="10"/>
        <v>3</v>
      </c>
      <c r="H62">
        <f t="shared" si="13"/>
        <v>54</v>
      </c>
      <c r="I62">
        <f t="shared" si="14"/>
        <v>76</v>
      </c>
      <c r="J62">
        <f t="shared" si="15"/>
        <v>2503</v>
      </c>
      <c r="K62">
        <f t="shared" si="3"/>
        <v>9</v>
      </c>
      <c r="L62">
        <f t="shared" si="0"/>
        <v>76</v>
      </c>
      <c r="M62">
        <f t="shared" si="4"/>
        <v>79</v>
      </c>
      <c r="N62">
        <f t="shared" si="5"/>
        <v>19</v>
      </c>
      <c r="O62">
        <v>1</v>
      </c>
      <c r="R62">
        <f t="shared" si="1"/>
        <v>-167</v>
      </c>
      <c r="U62">
        <f t="shared" si="27"/>
        <v>4</v>
      </c>
      <c r="W62">
        <f t="shared" si="16"/>
        <v>54</v>
      </c>
      <c r="X62">
        <f t="shared" si="44"/>
        <v>96</v>
      </c>
      <c r="Y62">
        <f t="shared" si="45"/>
        <v>2670</v>
      </c>
      <c r="Z62">
        <f t="shared" si="46"/>
        <v>10</v>
      </c>
      <c r="AA62">
        <f t="shared" si="2"/>
        <v>96</v>
      </c>
      <c r="AB62">
        <f t="shared" si="40"/>
        <v>99</v>
      </c>
      <c r="AC62">
        <f t="shared" si="41"/>
        <v>12</v>
      </c>
      <c r="AD62">
        <v>1</v>
      </c>
      <c r="AI62">
        <f t="shared" si="28"/>
        <v>4</v>
      </c>
      <c r="AK62">
        <f t="shared" si="31"/>
        <v>54</v>
      </c>
      <c r="AL62">
        <f t="shared" si="32"/>
        <v>102</v>
      </c>
      <c r="AM62">
        <f t="shared" si="33"/>
        <v>2865</v>
      </c>
      <c r="AN62">
        <f t="shared" si="34"/>
        <v>11</v>
      </c>
      <c r="AO62">
        <f t="shared" si="35"/>
        <v>112</v>
      </c>
      <c r="AP62">
        <f t="shared" si="36"/>
        <v>105</v>
      </c>
      <c r="AQ62">
        <f t="shared" si="37"/>
        <v>14</v>
      </c>
      <c r="AR62">
        <v>1</v>
      </c>
    </row>
    <row r="63" spans="3:44" x14ac:dyDescent="0.25">
      <c r="C63">
        <f t="shared" si="9"/>
        <v>1.8704000000000023</v>
      </c>
      <c r="F63">
        <f t="shared" si="10"/>
        <v>3</v>
      </c>
      <c r="H63">
        <f t="shared" si="13"/>
        <v>55</v>
      </c>
      <c r="I63">
        <f t="shared" si="14"/>
        <v>78</v>
      </c>
      <c r="J63">
        <f t="shared" si="15"/>
        <v>2581</v>
      </c>
      <c r="K63">
        <f t="shared" si="3"/>
        <v>10</v>
      </c>
      <c r="L63">
        <f t="shared" si="0"/>
        <v>82</v>
      </c>
      <c r="M63">
        <f t="shared" si="4"/>
        <v>80</v>
      </c>
      <c r="N63">
        <f t="shared" si="5"/>
        <v>20</v>
      </c>
      <c r="O63">
        <v>1</v>
      </c>
      <c r="R63">
        <f t="shared" si="1"/>
        <v>-185</v>
      </c>
      <c r="U63">
        <f t="shared" si="27"/>
        <v>4</v>
      </c>
      <c r="V63">
        <v>1</v>
      </c>
      <c r="W63">
        <f t="shared" si="16"/>
        <v>55</v>
      </c>
      <c r="X63">
        <f t="shared" si="44"/>
        <v>96</v>
      </c>
      <c r="Y63">
        <f t="shared" si="45"/>
        <v>2766</v>
      </c>
      <c r="Z63">
        <f t="shared" si="46"/>
        <v>10</v>
      </c>
      <c r="AA63">
        <f t="shared" si="2"/>
        <v>120</v>
      </c>
      <c r="AB63">
        <f>AB62+24</f>
        <v>123</v>
      </c>
      <c r="AC63">
        <f>AC62+3</f>
        <v>15</v>
      </c>
      <c r="AD63">
        <v>1</v>
      </c>
      <c r="AI63">
        <f t="shared" si="28"/>
        <v>4</v>
      </c>
      <c r="AK63">
        <f t="shared" si="31"/>
        <v>55</v>
      </c>
      <c r="AL63">
        <f t="shared" si="32"/>
        <v>104</v>
      </c>
      <c r="AM63">
        <f t="shared" si="33"/>
        <v>2969</v>
      </c>
      <c r="AN63">
        <f t="shared" si="34"/>
        <v>11</v>
      </c>
      <c r="AO63">
        <f t="shared" si="35"/>
        <v>104</v>
      </c>
      <c r="AP63">
        <f t="shared" si="36"/>
        <v>106</v>
      </c>
      <c r="AQ63">
        <f t="shared" si="37"/>
        <v>13</v>
      </c>
      <c r="AR63">
        <v>1</v>
      </c>
    </row>
    <row r="64" spans="3:44" x14ac:dyDescent="0.25">
      <c r="C64">
        <f t="shared" si="9"/>
        <v>1.9038000000000024</v>
      </c>
      <c r="F64">
        <f t="shared" si="10"/>
        <v>3</v>
      </c>
      <c r="H64">
        <f t="shared" si="13"/>
        <v>56</v>
      </c>
      <c r="I64">
        <f t="shared" si="14"/>
        <v>80</v>
      </c>
      <c r="J64">
        <f t="shared" si="15"/>
        <v>2661</v>
      </c>
      <c r="K64">
        <f t="shared" si="3"/>
        <v>10</v>
      </c>
      <c r="L64">
        <f t="shared" si="0"/>
        <v>82</v>
      </c>
      <c r="M64">
        <f t="shared" si="4"/>
        <v>81</v>
      </c>
      <c r="N64">
        <f t="shared" si="5"/>
        <v>20</v>
      </c>
      <c r="O64">
        <v>1</v>
      </c>
      <c r="R64">
        <f t="shared" si="1"/>
        <v>-203</v>
      </c>
      <c r="U64">
        <f t="shared" si="27"/>
        <v>4</v>
      </c>
      <c r="W64">
        <f t="shared" si="16"/>
        <v>56</v>
      </c>
      <c r="X64">
        <f t="shared" si="44"/>
        <v>98</v>
      </c>
      <c r="Y64">
        <f t="shared" si="45"/>
        <v>2864</v>
      </c>
      <c r="Z64">
        <f t="shared" si="46"/>
        <v>11</v>
      </c>
      <c r="AA64">
        <f t="shared" si="2"/>
        <v>120</v>
      </c>
      <c r="AB64">
        <f t="shared" si="40"/>
        <v>124</v>
      </c>
      <c r="AC64">
        <f t="shared" si="41"/>
        <v>15</v>
      </c>
      <c r="AD64">
        <v>1</v>
      </c>
      <c r="AI64">
        <f t="shared" si="28"/>
        <v>4</v>
      </c>
      <c r="AJ64">
        <v>1</v>
      </c>
      <c r="AK64">
        <f t="shared" si="31"/>
        <v>56</v>
      </c>
      <c r="AL64">
        <f t="shared" si="32"/>
        <v>104</v>
      </c>
      <c r="AM64">
        <f t="shared" si="33"/>
        <v>3073</v>
      </c>
      <c r="AN64">
        <f t="shared" si="34"/>
        <v>12</v>
      </c>
      <c r="AO64">
        <f t="shared" si="35"/>
        <v>128</v>
      </c>
      <c r="AP64">
        <f>AP63+24</f>
        <v>130</v>
      </c>
      <c r="AQ64">
        <f>AQ63+3</f>
        <v>16</v>
      </c>
      <c r="AR64">
        <v>1</v>
      </c>
    </row>
    <row r="65" spans="3:44" x14ac:dyDescent="0.25">
      <c r="C65">
        <f t="shared" si="9"/>
        <v>1.9372000000000025</v>
      </c>
      <c r="F65">
        <f t="shared" si="10"/>
        <v>3</v>
      </c>
      <c r="H65">
        <f t="shared" si="13"/>
        <v>57</v>
      </c>
      <c r="I65">
        <f t="shared" si="14"/>
        <v>82</v>
      </c>
      <c r="J65">
        <f t="shared" si="15"/>
        <v>2743</v>
      </c>
      <c r="K65">
        <f t="shared" si="3"/>
        <v>10</v>
      </c>
      <c r="L65">
        <f t="shared" si="0"/>
        <v>82</v>
      </c>
      <c r="M65">
        <f t="shared" si="4"/>
        <v>82</v>
      </c>
      <c r="N65">
        <f t="shared" si="5"/>
        <v>20</v>
      </c>
      <c r="O65">
        <v>1</v>
      </c>
      <c r="R65">
        <f t="shared" si="1"/>
        <v>-221</v>
      </c>
      <c r="U65">
        <f t="shared" si="27"/>
        <v>4</v>
      </c>
      <c r="W65">
        <f t="shared" si="16"/>
        <v>57</v>
      </c>
      <c r="X65">
        <f t="shared" si="44"/>
        <v>100</v>
      </c>
      <c r="Y65">
        <f t="shared" si="45"/>
        <v>2964</v>
      </c>
      <c r="Z65">
        <f t="shared" si="46"/>
        <v>11</v>
      </c>
      <c r="AA65">
        <f t="shared" si="2"/>
        <v>120</v>
      </c>
      <c r="AB65">
        <f t="shared" si="40"/>
        <v>125</v>
      </c>
      <c r="AC65">
        <f t="shared" si="41"/>
        <v>15</v>
      </c>
      <c r="AD65">
        <v>1</v>
      </c>
      <c r="AI65">
        <f t="shared" si="28"/>
        <v>4</v>
      </c>
      <c r="AK65">
        <f t="shared" si="31"/>
        <v>57</v>
      </c>
      <c r="AL65">
        <f t="shared" si="32"/>
        <v>106</v>
      </c>
      <c r="AM65">
        <f t="shared" si="33"/>
        <v>3179</v>
      </c>
      <c r="AN65">
        <f t="shared" si="34"/>
        <v>12</v>
      </c>
      <c r="AO65">
        <f t="shared" si="35"/>
        <v>128</v>
      </c>
      <c r="AP65">
        <f t="shared" si="36"/>
        <v>131</v>
      </c>
      <c r="AQ65">
        <f t="shared" si="37"/>
        <v>16</v>
      </c>
      <c r="AR65">
        <v>1</v>
      </c>
    </row>
    <row r="66" spans="3:44" x14ac:dyDescent="0.25">
      <c r="C66">
        <f t="shared" si="9"/>
        <v>1.9706000000000026</v>
      </c>
      <c r="F66">
        <f t="shared" si="10"/>
        <v>3</v>
      </c>
      <c r="H66">
        <f t="shared" si="13"/>
        <v>58</v>
      </c>
      <c r="I66">
        <f t="shared" si="14"/>
        <v>82</v>
      </c>
      <c r="J66">
        <f t="shared" si="15"/>
        <v>2825</v>
      </c>
      <c r="K66">
        <f t="shared" si="3"/>
        <v>11</v>
      </c>
      <c r="L66">
        <f t="shared" si="0"/>
        <v>82</v>
      </c>
      <c r="M66">
        <f t="shared" si="4"/>
        <v>83</v>
      </c>
      <c r="N66">
        <f t="shared" si="5"/>
        <v>20</v>
      </c>
      <c r="O66">
        <v>1</v>
      </c>
      <c r="R66">
        <f t="shared" si="1"/>
        <v>-241</v>
      </c>
      <c r="T66" t="s">
        <v>12</v>
      </c>
      <c r="U66">
        <f t="shared" si="27"/>
        <v>4</v>
      </c>
      <c r="W66">
        <f t="shared" si="16"/>
        <v>58</v>
      </c>
      <c r="X66">
        <f t="shared" si="44"/>
        <v>102</v>
      </c>
      <c r="Y66">
        <f t="shared" si="45"/>
        <v>3066</v>
      </c>
      <c r="Z66">
        <f t="shared" si="46"/>
        <v>11</v>
      </c>
      <c r="AA66">
        <f t="shared" si="2"/>
        <v>120</v>
      </c>
      <c r="AB66">
        <f t="shared" si="40"/>
        <v>126</v>
      </c>
      <c r="AC66">
        <f t="shared" si="41"/>
        <v>15</v>
      </c>
      <c r="AD66">
        <v>1</v>
      </c>
      <c r="AI66">
        <f t="shared" si="28"/>
        <v>4</v>
      </c>
      <c r="AK66">
        <f t="shared" si="31"/>
        <v>58</v>
      </c>
      <c r="AL66">
        <f t="shared" si="32"/>
        <v>108</v>
      </c>
      <c r="AM66">
        <f t="shared" si="33"/>
        <v>3287</v>
      </c>
      <c r="AN66">
        <f t="shared" si="34"/>
        <v>12</v>
      </c>
      <c r="AO66">
        <f t="shared" si="35"/>
        <v>128</v>
      </c>
      <c r="AP66">
        <f t="shared" si="36"/>
        <v>132</v>
      </c>
      <c r="AQ66">
        <f t="shared" si="37"/>
        <v>16</v>
      </c>
      <c r="AR66">
        <v>1</v>
      </c>
    </row>
    <row r="67" spans="3:44" x14ac:dyDescent="0.25">
      <c r="C67">
        <f t="shared" si="9"/>
        <v>2.0040000000000027</v>
      </c>
      <c r="F67">
        <f t="shared" si="10"/>
        <v>3</v>
      </c>
      <c r="H67">
        <f t="shared" si="13"/>
        <v>59</v>
      </c>
      <c r="I67">
        <f t="shared" si="14"/>
        <v>84</v>
      </c>
      <c r="J67">
        <f t="shared" si="15"/>
        <v>2909</v>
      </c>
      <c r="K67">
        <f t="shared" si="3"/>
        <v>11</v>
      </c>
      <c r="L67">
        <f t="shared" si="0"/>
        <v>86</v>
      </c>
      <c r="M67">
        <f t="shared" si="4"/>
        <v>84</v>
      </c>
      <c r="N67">
        <f t="shared" si="5"/>
        <v>21</v>
      </c>
      <c r="O67">
        <v>1</v>
      </c>
      <c r="R67">
        <f t="shared" si="1"/>
        <v>-261</v>
      </c>
      <c r="U67">
        <f t="shared" si="27"/>
        <v>4</v>
      </c>
      <c r="W67">
        <f t="shared" si="16"/>
        <v>59</v>
      </c>
      <c r="X67">
        <f t="shared" si="44"/>
        <v>104</v>
      </c>
      <c r="Y67">
        <f t="shared" si="45"/>
        <v>3170</v>
      </c>
      <c r="Z67">
        <f t="shared" si="46"/>
        <v>12</v>
      </c>
      <c r="AA67">
        <f t="shared" si="2"/>
        <v>120</v>
      </c>
      <c r="AB67">
        <f t="shared" si="40"/>
        <v>127</v>
      </c>
      <c r="AC67">
        <f t="shared" si="41"/>
        <v>15</v>
      </c>
      <c r="AD67">
        <v>1</v>
      </c>
      <c r="AI67">
        <f t="shared" si="28"/>
        <v>4</v>
      </c>
      <c r="AK67">
        <f t="shared" si="31"/>
        <v>59</v>
      </c>
      <c r="AL67">
        <f t="shared" si="32"/>
        <v>110</v>
      </c>
      <c r="AM67">
        <f t="shared" si="33"/>
        <v>3397</v>
      </c>
      <c r="AN67">
        <f t="shared" si="34"/>
        <v>13</v>
      </c>
      <c r="AO67">
        <f t="shared" si="35"/>
        <v>128</v>
      </c>
      <c r="AP67">
        <f t="shared" si="36"/>
        <v>133</v>
      </c>
      <c r="AQ67">
        <f t="shared" si="37"/>
        <v>16</v>
      </c>
      <c r="AR67">
        <v>1</v>
      </c>
    </row>
    <row r="68" spans="3:44" x14ac:dyDescent="0.25">
      <c r="C68">
        <f t="shared" si="9"/>
        <v>2.0374000000000025</v>
      </c>
      <c r="F68">
        <f t="shared" si="10"/>
        <v>3</v>
      </c>
      <c r="H68">
        <f t="shared" si="13"/>
        <v>60</v>
      </c>
      <c r="I68">
        <f t="shared" si="14"/>
        <v>86</v>
      </c>
      <c r="J68">
        <f t="shared" si="15"/>
        <v>2995</v>
      </c>
      <c r="K68">
        <f t="shared" si="3"/>
        <v>11</v>
      </c>
      <c r="L68">
        <f t="shared" si="0"/>
        <v>86</v>
      </c>
      <c r="M68">
        <f t="shared" si="4"/>
        <v>85</v>
      </c>
      <c r="N68">
        <f t="shared" si="5"/>
        <v>21</v>
      </c>
      <c r="O68">
        <v>1</v>
      </c>
      <c r="R68">
        <f t="shared" si="1"/>
        <v>-281</v>
      </c>
      <c r="U68">
        <f t="shared" si="27"/>
        <v>4</v>
      </c>
      <c r="W68">
        <f t="shared" si="16"/>
        <v>60</v>
      </c>
      <c r="X68">
        <f t="shared" si="44"/>
        <v>106</v>
      </c>
      <c r="Y68">
        <f t="shared" si="45"/>
        <v>3276</v>
      </c>
      <c r="Z68">
        <f t="shared" si="46"/>
        <v>12</v>
      </c>
      <c r="AA68">
        <f t="shared" si="2"/>
        <v>128</v>
      </c>
      <c r="AB68">
        <f t="shared" si="40"/>
        <v>128</v>
      </c>
      <c r="AC68">
        <f t="shared" si="41"/>
        <v>16</v>
      </c>
      <c r="AD68">
        <v>1</v>
      </c>
      <c r="AI68">
        <f t="shared" si="28"/>
        <v>4</v>
      </c>
      <c r="AK68">
        <f t="shared" si="31"/>
        <v>60</v>
      </c>
      <c r="AL68">
        <f t="shared" si="32"/>
        <v>112</v>
      </c>
      <c r="AM68">
        <f t="shared" si="33"/>
        <v>3509</v>
      </c>
      <c r="AN68">
        <f t="shared" si="34"/>
        <v>13</v>
      </c>
      <c r="AO68">
        <f t="shared" si="35"/>
        <v>128</v>
      </c>
      <c r="AP68">
        <f t="shared" si="36"/>
        <v>134</v>
      </c>
      <c r="AQ68">
        <f t="shared" si="37"/>
        <v>16</v>
      </c>
      <c r="AR68">
        <v>1</v>
      </c>
    </row>
    <row r="69" spans="3:44" x14ac:dyDescent="0.25">
      <c r="C69">
        <f t="shared" si="9"/>
        <v>2.0708000000000024</v>
      </c>
      <c r="F69">
        <f t="shared" si="10"/>
        <v>3</v>
      </c>
      <c r="H69">
        <f t="shared" si="13"/>
        <v>61</v>
      </c>
      <c r="I69">
        <f t="shared" si="14"/>
        <v>86</v>
      </c>
      <c r="J69">
        <f t="shared" si="15"/>
        <v>3081</v>
      </c>
      <c r="K69">
        <f t="shared" si="3"/>
        <v>12</v>
      </c>
      <c r="L69">
        <f t="shared" si="0"/>
        <v>86</v>
      </c>
      <c r="M69">
        <f t="shared" si="4"/>
        <v>86</v>
      </c>
      <c r="N69">
        <f t="shared" si="5"/>
        <v>21</v>
      </c>
      <c r="O69">
        <v>1</v>
      </c>
      <c r="R69">
        <f t="shared" si="1"/>
        <v>-303</v>
      </c>
      <c r="U69">
        <f t="shared" si="27"/>
        <v>4</v>
      </c>
      <c r="W69">
        <f t="shared" si="16"/>
        <v>61</v>
      </c>
      <c r="X69">
        <f t="shared" si="44"/>
        <v>108</v>
      </c>
      <c r="Y69">
        <f t="shared" si="45"/>
        <v>3384</v>
      </c>
      <c r="Z69">
        <f t="shared" si="46"/>
        <v>13</v>
      </c>
      <c r="AA69">
        <f t="shared" si="2"/>
        <v>128</v>
      </c>
      <c r="AB69">
        <f t="shared" si="40"/>
        <v>129</v>
      </c>
      <c r="AC69">
        <f t="shared" si="41"/>
        <v>16</v>
      </c>
      <c r="AD69">
        <v>1</v>
      </c>
      <c r="AI69">
        <f t="shared" si="28"/>
        <v>4</v>
      </c>
      <c r="AK69">
        <f t="shared" si="31"/>
        <v>61</v>
      </c>
      <c r="AL69">
        <f t="shared" si="32"/>
        <v>114</v>
      </c>
      <c r="AM69">
        <f t="shared" si="33"/>
        <v>3623</v>
      </c>
      <c r="AN69">
        <f t="shared" si="34"/>
        <v>14</v>
      </c>
      <c r="AO69">
        <f t="shared" si="35"/>
        <v>128</v>
      </c>
      <c r="AP69">
        <f t="shared" si="36"/>
        <v>135</v>
      </c>
      <c r="AQ69">
        <f t="shared" si="37"/>
        <v>16</v>
      </c>
      <c r="AR69">
        <v>1</v>
      </c>
    </row>
    <row r="70" spans="3:44" x14ac:dyDescent="0.25">
      <c r="C70">
        <f t="shared" si="9"/>
        <v>2.1042000000000023</v>
      </c>
      <c r="F70">
        <f t="shared" si="10"/>
        <v>3</v>
      </c>
      <c r="H70">
        <f t="shared" si="13"/>
        <v>62</v>
      </c>
      <c r="I70">
        <f t="shared" si="14"/>
        <v>86</v>
      </c>
      <c r="J70">
        <f t="shared" si="15"/>
        <v>3167</v>
      </c>
      <c r="K70">
        <f t="shared" si="3"/>
        <v>12</v>
      </c>
      <c r="L70">
        <f t="shared" si="0"/>
        <v>86</v>
      </c>
      <c r="M70">
        <f t="shared" si="4"/>
        <v>87</v>
      </c>
      <c r="N70">
        <f t="shared" si="5"/>
        <v>21</v>
      </c>
      <c r="O70">
        <v>1</v>
      </c>
      <c r="R70">
        <f t="shared" si="1"/>
        <v>-327</v>
      </c>
      <c r="U70">
        <f t="shared" si="27"/>
        <v>4</v>
      </c>
      <c r="W70">
        <f t="shared" si="16"/>
        <v>62</v>
      </c>
      <c r="X70">
        <f t="shared" si="44"/>
        <v>110</v>
      </c>
      <c r="Y70">
        <f t="shared" si="45"/>
        <v>3494</v>
      </c>
      <c r="Z70">
        <f t="shared" si="46"/>
        <v>13</v>
      </c>
      <c r="AA70">
        <f t="shared" si="2"/>
        <v>128</v>
      </c>
      <c r="AB70">
        <f t="shared" si="40"/>
        <v>130</v>
      </c>
      <c r="AC70">
        <f t="shared" si="41"/>
        <v>16</v>
      </c>
      <c r="AD70">
        <v>1</v>
      </c>
      <c r="AI70">
        <f t="shared" si="28"/>
        <v>4</v>
      </c>
      <c r="AK70">
        <f t="shared" si="31"/>
        <v>62</v>
      </c>
      <c r="AL70">
        <f t="shared" si="32"/>
        <v>116</v>
      </c>
      <c r="AM70">
        <f t="shared" si="33"/>
        <v>3739</v>
      </c>
      <c r="AN70">
        <f t="shared" si="34"/>
        <v>14</v>
      </c>
      <c r="AO70">
        <f t="shared" si="35"/>
        <v>136</v>
      </c>
      <c r="AP70">
        <f t="shared" si="36"/>
        <v>136</v>
      </c>
      <c r="AQ70">
        <f t="shared" si="37"/>
        <v>17</v>
      </c>
      <c r="AR70">
        <v>1</v>
      </c>
    </row>
    <row r="71" spans="3:44" x14ac:dyDescent="0.25">
      <c r="C71">
        <f t="shared" si="9"/>
        <v>2.1376000000000022</v>
      </c>
      <c r="F71">
        <f t="shared" si="10"/>
        <v>3</v>
      </c>
      <c r="H71">
        <f t="shared" si="13"/>
        <v>63</v>
      </c>
      <c r="I71">
        <f t="shared" si="14"/>
        <v>88</v>
      </c>
      <c r="J71">
        <f t="shared" si="15"/>
        <v>3255</v>
      </c>
      <c r="K71">
        <f t="shared" si="3"/>
        <v>12</v>
      </c>
      <c r="L71">
        <f t="shared" si="0"/>
        <v>90</v>
      </c>
      <c r="M71">
        <f t="shared" si="4"/>
        <v>88</v>
      </c>
      <c r="N71">
        <f t="shared" si="5"/>
        <v>22</v>
      </c>
      <c r="O71">
        <v>1</v>
      </c>
      <c r="R71">
        <f t="shared" si="1"/>
        <v>-351</v>
      </c>
      <c r="U71">
        <f t="shared" si="27"/>
        <v>4</v>
      </c>
      <c r="W71">
        <f t="shared" si="16"/>
        <v>63</v>
      </c>
      <c r="X71">
        <f t="shared" si="44"/>
        <v>112</v>
      </c>
      <c r="Y71">
        <f t="shared" si="45"/>
        <v>3606</v>
      </c>
      <c r="Z71">
        <f t="shared" si="46"/>
        <v>14</v>
      </c>
      <c r="AA71">
        <f t="shared" si="2"/>
        <v>128</v>
      </c>
      <c r="AB71">
        <f t="shared" si="40"/>
        <v>131</v>
      </c>
      <c r="AC71">
        <f t="shared" si="41"/>
        <v>16</v>
      </c>
      <c r="AD71">
        <v>1</v>
      </c>
      <c r="AI71">
        <f t="shared" si="28"/>
        <v>4</v>
      </c>
      <c r="AK71">
        <f t="shared" si="31"/>
        <v>63</v>
      </c>
      <c r="AL71">
        <f t="shared" si="32"/>
        <v>118</v>
      </c>
      <c r="AM71">
        <f t="shared" si="33"/>
        <v>3857</v>
      </c>
      <c r="AN71">
        <f t="shared" si="34"/>
        <v>15</v>
      </c>
      <c r="AO71">
        <f t="shared" si="35"/>
        <v>136</v>
      </c>
      <c r="AP71">
        <f t="shared" si="36"/>
        <v>137</v>
      </c>
      <c r="AQ71">
        <f t="shared" si="37"/>
        <v>17</v>
      </c>
      <c r="AR71">
        <v>1</v>
      </c>
    </row>
    <row r="72" spans="3:44" x14ac:dyDescent="0.25">
      <c r="C72">
        <f t="shared" si="9"/>
        <v>2.171000000000002</v>
      </c>
      <c r="F72">
        <f t="shared" si="10"/>
        <v>3</v>
      </c>
      <c r="H72">
        <f t="shared" si="13"/>
        <v>64</v>
      </c>
      <c r="I72">
        <f t="shared" si="14"/>
        <v>90</v>
      </c>
      <c r="J72">
        <f t="shared" si="15"/>
        <v>3345</v>
      </c>
      <c r="K72">
        <f t="shared" si="3"/>
        <v>13</v>
      </c>
      <c r="L72">
        <f t="shared" ref="L72:L135" si="49">FLOOR(IF(N72&gt;=20,N72*POWER(2,F72-1)+POWER(2,F72-2),N72*POWER(2,F72-1)),1)</f>
        <v>90</v>
      </c>
      <c r="M72">
        <f t="shared" si="4"/>
        <v>89</v>
      </c>
      <c r="N72">
        <f t="shared" si="5"/>
        <v>22</v>
      </c>
      <c r="O72">
        <v>1</v>
      </c>
      <c r="R72">
        <f t="shared" ref="R72:R135" si="50">J72-Y72</f>
        <v>-375</v>
      </c>
      <c r="U72">
        <f t="shared" si="27"/>
        <v>4</v>
      </c>
      <c r="W72">
        <f t="shared" si="16"/>
        <v>64</v>
      </c>
      <c r="X72">
        <f t="shared" si="44"/>
        <v>114</v>
      </c>
      <c r="Y72">
        <f t="shared" si="45"/>
        <v>3720</v>
      </c>
      <c r="Z72">
        <f t="shared" si="46"/>
        <v>14</v>
      </c>
      <c r="AA72">
        <f t="shared" ref="AA72:AA135" si="51">FLOOR(IF(AC72&gt;=20,AC72*POWER(2,U72-1)+POWER(2,U72-2),AC72*POWER(2,U72-1)),1)</f>
        <v>128</v>
      </c>
      <c r="AB72">
        <f t="shared" si="40"/>
        <v>132</v>
      </c>
      <c r="AC72">
        <f t="shared" si="41"/>
        <v>16</v>
      </c>
      <c r="AD72">
        <v>1</v>
      </c>
      <c r="AI72">
        <f t="shared" si="28"/>
        <v>4</v>
      </c>
      <c r="AK72">
        <f t="shared" si="31"/>
        <v>64</v>
      </c>
      <c r="AL72">
        <f t="shared" si="32"/>
        <v>120</v>
      </c>
      <c r="AM72">
        <f t="shared" si="33"/>
        <v>3977</v>
      </c>
      <c r="AN72">
        <f t="shared" si="34"/>
        <v>15</v>
      </c>
      <c r="AO72">
        <f t="shared" si="35"/>
        <v>136</v>
      </c>
      <c r="AP72">
        <f t="shared" si="36"/>
        <v>138</v>
      </c>
      <c r="AQ72">
        <f t="shared" si="37"/>
        <v>17</v>
      </c>
      <c r="AR72">
        <v>1</v>
      </c>
    </row>
    <row r="73" spans="3:44" x14ac:dyDescent="0.25">
      <c r="C73">
        <f t="shared" si="9"/>
        <v>2.2044000000000019</v>
      </c>
      <c r="F73">
        <f t="shared" si="10"/>
        <v>3</v>
      </c>
      <c r="H73">
        <f t="shared" si="13"/>
        <v>65</v>
      </c>
      <c r="I73">
        <f t="shared" si="14"/>
        <v>90</v>
      </c>
      <c r="J73">
        <f t="shared" si="15"/>
        <v>3435</v>
      </c>
      <c r="K73">
        <f t="shared" ref="K73:K136" si="52">FLOOR(J73/256,1)</f>
        <v>13</v>
      </c>
      <c r="L73">
        <f t="shared" si="49"/>
        <v>90</v>
      </c>
      <c r="M73">
        <f t="shared" ref="M73:M136" si="53">IF(IF(O73=1,M72+1,M72-1)&gt;=(32*POWER(2,F73-1)),0,IF(O73=1,M72+1,M72-1))</f>
        <v>90</v>
      </c>
      <c r="N73">
        <f t="shared" ref="N73:N136" si="54">IF(FLOOR(M73/POWER(2,F73-1),1)&lt;N72,N72-1,FLOOR(M73/POWER(2,F73-1),1))</f>
        <v>22</v>
      </c>
      <c r="O73">
        <v>1</v>
      </c>
      <c r="R73">
        <f t="shared" si="50"/>
        <v>-401</v>
      </c>
      <c r="U73">
        <f t="shared" si="27"/>
        <v>4</v>
      </c>
      <c r="W73">
        <f t="shared" si="16"/>
        <v>65</v>
      </c>
      <c r="X73">
        <f t="shared" si="44"/>
        <v>116</v>
      </c>
      <c r="Y73">
        <f t="shared" si="45"/>
        <v>3836</v>
      </c>
      <c r="Z73">
        <f t="shared" si="46"/>
        <v>14</v>
      </c>
      <c r="AA73">
        <f t="shared" si="51"/>
        <v>128</v>
      </c>
      <c r="AB73">
        <f t="shared" si="40"/>
        <v>133</v>
      </c>
      <c r="AC73">
        <f t="shared" si="41"/>
        <v>16</v>
      </c>
      <c r="AD73">
        <v>1</v>
      </c>
      <c r="AI73">
        <f t="shared" si="28"/>
        <v>4</v>
      </c>
      <c r="AK73">
        <f t="shared" si="31"/>
        <v>65</v>
      </c>
      <c r="AL73">
        <f t="shared" si="32"/>
        <v>122</v>
      </c>
      <c r="AM73">
        <f t="shared" si="33"/>
        <v>4099</v>
      </c>
      <c r="AN73">
        <f t="shared" si="34"/>
        <v>16</v>
      </c>
      <c r="AO73">
        <f t="shared" si="35"/>
        <v>136</v>
      </c>
      <c r="AP73">
        <f t="shared" si="36"/>
        <v>139</v>
      </c>
      <c r="AQ73">
        <f t="shared" si="37"/>
        <v>17</v>
      </c>
      <c r="AR73">
        <v>1</v>
      </c>
    </row>
    <row r="74" spans="3:44" x14ac:dyDescent="0.25">
      <c r="C74">
        <f t="shared" ref="C74:C137" si="55">C73+$C$4</f>
        <v>2.2378000000000018</v>
      </c>
      <c r="F74">
        <f t="shared" ref="F74:F137" si="56">G74+F73</f>
        <v>3</v>
      </c>
      <c r="H74">
        <f t="shared" si="13"/>
        <v>66</v>
      </c>
      <c r="I74">
        <f t="shared" si="14"/>
        <v>90</v>
      </c>
      <c r="J74">
        <f t="shared" si="15"/>
        <v>3525</v>
      </c>
      <c r="K74">
        <f t="shared" si="52"/>
        <v>13</v>
      </c>
      <c r="L74">
        <f t="shared" si="49"/>
        <v>90</v>
      </c>
      <c r="M74">
        <f t="shared" si="53"/>
        <v>91</v>
      </c>
      <c r="N74">
        <f t="shared" si="54"/>
        <v>22</v>
      </c>
      <c r="O74">
        <v>1</v>
      </c>
      <c r="R74">
        <f t="shared" si="50"/>
        <v>-429</v>
      </c>
      <c r="U74">
        <f t="shared" si="27"/>
        <v>4</v>
      </c>
      <c r="W74">
        <f t="shared" si="16"/>
        <v>66</v>
      </c>
      <c r="X74">
        <f t="shared" si="44"/>
        <v>118</v>
      </c>
      <c r="Y74">
        <f t="shared" si="45"/>
        <v>3954</v>
      </c>
      <c r="Z74">
        <f t="shared" si="46"/>
        <v>15</v>
      </c>
      <c r="AA74">
        <f t="shared" si="51"/>
        <v>128</v>
      </c>
      <c r="AB74">
        <f t="shared" si="40"/>
        <v>134</v>
      </c>
      <c r="AC74">
        <f t="shared" si="41"/>
        <v>16</v>
      </c>
      <c r="AD74">
        <v>1</v>
      </c>
      <c r="AI74">
        <f t="shared" si="28"/>
        <v>4</v>
      </c>
      <c r="AK74">
        <f t="shared" si="31"/>
        <v>66</v>
      </c>
      <c r="AL74">
        <f t="shared" si="32"/>
        <v>124</v>
      </c>
      <c r="AM74">
        <f t="shared" si="33"/>
        <v>4223</v>
      </c>
      <c r="AN74">
        <f t="shared" si="34"/>
        <v>16</v>
      </c>
      <c r="AO74">
        <f t="shared" si="35"/>
        <v>136</v>
      </c>
      <c r="AP74">
        <f t="shared" si="36"/>
        <v>140</v>
      </c>
      <c r="AQ74">
        <f t="shared" si="37"/>
        <v>17</v>
      </c>
      <c r="AR74">
        <v>1</v>
      </c>
    </row>
    <row r="75" spans="3:44" x14ac:dyDescent="0.25">
      <c r="C75">
        <f t="shared" si="55"/>
        <v>2.2712000000000017</v>
      </c>
      <c r="F75">
        <f t="shared" si="56"/>
        <v>3</v>
      </c>
      <c r="H75">
        <f t="shared" ref="H75:H138" si="57">H74+1</f>
        <v>67</v>
      </c>
      <c r="I75">
        <f t="shared" ref="I75:I138" si="58">IF(G75=1,I74,MIN(I74+2,L75))</f>
        <v>92</v>
      </c>
      <c r="J75">
        <f t="shared" ref="J75:J138" si="59">J74+I75</f>
        <v>3617</v>
      </c>
      <c r="K75">
        <f t="shared" si="52"/>
        <v>14</v>
      </c>
      <c r="L75">
        <f t="shared" si="49"/>
        <v>94</v>
      </c>
      <c r="M75">
        <f t="shared" si="53"/>
        <v>92</v>
      </c>
      <c r="N75">
        <f t="shared" si="54"/>
        <v>23</v>
      </c>
      <c r="O75">
        <v>1</v>
      </c>
      <c r="R75">
        <f t="shared" si="50"/>
        <v>-457</v>
      </c>
      <c r="T75" t="s">
        <v>12</v>
      </c>
      <c r="U75">
        <f t="shared" si="27"/>
        <v>4</v>
      </c>
      <c r="W75">
        <f t="shared" ref="W75:W138" si="60">W74+1</f>
        <v>67</v>
      </c>
      <c r="X75">
        <f t="shared" si="44"/>
        <v>120</v>
      </c>
      <c r="Y75">
        <f t="shared" si="45"/>
        <v>4074</v>
      </c>
      <c r="Z75">
        <f t="shared" si="46"/>
        <v>15</v>
      </c>
      <c r="AA75">
        <f t="shared" si="51"/>
        <v>128</v>
      </c>
      <c r="AB75">
        <f t="shared" si="40"/>
        <v>135</v>
      </c>
      <c r="AC75">
        <f t="shared" si="41"/>
        <v>16</v>
      </c>
      <c r="AD75">
        <v>1</v>
      </c>
      <c r="AI75">
        <f t="shared" si="28"/>
        <v>4</v>
      </c>
      <c r="AK75">
        <f t="shared" si="31"/>
        <v>67</v>
      </c>
      <c r="AL75">
        <f t="shared" si="32"/>
        <v>126</v>
      </c>
      <c r="AM75">
        <f t="shared" si="33"/>
        <v>4349</v>
      </c>
      <c r="AN75">
        <f t="shared" si="34"/>
        <v>16</v>
      </c>
      <c r="AO75">
        <f t="shared" si="35"/>
        <v>136</v>
      </c>
      <c r="AP75">
        <f t="shared" si="36"/>
        <v>141</v>
      </c>
      <c r="AQ75">
        <f t="shared" si="37"/>
        <v>17</v>
      </c>
      <c r="AR75">
        <v>1</v>
      </c>
    </row>
    <row r="76" spans="3:44" x14ac:dyDescent="0.25">
      <c r="C76">
        <f t="shared" si="55"/>
        <v>2.3046000000000015</v>
      </c>
      <c r="F76">
        <f t="shared" si="56"/>
        <v>3</v>
      </c>
      <c r="H76">
        <f t="shared" si="57"/>
        <v>68</v>
      </c>
      <c r="I76">
        <f t="shared" si="58"/>
        <v>94</v>
      </c>
      <c r="J76">
        <f t="shared" si="59"/>
        <v>3711</v>
      </c>
      <c r="K76">
        <f t="shared" si="52"/>
        <v>14</v>
      </c>
      <c r="L76">
        <f t="shared" si="49"/>
        <v>94</v>
      </c>
      <c r="M76">
        <f t="shared" si="53"/>
        <v>93</v>
      </c>
      <c r="N76">
        <f t="shared" si="54"/>
        <v>23</v>
      </c>
      <c r="O76">
        <v>1</v>
      </c>
      <c r="R76">
        <f t="shared" si="50"/>
        <v>-485</v>
      </c>
      <c r="U76">
        <f t="shared" si="27"/>
        <v>4</v>
      </c>
      <c r="W76">
        <f t="shared" si="60"/>
        <v>68</v>
      </c>
      <c r="X76">
        <f t="shared" si="44"/>
        <v>122</v>
      </c>
      <c r="Y76">
        <f t="shared" si="45"/>
        <v>4196</v>
      </c>
      <c r="Z76">
        <f t="shared" si="46"/>
        <v>16</v>
      </c>
      <c r="AA76">
        <f t="shared" si="51"/>
        <v>136</v>
      </c>
      <c r="AB76">
        <f t="shared" si="40"/>
        <v>136</v>
      </c>
      <c r="AC76">
        <f t="shared" si="41"/>
        <v>17</v>
      </c>
      <c r="AD76">
        <v>1</v>
      </c>
      <c r="AI76">
        <f t="shared" si="28"/>
        <v>4</v>
      </c>
      <c r="AK76">
        <f t="shared" si="31"/>
        <v>68</v>
      </c>
      <c r="AL76">
        <f t="shared" si="32"/>
        <v>128</v>
      </c>
      <c r="AM76">
        <f t="shared" si="33"/>
        <v>4477</v>
      </c>
      <c r="AN76">
        <f t="shared" si="34"/>
        <v>17</v>
      </c>
      <c r="AO76">
        <f t="shared" si="35"/>
        <v>136</v>
      </c>
      <c r="AP76">
        <f t="shared" si="36"/>
        <v>142</v>
      </c>
      <c r="AQ76">
        <f t="shared" si="37"/>
        <v>17</v>
      </c>
      <c r="AR76">
        <v>1</v>
      </c>
    </row>
    <row r="77" spans="3:44" x14ac:dyDescent="0.25">
      <c r="C77">
        <f t="shared" si="55"/>
        <v>2.3380000000000014</v>
      </c>
      <c r="F77">
        <f t="shared" si="56"/>
        <v>3</v>
      </c>
      <c r="H77">
        <f t="shared" si="57"/>
        <v>69</v>
      </c>
      <c r="I77">
        <f t="shared" si="58"/>
        <v>94</v>
      </c>
      <c r="J77">
        <f t="shared" si="59"/>
        <v>3805</v>
      </c>
      <c r="K77">
        <f t="shared" si="52"/>
        <v>14</v>
      </c>
      <c r="L77">
        <f t="shared" si="49"/>
        <v>94</v>
      </c>
      <c r="M77">
        <f t="shared" si="53"/>
        <v>94</v>
      </c>
      <c r="N77">
        <f t="shared" si="54"/>
        <v>23</v>
      </c>
      <c r="O77">
        <v>1</v>
      </c>
      <c r="R77">
        <f t="shared" si="50"/>
        <v>-515</v>
      </c>
      <c r="U77">
        <f t="shared" si="27"/>
        <v>4</v>
      </c>
      <c r="W77">
        <f t="shared" si="60"/>
        <v>69</v>
      </c>
      <c r="X77">
        <f t="shared" si="44"/>
        <v>124</v>
      </c>
      <c r="Y77">
        <f t="shared" si="45"/>
        <v>4320</v>
      </c>
      <c r="Z77">
        <f t="shared" si="46"/>
        <v>16</v>
      </c>
      <c r="AA77">
        <f t="shared" si="51"/>
        <v>136</v>
      </c>
      <c r="AB77">
        <f t="shared" si="40"/>
        <v>137</v>
      </c>
      <c r="AC77">
        <f t="shared" si="41"/>
        <v>17</v>
      </c>
      <c r="AD77">
        <v>1</v>
      </c>
      <c r="AI77">
        <f t="shared" si="28"/>
        <v>4</v>
      </c>
      <c r="AK77">
        <f t="shared" si="31"/>
        <v>69</v>
      </c>
      <c r="AL77">
        <f t="shared" si="32"/>
        <v>130</v>
      </c>
      <c r="AM77">
        <f t="shared" si="33"/>
        <v>4607</v>
      </c>
      <c r="AN77">
        <f t="shared" si="34"/>
        <v>17</v>
      </c>
      <c r="AO77">
        <f t="shared" si="35"/>
        <v>136</v>
      </c>
      <c r="AP77">
        <f t="shared" si="36"/>
        <v>143</v>
      </c>
      <c r="AQ77">
        <f t="shared" si="37"/>
        <v>17</v>
      </c>
      <c r="AR77">
        <v>1</v>
      </c>
    </row>
    <row r="78" spans="3:44" x14ac:dyDescent="0.25">
      <c r="C78">
        <f t="shared" si="55"/>
        <v>2.3714000000000013</v>
      </c>
      <c r="F78">
        <f t="shared" si="56"/>
        <v>3</v>
      </c>
      <c r="H78">
        <f t="shared" si="57"/>
        <v>70</v>
      </c>
      <c r="I78">
        <f t="shared" si="58"/>
        <v>94</v>
      </c>
      <c r="J78">
        <f t="shared" si="59"/>
        <v>3899</v>
      </c>
      <c r="K78">
        <f t="shared" si="52"/>
        <v>15</v>
      </c>
      <c r="L78">
        <f t="shared" si="49"/>
        <v>94</v>
      </c>
      <c r="M78">
        <f t="shared" si="53"/>
        <v>95</v>
      </c>
      <c r="N78">
        <f t="shared" si="54"/>
        <v>23</v>
      </c>
      <c r="O78">
        <v>1</v>
      </c>
      <c r="R78">
        <f t="shared" si="50"/>
        <v>-547</v>
      </c>
      <c r="U78">
        <f t="shared" si="27"/>
        <v>4</v>
      </c>
      <c r="W78">
        <f t="shared" si="60"/>
        <v>70</v>
      </c>
      <c r="X78">
        <f t="shared" si="44"/>
        <v>126</v>
      </c>
      <c r="Y78">
        <f t="shared" si="45"/>
        <v>4446</v>
      </c>
      <c r="Z78">
        <f t="shared" si="46"/>
        <v>17</v>
      </c>
      <c r="AA78">
        <f t="shared" si="51"/>
        <v>136</v>
      </c>
      <c r="AB78">
        <f t="shared" si="40"/>
        <v>138</v>
      </c>
      <c r="AC78">
        <f t="shared" si="41"/>
        <v>17</v>
      </c>
      <c r="AD78">
        <v>1</v>
      </c>
      <c r="AI78">
        <f t="shared" si="28"/>
        <v>4</v>
      </c>
      <c r="AK78">
        <f t="shared" si="31"/>
        <v>70</v>
      </c>
      <c r="AL78">
        <f t="shared" si="32"/>
        <v>132</v>
      </c>
      <c r="AM78">
        <f t="shared" si="33"/>
        <v>4739</v>
      </c>
      <c r="AN78">
        <f t="shared" si="34"/>
        <v>18</v>
      </c>
      <c r="AO78">
        <f t="shared" si="35"/>
        <v>144</v>
      </c>
      <c r="AP78">
        <f t="shared" si="36"/>
        <v>144</v>
      </c>
      <c r="AQ78">
        <f t="shared" si="37"/>
        <v>18</v>
      </c>
      <c r="AR78">
        <v>1</v>
      </c>
    </row>
    <row r="79" spans="3:44" x14ac:dyDescent="0.25">
      <c r="C79">
        <f t="shared" si="55"/>
        <v>2.4048000000000012</v>
      </c>
      <c r="F79">
        <f t="shared" si="56"/>
        <v>3</v>
      </c>
      <c r="H79">
        <f t="shared" si="57"/>
        <v>71</v>
      </c>
      <c r="I79">
        <f t="shared" si="58"/>
        <v>96</v>
      </c>
      <c r="J79">
        <f t="shared" si="59"/>
        <v>3995</v>
      </c>
      <c r="K79">
        <f t="shared" si="52"/>
        <v>15</v>
      </c>
      <c r="L79">
        <f t="shared" si="49"/>
        <v>98</v>
      </c>
      <c r="M79">
        <f t="shared" si="53"/>
        <v>96</v>
      </c>
      <c r="N79">
        <f t="shared" si="54"/>
        <v>24</v>
      </c>
      <c r="O79">
        <v>1</v>
      </c>
      <c r="R79">
        <f t="shared" si="50"/>
        <v>-579</v>
      </c>
      <c r="U79">
        <f t="shared" si="27"/>
        <v>4</v>
      </c>
      <c r="W79">
        <f t="shared" si="60"/>
        <v>71</v>
      </c>
      <c r="X79">
        <f t="shared" si="44"/>
        <v>128</v>
      </c>
      <c r="Y79">
        <f t="shared" si="45"/>
        <v>4574</v>
      </c>
      <c r="Z79">
        <f t="shared" si="46"/>
        <v>17</v>
      </c>
      <c r="AA79">
        <f t="shared" si="51"/>
        <v>136</v>
      </c>
      <c r="AB79">
        <f t="shared" si="40"/>
        <v>139</v>
      </c>
      <c r="AC79">
        <f t="shared" si="41"/>
        <v>17</v>
      </c>
      <c r="AD79">
        <v>1</v>
      </c>
      <c r="AI79">
        <f t="shared" si="28"/>
        <v>4</v>
      </c>
      <c r="AK79">
        <f t="shared" si="31"/>
        <v>71</v>
      </c>
      <c r="AL79">
        <f t="shared" si="32"/>
        <v>134</v>
      </c>
      <c r="AM79">
        <f t="shared" si="33"/>
        <v>4873</v>
      </c>
      <c r="AN79">
        <f t="shared" si="34"/>
        <v>19</v>
      </c>
      <c r="AO79">
        <f t="shared" si="35"/>
        <v>144</v>
      </c>
      <c r="AP79">
        <f t="shared" si="36"/>
        <v>145</v>
      </c>
      <c r="AQ79">
        <f t="shared" si="37"/>
        <v>18</v>
      </c>
      <c r="AR79">
        <v>1</v>
      </c>
    </row>
    <row r="80" spans="3:44" x14ac:dyDescent="0.25">
      <c r="C80">
        <f t="shared" si="55"/>
        <v>2.438200000000001</v>
      </c>
      <c r="F80">
        <f t="shared" si="56"/>
        <v>3</v>
      </c>
      <c r="H80">
        <f t="shared" si="57"/>
        <v>72</v>
      </c>
      <c r="I80">
        <f t="shared" si="58"/>
        <v>98</v>
      </c>
      <c r="J80">
        <f t="shared" si="59"/>
        <v>4093</v>
      </c>
      <c r="K80">
        <f t="shared" si="52"/>
        <v>15</v>
      </c>
      <c r="L80">
        <f t="shared" si="49"/>
        <v>98</v>
      </c>
      <c r="M80">
        <f t="shared" si="53"/>
        <v>97</v>
      </c>
      <c r="N80">
        <f t="shared" si="54"/>
        <v>24</v>
      </c>
      <c r="O80">
        <v>1</v>
      </c>
      <c r="R80">
        <f t="shared" si="50"/>
        <v>-611</v>
      </c>
      <c r="U80">
        <f t="shared" si="27"/>
        <v>4</v>
      </c>
      <c r="W80">
        <f t="shared" si="60"/>
        <v>72</v>
      </c>
      <c r="X80">
        <f t="shared" si="44"/>
        <v>130</v>
      </c>
      <c r="Y80">
        <f t="shared" si="45"/>
        <v>4704</v>
      </c>
      <c r="Z80">
        <f t="shared" si="46"/>
        <v>18</v>
      </c>
      <c r="AA80">
        <f t="shared" si="51"/>
        <v>136</v>
      </c>
      <c r="AB80">
        <f t="shared" si="40"/>
        <v>140</v>
      </c>
      <c r="AC80">
        <f t="shared" si="41"/>
        <v>17</v>
      </c>
      <c r="AD80">
        <v>1</v>
      </c>
      <c r="AI80">
        <f t="shared" si="28"/>
        <v>4</v>
      </c>
      <c r="AK80">
        <f t="shared" si="31"/>
        <v>72</v>
      </c>
      <c r="AL80">
        <f t="shared" si="32"/>
        <v>136</v>
      </c>
      <c r="AM80">
        <f t="shared" si="33"/>
        <v>5009</v>
      </c>
      <c r="AN80">
        <f t="shared" si="34"/>
        <v>19</v>
      </c>
      <c r="AO80">
        <f t="shared" si="35"/>
        <v>144</v>
      </c>
      <c r="AP80">
        <f t="shared" si="36"/>
        <v>146</v>
      </c>
      <c r="AQ80">
        <f t="shared" si="37"/>
        <v>18</v>
      </c>
      <c r="AR80">
        <v>1</v>
      </c>
    </row>
    <row r="81" spans="3:44" x14ac:dyDescent="0.25">
      <c r="C81">
        <f t="shared" si="55"/>
        <v>2.4716000000000009</v>
      </c>
      <c r="F81">
        <f t="shared" si="56"/>
        <v>3</v>
      </c>
      <c r="H81">
        <f t="shared" si="57"/>
        <v>73</v>
      </c>
      <c r="I81">
        <f t="shared" si="58"/>
        <v>98</v>
      </c>
      <c r="J81">
        <f t="shared" si="59"/>
        <v>4191</v>
      </c>
      <c r="K81">
        <f t="shared" si="52"/>
        <v>16</v>
      </c>
      <c r="L81">
        <f t="shared" si="49"/>
        <v>98</v>
      </c>
      <c r="M81">
        <f t="shared" si="53"/>
        <v>98</v>
      </c>
      <c r="N81">
        <f t="shared" si="54"/>
        <v>24</v>
      </c>
      <c r="O81">
        <v>1</v>
      </c>
      <c r="R81">
        <f t="shared" si="50"/>
        <v>-645</v>
      </c>
      <c r="U81">
        <f t="shared" si="27"/>
        <v>4</v>
      </c>
      <c r="W81">
        <f t="shared" si="60"/>
        <v>73</v>
      </c>
      <c r="X81">
        <f t="shared" si="44"/>
        <v>132</v>
      </c>
      <c r="Y81">
        <f t="shared" si="45"/>
        <v>4836</v>
      </c>
      <c r="Z81">
        <f t="shared" si="46"/>
        <v>18</v>
      </c>
      <c r="AA81">
        <f t="shared" si="51"/>
        <v>136</v>
      </c>
      <c r="AB81">
        <f t="shared" si="40"/>
        <v>141</v>
      </c>
      <c r="AC81">
        <f t="shared" si="41"/>
        <v>17</v>
      </c>
      <c r="AD81">
        <v>1</v>
      </c>
      <c r="AI81">
        <f t="shared" si="28"/>
        <v>4</v>
      </c>
      <c r="AK81">
        <f t="shared" si="31"/>
        <v>73</v>
      </c>
      <c r="AL81">
        <f t="shared" si="32"/>
        <v>138</v>
      </c>
      <c r="AM81">
        <f t="shared" si="33"/>
        <v>5147</v>
      </c>
      <c r="AN81">
        <f t="shared" si="34"/>
        <v>20</v>
      </c>
      <c r="AO81">
        <f t="shared" si="35"/>
        <v>144</v>
      </c>
      <c r="AP81">
        <f t="shared" si="36"/>
        <v>147</v>
      </c>
      <c r="AQ81">
        <f t="shared" si="37"/>
        <v>18</v>
      </c>
      <c r="AR81">
        <v>1</v>
      </c>
    </row>
    <row r="82" spans="3:44" x14ac:dyDescent="0.25">
      <c r="C82">
        <f t="shared" si="55"/>
        <v>2.5050000000000008</v>
      </c>
      <c r="F82">
        <f t="shared" si="56"/>
        <v>3</v>
      </c>
      <c r="H82">
        <f t="shared" si="57"/>
        <v>74</v>
      </c>
      <c r="I82">
        <f t="shared" si="58"/>
        <v>98</v>
      </c>
      <c r="J82">
        <f t="shared" si="59"/>
        <v>4289</v>
      </c>
      <c r="K82">
        <f t="shared" si="52"/>
        <v>16</v>
      </c>
      <c r="L82">
        <f t="shared" si="49"/>
        <v>98</v>
      </c>
      <c r="M82">
        <f t="shared" si="53"/>
        <v>99</v>
      </c>
      <c r="N82">
        <f t="shared" si="54"/>
        <v>24</v>
      </c>
      <c r="O82">
        <v>1</v>
      </c>
      <c r="R82">
        <f t="shared" si="50"/>
        <v>-681</v>
      </c>
      <c r="U82">
        <f t="shared" si="27"/>
        <v>4</v>
      </c>
      <c r="W82">
        <f t="shared" si="60"/>
        <v>74</v>
      </c>
      <c r="X82">
        <f t="shared" si="44"/>
        <v>134</v>
      </c>
      <c r="Y82">
        <f t="shared" si="45"/>
        <v>4970</v>
      </c>
      <c r="Z82">
        <f t="shared" si="46"/>
        <v>19</v>
      </c>
      <c r="AA82">
        <f t="shared" si="51"/>
        <v>136</v>
      </c>
      <c r="AB82">
        <f t="shared" si="40"/>
        <v>142</v>
      </c>
      <c r="AC82">
        <f t="shared" si="41"/>
        <v>17</v>
      </c>
      <c r="AD82">
        <v>1</v>
      </c>
      <c r="AI82">
        <f t="shared" si="28"/>
        <v>4</v>
      </c>
      <c r="AK82">
        <f t="shared" si="31"/>
        <v>74</v>
      </c>
      <c r="AL82">
        <f t="shared" si="32"/>
        <v>140</v>
      </c>
      <c r="AM82">
        <f t="shared" si="33"/>
        <v>5287</v>
      </c>
      <c r="AN82">
        <f t="shared" si="34"/>
        <v>20</v>
      </c>
      <c r="AO82">
        <f t="shared" si="35"/>
        <v>144</v>
      </c>
      <c r="AP82">
        <f t="shared" si="36"/>
        <v>148</v>
      </c>
      <c r="AQ82">
        <f t="shared" si="37"/>
        <v>18</v>
      </c>
      <c r="AR82">
        <v>1</v>
      </c>
    </row>
    <row r="83" spans="3:44" x14ac:dyDescent="0.25">
      <c r="C83">
        <f t="shared" si="55"/>
        <v>2.5384000000000007</v>
      </c>
      <c r="F83">
        <f t="shared" si="56"/>
        <v>3</v>
      </c>
      <c r="H83">
        <f t="shared" si="57"/>
        <v>75</v>
      </c>
      <c r="I83">
        <f t="shared" si="58"/>
        <v>100</v>
      </c>
      <c r="J83">
        <f t="shared" si="59"/>
        <v>4389</v>
      </c>
      <c r="K83">
        <f t="shared" si="52"/>
        <v>17</v>
      </c>
      <c r="L83">
        <f t="shared" si="49"/>
        <v>102</v>
      </c>
      <c r="M83">
        <f t="shared" si="53"/>
        <v>100</v>
      </c>
      <c r="N83">
        <f t="shared" si="54"/>
        <v>25</v>
      </c>
      <c r="O83">
        <v>1</v>
      </c>
      <c r="R83">
        <f t="shared" si="50"/>
        <v>-717</v>
      </c>
      <c r="U83">
        <f t="shared" si="27"/>
        <v>4</v>
      </c>
      <c r="W83">
        <f t="shared" si="60"/>
        <v>75</v>
      </c>
      <c r="X83">
        <f t="shared" si="44"/>
        <v>136</v>
      </c>
      <c r="Y83">
        <f t="shared" si="45"/>
        <v>5106</v>
      </c>
      <c r="Z83">
        <f t="shared" si="46"/>
        <v>19</v>
      </c>
      <c r="AA83">
        <f t="shared" si="51"/>
        <v>136</v>
      </c>
      <c r="AB83">
        <f t="shared" si="40"/>
        <v>143</v>
      </c>
      <c r="AC83">
        <f t="shared" si="41"/>
        <v>17</v>
      </c>
      <c r="AD83">
        <v>1</v>
      </c>
      <c r="AI83">
        <f t="shared" si="28"/>
        <v>4</v>
      </c>
      <c r="AK83">
        <f t="shared" si="31"/>
        <v>75</v>
      </c>
      <c r="AL83">
        <f t="shared" si="32"/>
        <v>142</v>
      </c>
      <c r="AM83">
        <f t="shared" si="33"/>
        <v>5429</v>
      </c>
      <c r="AN83">
        <f t="shared" si="34"/>
        <v>21</v>
      </c>
      <c r="AO83">
        <f t="shared" si="35"/>
        <v>144</v>
      </c>
      <c r="AP83">
        <f t="shared" si="36"/>
        <v>149</v>
      </c>
      <c r="AQ83">
        <f t="shared" si="37"/>
        <v>18</v>
      </c>
      <c r="AR83">
        <v>1</v>
      </c>
    </row>
    <row r="84" spans="3:44" x14ac:dyDescent="0.25">
      <c r="C84">
        <f t="shared" si="55"/>
        <v>2.5718000000000005</v>
      </c>
      <c r="F84">
        <f t="shared" si="56"/>
        <v>3</v>
      </c>
      <c r="H84">
        <f t="shared" si="57"/>
        <v>76</v>
      </c>
      <c r="I84">
        <f t="shared" si="58"/>
        <v>102</v>
      </c>
      <c r="J84">
        <f t="shared" si="59"/>
        <v>4491</v>
      </c>
      <c r="K84">
        <f t="shared" si="52"/>
        <v>17</v>
      </c>
      <c r="L84">
        <f t="shared" si="49"/>
        <v>102</v>
      </c>
      <c r="M84">
        <f t="shared" si="53"/>
        <v>101</v>
      </c>
      <c r="N84">
        <f t="shared" si="54"/>
        <v>25</v>
      </c>
      <c r="O84">
        <v>1</v>
      </c>
      <c r="R84">
        <f t="shared" si="50"/>
        <v>-753</v>
      </c>
      <c r="U84">
        <f t="shared" si="27"/>
        <v>4</v>
      </c>
      <c r="W84">
        <f t="shared" si="60"/>
        <v>76</v>
      </c>
      <c r="X84">
        <f t="shared" si="44"/>
        <v>138</v>
      </c>
      <c r="Y84">
        <f t="shared" si="45"/>
        <v>5244</v>
      </c>
      <c r="Z84">
        <f t="shared" si="46"/>
        <v>20</v>
      </c>
      <c r="AA84">
        <f t="shared" si="51"/>
        <v>144</v>
      </c>
      <c r="AB84">
        <f t="shared" si="40"/>
        <v>144</v>
      </c>
      <c r="AC84">
        <f t="shared" si="41"/>
        <v>18</v>
      </c>
      <c r="AD84">
        <v>1</v>
      </c>
      <c r="AI84">
        <f t="shared" si="28"/>
        <v>4</v>
      </c>
      <c r="AK84">
        <f t="shared" si="31"/>
        <v>76</v>
      </c>
      <c r="AL84">
        <f t="shared" si="32"/>
        <v>144</v>
      </c>
      <c r="AM84">
        <f t="shared" si="33"/>
        <v>5573</v>
      </c>
      <c r="AN84">
        <f t="shared" si="34"/>
        <v>21</v>
      </c>
      <c r="AO84">
        <f t="shared" si="35"/>
        <v>144</v>
      </c>
      <c r="AP84">
        <f t="shared" si="36"/>
        <v>150</v>
      </c>
      <c r="AQ84">
        <f t="shared" si="37"/>
        <v>18</v>
      </c>
      <c r="AR84">
        <v>1</v>
      </c>
    </row>
    <row r="85" spans="3:44" x14ac:dyDescent="0.25">
      <c r="C85">
        <f t="shared" si="55"/>
        <v>2.6052000000000004</v>
      </c>
      <c r="F85">
        <f t="shared" si="56"/>
        <v>3</v>
      </c>
      <c r="H85">
        <f t="shared" si="57"/>
        <v>77</v>
      </c>
      <c r="I85">
        <f t="shared" si="58"/>
        <v>102</v>
      </c>
      <c r="J85">
        <f t="shared" si="59"/>
        <v>4593</v>
      </c>
      <c r="K85">
        <f t="shared" si="52"/>
        <v>17</v>
      </c>
      <c r="L85">
        <f t="shared" si="49"/>
        <v>102</v>
      </c>
      <c r="M85">
        <f t="shared" si="53"/>
        <v>102</v>
      </c>
      <c r="N85">
        <f t="shared" si="54"/>
        <v>25</v>
      </c>
      <c r="O85">
        <v>1</v>
      </c>
      <c r="R85">
        <f t="shared" si="50"/>
        <v>-791</v>
      </c>
      <c r="U85">
        <f t="shared" si="27"/>
        <v>4</v>
      </c>
      <c r="W85">
        <f t="shared" si="60"/>
        <v>77</v>
      </c>
      <c r="X85">
        <f t="shared" si="44"/>
        <v>140</v>
      </c>
      <c r="Y85">
        <f t="shared" si="45"/>
        <v>5384</v>
      </c>
      <c r="Z85">
        <f t="shared" si="46"/>
        <v>21</v>
      </c>
      <c r="AA85">
        <f t="shared" si="51"/>
        <v>144</v>
      </c>
      <c r="AB85">
        <f t="shared" si="40"/>
        <v>145</v>
      </c>
      <c r="AC85">
        <f t="shared" si="41"/>
        <v>18</v>
      </c>
      <c r="AD85">
        <v>1</v>
      </c>
      <c r="AI85">
        <f t="shared" si="28"/>
        <v>4</v>
      </c>
      <c r="AK85">
        <f t="shared" si="31"/>
        <v>77</v>
      </c>
      <c r="AL85">
        <f t="shared" si="32"/>
        <v>144</v>
      </c>
      <c r="AM85">
        <f t="shared" si="33"/>
        <v>5717</v>
      </c>
      <c r="AN85">
        <f t="shared" si="34"/>
        <v>22</v>
      </c>
      <c r="AO85">
        <f t="shared" si="35"/>
        <v>144</v>
      </c>
      <c r="AP85">
        <f t="shared" si="36"/>
        <v>151</v>
      </c>
      <c r="AQ85">
        <f t="shared" si="37"/>
        <v>18</v>
      </c>
      <c r="AR85">
        <v>1</v>
      </c>
    </row>
    <row r="86" spans="3:44" x14ac:dyDescent="0.25">
      <c r="C86">
        <f t="shared" si="55"/>
        <v>2.6386000000000003</v>
      </c>
      <c r="F86">
        <f t="shared" si="56"/>
        <v>3</v>
      </c>
      <c r="H86">
        <f t="shared" si="57"/>
        <v>78</v>
      </c>
      <c r="I86">
        <f t="shared" si="58"/>
        <v>102</v>
      </c>
      <c r="J86">
        <f t="shared" si="59"/>
        <v>4695</v>
      </c>
      <c r="K86">
        <f t="shared" si="52"/>
        <v>18</v>
      </c>
      <c r="L86">
        <f t="shared" si="49"/>
        <v>102</v>
      </c>
      <c r="M86">
        <f t="shared" si="53"/>
        <v>103</v>
      </c>
      <c r="N86">
        <f t="shared" si="54"/>
        <v>25</v>
      </c>
      <c r="O86">
        <v>1</v>
      </c>
      <c r="R86">
        <f t="shared" si="50"/>
        <v>-831</v>
      </c>
      <c r="U86">
        <f t="shared" si="27"/>
        <v>4</v>
      </c>
      <c r="W86">
        <f t="shared" si="60"/>
        <v>78</v>
      </c>
      <c r="X86">
        <f t="shared" si="44"/>
        <v>142</v>
      </c>
      <c r="Y86">
        <f t="shared" si="45"/>
        <v>5526</v>
      </c>
      <c r="Z86">
        <f t="shared" si="46"/>
        <v>21</v>
      </c>
      <c r="AA86">
        <f t="shared" si="51"/>
        <v>144</v>
      </c>
      <c r="AB86">
        <f t="shared" ref="AB86" si="61">IF(IF(AD86=1,AB85+1,AB85-1)&gt;=(32*POWER(2,U86-1)),0,IF(AD86=1,AB85+1,AB85-1))</f>
        <v>146</v>
      </c>
      <c r="AC86">
        <f t="shared" ref="AC86" si="62">IF(FLOOR(AB86/POWER(2,U86-1),1)&lt;AC85,AC85-1,FLOOR(AB86/POWER(2,U86-1),1))</f>
        <v>18</v>
      </c>
      <c r="AD86">
        <v>1</v>
      </c>
      <c r="AI86">
        <f t="shared" si="28"/>
        <v>4</v>
      </c>
      <c r="AK86">
        <f t="shared" si="31"/>
        <v>78</v>
      </c>
      <c r="AL86">
        <f t="shared" si="32"/>
        <v>146</v>
      </c>
      <c r="AM86">
        <f t="shared" si="33"/>
        <v>5863</v>
      </c>
      <c r="AN86">
        <f t="shared" si="34"/>
        <v>22</v>
      </c>
      <c r="AO86">
        <f t="shared" si="35"/>
        <v>152</v>
      </c>
      <c r="AP86">
        <f t="shared" si="36"/>
        <v>152</v>
      </c>
      <c r="AQ86">
        <f t="shared" si="37"/>
        <v>19</v>
      </c>
      <c r="AR86">
        <v>1</v>
      </c>
    </row>
    <row r="87" spans="3:44" x14ac:dyDescent="0.25">
      <c r="C87">
        <f t="shared" si="55"/>
        <v>2.6720000000000002</v>
      </c>
      <c r="F87">
        <f t="shared" si="56"/>
        <v>3</v>
      </c>
      <c r="H87">
        <f t="shared" si="57"/>
        <v>79</v>
      </c>
      <c r="I87">
        <f t="shared" si="58"/>
        <v>104</v>
      </c>
      <c r="J87">
        <f t="shared" si="59"/>
        <v>4799</v>
      </c>
      <c r="K87">
        <f t="shared" si="52"/>
        <v>18</v>
      </c>
      <c r="L87">
        <f t="shared" si="49"/>
        <v>106</v>
      </c>
      <c r="M87">
        <f t="shared" si="53"/>
        <v>104</v>
      </c>
      <c r="N87">
        <f t="shared" si="54"/>
        <v>26</v>
      </c>
      <c r="O87">
        <v>1</v>
      </c>
      <c r="R87">
        <f t="shared" si="50"/>
        <v>-871</v>
      </c>
      <c r="U87">
        <f t="shared" ref="U87:U150" si="63">MIN(V87+U86,4)</f>
        <v>4</v>
      </c>
      <c r="W87">
        <f t="shared" si="60"/>
        <v>79</v>
      </c>
      <c r="X87">
        <f t="shared" si="44"/>
        <v>144</v>
      </c>
      <c r="Y87">
        <f t="shared" si="45"/>
        <v>5670</v>
      </c>
      <c r="Z87">
        <f t="shared" si="46"/>
        <v>22</v>
      </c>
      <c r="AA87">
        <f t="shared" si="51"/>
        <v>144</v>
      </c>
      <c r="AB87">
        <f t="shared" si="40"/>
        <v>147</v>
      </c>
      <c r="AC87">
        <f t="shared" si="41"/>
        <v>18</v>
      </c>
      <c r="AD87">
        <v>1</v>
      </c>
      <c r="AI87">
        <f t="shared" ref="AI87:AI150" si="64">MIN(AJ87+AI86,4)</f>
        <v>4</v>
      </c>
      <c r="AK87">
        <f t="shared" si="31"/>
        <v>79</v>
      </c>
      <c r="AL87">
        <f t="shared" si="32"/>
        <v>148</v>
      </c>
      <c r="AM87">
        <f t="shared" si="33"/>
        <v>6011</v>
      </c>
      <c r="AN87">
        <f t="shared" si="34"/>
        <v>23</v>
      </c>
      <c r="AO87">
        <f t="shared" si="35"/>
        <v>152</v>
      </c>
      <c r="AP87">
        <f t="shared" si="36"/>
        <v>153</v>
      </c>
      <c r="AQ87">
        <f t="shared" si="37"/>
        <v>19</v>
      </c>
      <c r="AR87">
        <v>1</v>
      </c>
    </row>
    <row r="88" spans="3:44" x14ac:dyDescent="0.25">
      <c r="C88">
        <f t="shared" si="55"/>
        <v>2.7054</v>
      </c>
      <c r="F88">
        <f t="shared" si="56"/>
        <v>3</v>
      </c>
      <c r="H88">
        <f t="shared" si="57"/>
        <v>80</v>
      </c>
      <c r="I88">
        <f t="shared" si="58"/>
        <v>106</v>
      </c>
      <c r="J88">
        <f t="shared" si="59"/>
        <v>4905</v>
      </c>
      <c r="K88">
        <f t="shared" si="52"/>
        <v>19</v>
      </c>
      <c r="L88">
        <f t="shared" si="49"/>
        <v>106</v>
      </c>
      <c r="M88">
        <f t="shared" si="53"/>
        <v>105</v>
      </c>
      <c r="N88">
        <f t="shared" si="54"/>
        <v>26</v>
      </c>
      <c r="O88">
        <v>1</v>
      </c>
      <c r="R88">
        <f t="shared" si="50"/>
        <v>-909</v>
      </c>
      <c r="U88">
        <f t="shared" si="63"/>
        <v>4</v>
      </c>
      <c r="V88">
        <v>1</v>
      </c>
      <c r="W88">
        <f t="shared" si="60"/>
        <v>80</v>
      </c>
      <c r="X88">
        <f t="shared" si="44"/>
        <v>144</v>
      </c>
      <c r="Y88">
        <f t="shared" si="45"/>
        <v>5814</v>
      </c>
      <c r="Z88">
        <f t="shared" si="46"/>
        <v>22</v>
      </c>
      <c r="AA88">
        <f t="shared" si="51"/>
        <v>172</v>
      </c>
      <c r="AB88">
        <f>AB87+24</f>
        <v>171</v>
      </c>
      <c r="AC88">
        <f>AC87+3</f>
        <v>21</v>
      </c>
      <c r="AD88">
        <v>1</v>
      </c>
      <c r="AI88">
        <f t="shared" si="64"/>
        <v>4</v>
      </c>
      <c r="AK88">
        <f t="shared" si="31"/>
        <v>80</v>
      </c>
      <c r="AL88">
        <f t="shared" si="32"/>
        <v>150</v>
      </c>
      <c r="AM88">
        <f t="shared" si="33"/>
        <v>6161</v>
      </c>
      <c r="AN88">
        <f t="shared" si="34"/>
        <v>24</v>
      </c>
      <c r="AO88">
        <f t="shared" si="35"/>
        <v>152</v>
      </c>
      <c r="AP88">
        <f t="shared" si="36"/>
        <v>154</v>
      </c>
      <c r="AQ88">
        <f t="shared" si="37"/>
        <v>19</v>
      </c>
      <c r="AR88">
        <v>1</v>
      </c>
    </row>
    <row r="89" spans="3:44" x14ac:dyDescent="0.25">
      <c r="C89">
        <f t="shared" si="55"/>
        <v>2.7387999999999999</v>
      </c>
      <c r="F89">
        <f t="shared" si="56"/>
        <v>3</v>
      </c>
      <c r="H89">
        <f t="shared" si="57"/>
        <v>81</v>
      </c>
      <c r="I89">
        <f t="shared" si="58"/>
        <v>106</v>
      </c>
      <c r="J89">
        <f t="shared" si="59"/>
        <v>5011</v>
      </c>
      <c r="K89">
        <f t="shared" si="52"/>
        <v>19</v>
      </c>
      <c r="L89">
        <f t="shared" si="49"/>
        <v>106</v>
      </c>
      <c r="M89">
        <f t="shared" si="53"/>
        <v>106</v>
      </c>
      <c r="N89">
        <f t="shared" si="54"/>
        <v>26</v>
      </c>
      <c r="O89">
        <v>1</v>
      </c>
      <c r="R89">
        <f t="shared" si="50"/>
        <v>-949</v>
      </c>
      <c r="U89">
        <f t="shared" si="63"/>
        <v>4</v>
      </c>
      <c r="W89">
        <f t="shared" si="60"/>
        <v>81</v>
      </c>
      <c r="X89">
        <f t="shared" si="44"/>
        <v>146</v>
      </c>
      <c r="Y89">
        <f t="shared" si="45"/>
        <v>5960</v>
      </c>
      <c r="Z89">
        <f t="shared" si="46"/>
        <v>23</v>
      </c>
      <c r="AA89">
        <f t="shared" si="51"/>
        <v>172</v>
      </c>
      <c r="AB89">
        <f t="shared" si="40"/>
        <v>172</v>
      </c>
      <c r="AC89">
        <f t="shared" si="41"/>
        <v>21</v>
      </c>
      <c r="AD89">
        <v>1</v>
      </c>
      <c r="AI89">
        <f t="shared" si="64"/>
        <v>4</v>
      </c>
      <c r="AK89">
        <f t="shared" si="31"/>
        <v>81</v>
      </c>
      <c r="AL89">
        <f t="shared" si="32"/>
        <v>152</v>
      </c>
      <c r="AM89">
        <f t="shared" si="33"/>
        <v>6313</v>
      </c>
      <c r="AN89">
        <f t="shared" si="34"/>
        <v>24</v>
      </c>
      <c r="AO89">
        <f t="shared" si="35"/>
        <v>152</v>
      </c>
      <c r="AP89">
        <f t="shared" si="36"/>
        <v>155</v>
      </c>
      <c r="AQ89">
        <f t="shared" si="37"/>
        <v>19</v>
      </c>
      <c r="AR89">
        <v>1</v>
      </c>
    </row>
    <row r="90" spans="3:44" x14ac:dyDescent="0.25">
      <c r="C90">
        <f t="shared" si="55"/>
        <v>2.7721999999999998</v>
      </c>
      <c r="F90">
        <f t="shared" si="56"/>
        <v>3</v>
      </c>
      <c r="H90">
        <f t="shared" si="57"/>
        <v>82</v>
      </c>
      <c r="I90">
        <f t="shared" si="58"/>
        <v>106</v>
      </c>
      <c r="J90">
        <f t="shared" si="59"/>
        <v>5117</v>
      </c>
      <c r="K90">
        <f t="shared" si="52"/>
        <v>19</v>
      </c>
      <c r="L90">
        <f t="shared" si="49"/>
        <v>106</v>
      </c>
      <c r="M90">
        <f t="shared" si="53"/>
        <v>107</v>
      </c>
      <c r="N90">
        <f t="shared" si="54"/>
        <v>26</v>
      </c>
      <c r="O90">
        <v>1</v>
      </c>
      <c r="R90">
        <f t="shared" si="50"/>
        <v>-991</v>
      </c>
      <c r="U90">
        <f t="shared" si="63"/>
        <v>4</v>
      </c>
      <c r="W90">
        <f t="shared" si="60"/>
        <v>82</v>
      </c>
      <c r="X90">
        <f t="shared" si="44"/>
        <v>148</v>
      </c>
      <c r="Y90">
        <f t="shared" si="45"/>
        <v>6108</v>
      </c>
      <c r="Z90">
        <f t="shared" si="46"/>
        <v>23</v>
      </c>
      <c r="AA90">
        <f t="shared" si="51"/>
        <v>172</v>
      </c>
      <c r="AB90">
        <f t="shared" si="40"/>
        <v>173</v>
      </c>
      <c r="AC90">
        <f t="shared" si="41"/>
        <v>21</v>
      </c>
      <c r="AD90">
        <v>1</v>
      </c>
      <c r="AI90">
        <f t="shared" si="64"/>
        <v>4</v>
      </c>
      <c r="AJ90">
        <v>1</v>
      </c>
      <c r="AK90">
        <f t="shared" si="31"/>
        <v>82</v>
      </c>
      <c r="AL90">
        <f t="shared" si="32"/>
        <v>152</v>
      </c>
      <c r="AM90">
        <f t="shared" si="33"/>
        <v>6465</v>
      </c>
      <c r="AN90">
        <f t="shared" si="34"/>
        <v>25</v>
      </c>
      <c r="AO90">
        <f t="shared" si="35"/>
        <v>180</v>
      </c>
      <c r="AP90">
        <f>AP89+24</f>
        <v>179</v>
      </c>
      <c r="AQ90">
        <f>AQ89+3</f>
        <v>22</v>
      </c>
      <c r="AR90">
        <v>1</v>
      </c>
    </row>
    <row r="91" spans="3:44" x14ac:dyDescent="0.25">
      <c r="C91">
        <f t="shared" si="55"/>
        <v>2.8055999999999996</v>
      </c>
      <c r="F91">
        <f t="shared" si="56"/>
        <v>3</v>
      </c>
      <c r="H91">
        <f t="shared" si="57"/>
        <v>83</v>
      </c>
      <c r="I91">
        <f t="shared" si="58"/>
        <v>108</v>
      </c>
      <c r="J91">
        <f t="shared" si="59"/>
        <v>5225</v>
      </c>
      <c r="K91">
        <f t="shared" si="52"/>
        <v>20</v>
      </c>
      <c r="L91">
        <f t="shared" si="49"/>
        <v>110</v>
      </c>
      <c r="M91">
        <f t="shared" si="53"/>
        <v>108</v>
      </c>
      <c r="N91">
        <f t="shared" si="54"/>
        <v>27</v>
      </c>
      <c r="O91">
        <v>1</v>
      </c>
      <c r="R91">
        <f t="shared" si="50"/>
        <v>-1033</v>
      </c>
      <c r="U91">
        <f t="shared" si="63"/>
        <v>4</v>
      </c>
      <c r="W91">
        <f t="shared" si="60"/>
        <v>83</v>
      </c>
      <c r="X91">
        <f t="shared" si="44"/>
        <v>150</v>
      </c>
      <c r="Y91">
        <f t="shared" si="45"/>
        <v>6258</v>
      </c>
      <c r="Z91">
        <f t="shared" si="46"/>
        <v>24</v>
      </c>
      <c r="AA91">
        <f t="shared" si="51"/>
        <v>172</v>
      </c>
      <c r="AB91">
        <f t="shared" si="40"/>
        <v>174</v>
      </c>
      <c r="AC91">
        <f t="shared" si="41"/>
        <v>21</v>
      </c>
      <c r="AD91">
        <v>1</v>
      </c>
      <c r="AI91">
        <f t="shared" si="64"/>
        <v>4</v>
      </c>
      <c r="AK91">
        <f t="shared" si="31"/>
        <v>83</v>
      </c>
      <c r="AL91">
        <f t="shared" si="32"/>
        <v>154</v>
      </c>
      <c r="AM91">
        <f t="shared" si="33"/>
        <v>6619</v>
      </c>
      <c r="AN91">
        <f t="shared" si="34"/>
        <v>25</v>
      </c>
      <c r="AO91">
        <f t="shared" si="35"/>
        <v>180</v>
      </c>
      <c r="AP91">
        <f t="shared" si="36"/>
        <v>180</v>
      </c>
      <c r="AQ91">
        <f t="shared" si="37"/>
        <v>22</v>
      </c>
      <c r="AR91">
        <v>1</v>
      </c>
    </row>
    <row r="92" spans="3:44" x14ac:dyDescent="0.25">
      <c r="C92">
        <f t="shared" si="55"/>
        <v>2.8389999999999995</v>
      </c>
      <c r="F92">
        <f t="shared" si="56"/>
        <v>3</v>
      </c>
      <c r="H92">
        <f t="shared" si="57"/>
        <v>84</v>
      </c>
      <c r="I92">
        <f t="shared" si="58"/>
        <v>110</v>
      </c>
      <c r="J92">
        <f t="shared" si="59"/>
        <v>5335</v>
      </c>
      <c r="K92">
        <f t="shared" si="52"/>
        <v>20</v>
      </c>
      <c r="L92">
        <f t="shared" si="49"/>
        <v>110</v>
      </c>
      <c r="M92">
        <f t="shared" si="53"/>
        <v>109</v>
      </c>
      <c r="N92">
        <f t="shared" si="54"/>
        <v>27</v>
      </c>
      <c r="O92">
        <v>1</v>
      </c>
      <c r="R92">
        <f t="shared" si="50"/>
        <v>-1075</v>
      </c>
      <c r="U92">
        <f t="shared" si="63"/>
        <v>4</v>
      </c>
      <c r="W92">
        <f t="shared" si="60"/>
        <v>84</v>
      </c>
      <c r="X92">
        <f t="shared" si="44"/>
        <v>152</v>
      </c>
      <c r="Y92">
        <f t="shared" si="45"/>
        <v>6410</v>
      </c>
      <c r="Z92">
        <f t="shared" si="46"/>
        <v>25</v>
      </c>
      <c r="AA92">
        <f t="shared" si="51"/>
        <v>172</v>
      </c>
      <c r="AB92">
        <f t="shared" si="40"/>
        <v>175</v>
      </c>
      <c r="AC92">
        <f t="shared" si="41"/>
        <v>21</v>
      </c>
      <c r="AD92">
        <v>1</v>
      </c>
      <c r="AI92">
        <f t="shared" si="64"/>
        <v>4</v>
      </c>
      <c r="AK92">
        <f t="shared" si="31"/>
        <v>84</v>
      </c>
      <c r="AL92">
        <f t="shared" si="32"/>
        <v>156</v>
      </c>
      <c r="AM92">
        <f t="shared" si="33"/>
        <v>6775</v>
      </c>
      <c r="AN92">
        <f t="shared" si="34"/>
        <v>26</v>
      </c>
      <c r="AO92">
        <f t="shared" si="35"/>
        <v>180</v>
      </c>
      <c r="AP92">
        <f t="shared" si="36"/>
        <v>181</v>
      </c>
      <c r="AQ92">
        <f t="shared" si="37"/>
        <v>22</v>
      </c>
      <c r="AR92">
        <v>1</v>
      </c>
    </row>
    <row r="93" spans="3:44" x14ac:dyDescent="0.25">
      <c r="C93">
        <f t="shared" si="55"/>
        <v>2.8723999999999994</v>
      </c>
      <c r="F93">
        <f t="shared" si="56"/>
        <v>3</v>
      </c>
      <c r="H93">
        <f t="shared" si="57"/>
        <v>85</v>
      </c>
      <c r="I93">
        <f t="shared" si="58"/>
        <v>110</v>
      </c>
      <c r="J93">
        <f t="shared" si="59"/>
        <v>5445</v>
      </c>
      <c r="K93">
        <f t="shared" si="52"/>
        <v>21</v>
      </c>
      <c r="L93">
        <f t="shared" si="49"/>
        <v>110</v>
      </c>
      <c r="M93">
        <f t="shared" si="53"/>
        <v>110</v>
      </c>
      <c r="N93">
        <f t="shared" si="54"/>
        <v>27</v>
      </c>
      <c r="O93">
        <v>1</v>
      </c>
      <c r="R93">
        <f t="shared" si="50"/>
        <v>-1119</v>
      </c>
      <c r="U93">
        <f t="shared" si="63"/>
        <v>4</v>
      </c>
      <c r="W93">
        <f t="shared" si="60"/>
        <v>85</v>
      </c>
      <c r="X93">
        <f t="shared" si="44"/>
        <v>154</v>
      </c>
      <c r="Y93">
        <f t="shared" si="45"/>
        <v>6564</v>
      </c>
      <c r="Z93">
        <f t="shared" si="46"/>
        <v>25</v>
      </c>
      <c r="AA93">
        <f t="shared" si="51"/>
        <v>180</v>
      </c>
      <c r="AB93">
        <f t="shared" si="40"/>
        <v>176</v>
      </c>
      <c r="AC93">
        <f t="shared" si="41"/>
        <v>22</v>
      </c>
      <c r="AD93">
        <v>1</v>
      </c>
      <c r="AI93">
        <f t="shared" si="64"/>
        <v>4</v>
      </c>
      <c r="AK93">
        <f t="shared" si="31"/>
        <v>85</v>
      </c>
      <c r="AL93">
        <f t="shared" si="32"/>
        <v>158</v>
      </c>
      <c r="AM93">
        <f t="shared" si="33"/>
        <v>6933</v>
      </c>
      <c r="AN93">
        <f t="shared" si="34"/>
        <v>27</v>
      </c>
      <c r="AO93">
        <f t="shared" si="35"/>
        <v>180</v>
      </c>
      <c r="AP93">
        <f t="shared" si="36"/>
        <v>182</v>
      </c>
      <c r="AQ93">
        <f t="shared" si="37"/>
        <v>22</v>
      </c>
      <c r="AR93">
        <v>1</v>
      </c>
    </row>
    <row r="94" spans="3:44" x14ac:dyDescent="0.25">
      <c r="C94">
        <f t="shared" si="55"/>
        <v>2.9057999999999993</v>
      </c>
      <c r="F94">
        <f t="shared" si="56"/>
        <v>3</v>
      </c>
      <c r="H94">
        <f t="shared" si="57"/>
        <v>86</v>
      </c>
      <c r="I94">
        <f t="shared" si="58"/>
        <v>110</v>
      </c>
      <c r="J94">
        <f t="shared" si="59"/>
        <v>5555</v>
      </c>
      <c r="K94">
        <f t="shared" si="52"/>
        <v>21</v>
      </c>
      <c r="L94">
        <f t="shared" si="49"/>
        <v>110</v>
      </c>
      <c r="M94">
        <f t="shared" si="53"/>
        <v>111</v>
      </c>
      <c r="N94">
        <f t="shared" si="54"/>
        <v>27</v>
      </c>
      <c r="O94">
        <v>1</v>
      </c>
      <c r="R94">
        <f t="shared" si="50"/>
        <v>-1165</v>
      </c>
      <c r="U94">
        <f t="shared" si="63"/>
        <v>4</v>
      </c>
      <c r="W94">
        <f t="shared" si="60"/>
        <v>86</v>
      </c>
      <c r="X94">
        <f t="shared" si="44"/>
        <v>156</v>
      </c>
      <c r="Y94">
        <f t="shared" si="45"/>
        <v>6720</v>
      </c>
      <c r="Z94">
        <f t="shared" si="46"/>
        <v>26</v>
      </c>
      <c r="AA94">
        <f t="shared" si="51"/>
        <v>180</v>
      </c>
      <c r="AB94">
        <f t="shared" si="40"/>
        <v>177</v>
      </c>
      <c r="AC94">
        <f t="shared" si="41"/>
        <v>22</v>
      </c>
      <c r="AD94">
        <v>1</v>
      </c>
      <c r="AI94">
        <f t="shared" si="64"/>
        <v>4</v>
      </c>
      <c r="AK94">
        <f t="shared" si="31"/>
        <v>86</v>
      </c>
      <c r="AL94">
        <f t="shared" si="32"/>
        <v>160</v>
      </c>
      <c r="AM94">
        <f t="shared" si="33"/>
        <v>7093</v>
      </c>
      <c r="AN94">
        <f t="shared" si="34"/>
        <v>27</v>
      </c>
      <c r="AO94">
        <f t="shared" si="35"/>
        <v>180</v>
      </c>
      <c r="AP94">
        <f t="shared" si="36"/>
        <v>183</v>
      </c>
      <c r="AQ94">
        <f t="shared" si="37"/>
        <v>22</v>
      </c>
      <c r="AR94">
        <v>1</v>
      </c>
    </row>
    <row r="95" spans="3:44" x14ac:dyDescent="0.25">
      <c r="C95">
        <f t="shared" si="55"/>
        <v>2.9391999999999991</v>
      </c>
      <c r="F95">
        <f t="shared" si="56"/>
        <v>3</v>
      </c>
      <c r="H95">
        <f t="shared" si="57"/>
        <v>87</v>
      </c>
      <c r="I95">
        <f t="shared" si="58"/>
        <v>112</v>
      </c>
      <c r="J95">
        <f t="shared" si="59"/>
        <v>5667</v>
      </c>
      <c r="K95">
        <f t="shared" si="52"/>
        <v>22</v>
      </c>
      <c r="L95">
        <f t="shared" si="49"/>
        <v>114</v>
      </c>
      <c r="M95">
        <f t="shared" si="53"/>
        <v>112</v>
      </c>
      <c r="N95">
        <f t="shared" si="54"/>
        <v>28</v>
      </c>
      <c r="O95">
        <v>1</v>
      </c>
      <c r="R95">
        <f t="shared" si="50"/>
        <v>-1211</v>
      </c>
      <c r="U95">
        <f t="shared" si="63"/>
        <v>4</v>
      </c>
      <c r="W95">
        <f t="shared" si="60"/>
        <v>87</v>
      </c>
      <c r="X95">
        <f t="shared" si="44"/>
        <v>158</v>
      </c>
      <c r="Y95">
        <f t="shared" si="45"/>
        <v>6878</v>
      </c>
      <c r="Z95">
        <f t="shared" si="46"/>
        <v>26</v>
      </c>
      <c r="AA95">
        <f t="shared" si="51"/>
        <v>180</v>
      </c>
      <c r="AB95">
        <f t="shared" si="40"/>
        <v>178</v>
      </c>
      <c r="AC95">
        <f t="shared" si="41"/>
        <v>22</v>
      </c>
      <c r="AD95">
        <v>1</v>
      </c>
      <c r="AI95">
        <f t="shared" si="64"/>
        <v>4</v>
      </c>
      <c r="AK95">
        <f t="shared" si="31"/>
        <v>87</v>
      </c>
      <c r="AL95">
        <f t="shared" si="32"/>
        <v>162</v>
      </c>
      <c r="AM95">
        <f t="shared" si="33"/>
        <v>7255</v>
      </c>
      <c r="AN95">
        <f t="shared" si="34"/>
        <v>28</v>
      </c>
      <c r="AO95">
        <f t="shared" si="35"/>
        <v>188</v>
      </c>
      <c r="AP95">
        <f t="shared" si="36"/>
        <v>184</v>
      </c>
      <c r="AQ95">
        <f t="shared" si="37"/>
        <v>23</v>
      </c>
      <c r="AR95">
        <v>1</v>
      </c>
    </row>
    <row r="96" spans="3:44" x14ac:dyDescent="0.25">
      <c r="C96">
        <f t="shared" si="55"/>
        <v>2.972599999999999</v>
      </c>
      <c r="F96">
        <f t="shared" si="56"/>
        <v>3</v>
      </c>
      <c r="H96">
        <f t="shared" si="57"/>
        <v>88</v>
      </c>
      <c r="I96">
        <f t="shared" si="58"/>
        <v>114</v>
      </c>
      <c r="J96">
        <f t="shared" si="59"/>
        <v>5781</v>
      </c>
      <c r="K96">
        <f t="shared" si="52"/>
        <v>22</v>
      </c>
      <c r="L96">
        <f t="shared" si="49"/>
        <v>114</v>
      </c>
      <c r="M96">
        <f t="shared" si="53"/>
        <v>113</v>
      </c>
      <c r="N96">
        <f t="shared" si="54"/>
        <v>28</v>
      </c>
      <c r="O96">
        <v>1</v>
      </c>
      <c r="R96">
        <f t="shared" si="50"/>
        <v>-1257</v>
      </c>
      <c r="U96">
        <f t="shared" si="63"/>
        <v>4</v>
      </c>
      <c r="W96">
        <f t="shared" si="60"/>
        <v>88</v>
      </c>
      <c r="X96">
        <f t="shared" si="44"/>
        <v>160</v>
      </c>
      <c r="Y96">
        <f t="shared" si="45"/>
        <v>7038</v>
      </c>
      <c r="Z96">
        <f t="shared" si="46"/>
        <v>27</v>
      </c>
      <c r="AA96">
        <f t="shared" si="51"/>
        <v>180</v>
      </c>
      <c r="AB96">
        <f t="shared" si="40"/>
        <v>179</v>
      </c>
      <c r="AC96">
        <f t="shared" si="41"/>
        <v>22</v>
      </c>
      <c r="AD96">
        <v>1</v>
      </c>
      <c r="AI96">
        <f t="shared" si="64"/>
        <v>4</v>
      </c>
      <c r="AK96">
        <f t="shared" si="31"/>
        <v>88</v>
      </c>
      <c r="AL96">
        <f t="shared" si="32"/>
        <v>164</v>
      </c>
      <c r="AM96">
        <f t="shared" si="33"/>
        <v>7419</v>
      </c>
      <c r="AN96">
        <f t="shared" si="34"/>
        <v>28</v>
      </c>
      <c r="AO96">
        <f t="shared" si="35"/>
        <v>188</v>
      </c>
      <c r="AP96">
        <f t="shared" si="36"/>
        <v>185</v>
      </c>
      <c r="AQ96">
        <f t="shared" si="37"/>
        <v>23</v>
      </c>
      <c r="AR96">
        <v>1</v>
      </c>
    </row>
    <row r="97" spans="3:44" x14ac:dyDescent="0.25">
      <c r="C97">
        <f t="shared" si="55"/>
        <v>3.0059999999999989</v>
      </c>
      <c r="F97">
        <f t="shared" si="56"/>
        <v>3</v>
      </c>
      <c r="H97">
        <f t="shared" si="57"/>
        <v>89</v>
      </c>
      <c r="I97">
        <f t="shared" si="58"/>
        <v>114</v>
      </c>
      <c r="J97">
        <f t="shared" si="59"/>
        <v>5895</v>
      </c>
      <c r="K97">
        <f t="shared" si="52"/>
        <v>23</v>
      </c>
      <c r="L97">
        <f t="shared" si="49"/>
        <v>114</v>
      </c>
      <c r="M97">
        <f t="shared" si="53"/>
        <v>114</v>
      </c>
      <c r="N97">
        <f t="shared" si="54"/>
        <v>28</v>
      </c>
      <c r="O97">
        <v>1</v>
      </c>
      <c r="R97">
        <f t="shared" si="50"/>
        <v>-1305</v>
      </c>
      <c r="U97">
        <f t="shared" si="63"/>
        <v>4</v>
      </c>
      <c r="W97">
        <f t="shared" si="60"/>
        <v>89</v>
      </c>
      <c r="X97">
        <f t="shared" si="44"/>
        <v>162</v>
      </c>
      <c r="Y97">
        <f t="shared" si="45"/>
        <v>7200</v>
      </c>
      <c r="Z97">
        <f t="shared" si="46"/>
        <v>28</v>
      </c>
      <c r="AA97">
        <f t="shared" si="51"/>
        <v>180</v>
      </c>
      <c r="AB97">
        <f t="shared" si="40"/>
        <v>180</v>
      </c>
      <c r="AC97">
        <f t="shared" si="41"/>
        <v>22</v>
      </c>
      <c r="AD97">
        <v>1</v>
      </c>
      <c r="AI97">
        <f t="shared" si="64"/>
        <v>4</v>
      </c>
      <c r="AK97">
        <f t="shared" si="31"/>
        <v>89</v>
      </c>
      <c r="AL97">
        <f t="shared" si="32"/>
        <v>166</v>
      </c>
      <c r="AM97">
        <f t="shared" si="33"/>
        <v>7585</v>
      </c>
      <c r="AN97">
        <f t="shared" si="34"/>
        <v>29</v>
      </c>
      <c r="AO97">
        <f t="shared" si="35"/>
        <v>188</v>
      </c>
      <c r="AP97">
        <f t="shared" si="36"/>
        <v>186</v>
      </c>
      <c r="AQ97">
        <f t="shared" si="37"/>
        <v>23</v>
      </c>
      <c r="AR97">
        <v>1</v>
      </c>
    </row>
    <row r="98" spans="3:44" x14ac:dyDescent="0.25">
      <c r="C98">
        <f t="shared" si="55"/>
        <v>3.0393999999999988</v>
      </c>
      <c r="F98">
        <f t="shared" si="56"/>
        <v>3</v>
      </c>
      <c r="H98">
        <f t="shared" si="57"/>
        <v>90</v>
      </c>
      <c r="I98">
        <f t="shared" si="58"/>
        <v>114</v>
      </c>
      <c r="J98">
        <f t="shared" si="59"/>
        <v>6009</v>
      </c>
      <c r="K98">
        <f t="shared" si="52"/>
        <v>23</v>
      </c>
      <c r="L98">
        <f t="shared" si="49"/>
        <v>114</v>
      </c>
      <c r="M98">
        <f t="shared" si="53"/>
        <v>115</v>
      </c>
      <c r="N98">
        <f t="shared" si="54"/>
        <v>28</v>
      </c>
      <c r="O98">
        <v>1</v>
      </c>
      <c r="R98">
        <f t="shared" si="50"/>
        <v>-1355</v>
      </c>
      <c r="U98">
        <f t="shared" si="63"/>
        <v>4</v>
      </c>
      <c r="W98">
        <f t="shared" si="60"/>
        <v>90</v>
      </c>
      <c r="X98">
        <f t="shared" si="44"/>
        <v>164</v>
      </c>
      <c r="Y98">
        <f t="shared" si="45"/>
        <v>7364</v>
      </c>
      <c r="Z98">
        <f t="shared" si="46"/>
        <v>28</v>
      </c>
      <c r="AA98">
        <f t="shared" si="51"/>
        <v>180</v>
      </c>
      <c r="AB98">
        <f t="shared" si="40"/>
        <v>181</v>
      </c>
      <c r="AC98">
        <f t="shared" si="41"/>
        <v>22</v>
      </c>
      <c r="AD98">
        <v>1</v>
      </c>
      <c r="AI98">
        <f t="shared" si="64"/>
        <v>4</v>
      </c>
      <c r="AK98">
        <f t="shared" si="31"/>
        <v>90</v>
      </c>
      <c r="AL98">
        <f t="shared" si="32"/>
        <v>168</v>
      </c>
      <c r="AM98">
        <f t="shared" si="33"/>
        <v>7753</v>
      </c>
      <c r="AN98">
        <f t="shared" si="34"/>
        <v>30</v>
      </c>
      <c r="AO98">
        <f t="shared" si="35"/>
        <v>188</v>
      </c>
      <c r="AP98">
        <f t="shared" si="36"/>
        <v>187</v>
      </c>
      <c r="AQ98">
        <f t="shared" si="37"/>
        <v>23</v>
      </c>
      <c r="AR98">
        <v>1</v>
      </c>
    </row>
    <row r="99" spans="3:44" x14ac:dyDescent="0.25">
      <c r="C99">
        <f t="shared" si="55"/>
        <v>3.0727999999999986</v>
      </c>
      <c r="F99">
        <f t="shared" si="56"/>
        <v>3</v>
      </c>
      <c r="H99">
        <f t="shared" si="57"/>
        <v>91</v>
      </c>
      <c r="I99">
        <f t="shared" si="58"/>
        <v>116</v>
      </c>
      <c r="J99">
        <f t="shared" si="59"/>
        <v>6125</v>
      </c>
      <c r="K99">
        <f t="shared" si="52"/>
        <v>23</v>
      </c>
      <c r="L99">
        <f t="shared" si="49"/>
        <v>118</v>
      </c>
      <c r="M99">
        <f t="shared" si="53"/>
        <v>116</v>
      </c>
      <c r="N99">
        <f t="shared" si="54"/>
        <v>29</v>
      </c>
      <c r="O99">
        <v>1</v>
      </c>
      <c r="R99">
        <f t="shared" si="50"/>
        <v>-1405</v>
      </c>
      <c r="U99">
        <f t="shared" si="63"/>
        <v>4</v>
      </c>
      <c r="W99">
        <f t="shared" si="60"/>
        <v>91</v>
      </c>
      <c r="X99">
        <f t="shared" si="44"/>
        <v>166</v>
      </c>
      <c r="Y99">
        <f t="shared" si="45"/>
        <v>7530</v>
      </c>
      <c r="Z99">
        <f t="shared" si="46"/>
        <v>29</v>
      </c>
      <c r="AA99">
        <f t="shared" si="51"/>
        <v>180</v>
      </c>
      <c r="AB99">
        <f t="shared" si="40"/>
        <v>182</v>
      </c>
      <c r="AC99">
        <f t="shared" si="41"/>
        <v>22</v>
      </c>
      <c r="AD99">
        <v>1</v>
      </c>
      <c r="AI99">
        <f t="shared" si="64"/>
        <v>4</v>
      </c>
      <c r="AK99">
        <f t="shared" si="31"/>
        <v>91</v>
      </c>
      <c r="AL99">
        <f t="shared" si="32"/>
        <v>170</v>
      </c>
      <c r="AM99">
        <f t="shared" si="33"/>
        <v>7923</v>
      </c>
      <c r="AN99">
        <f t="shared" si="34"/>
        <v>30</v>
      </c>
      <c r="AO99">
        <f t="shared" si="35"/>
        <v>188</v>
      </c>
      <c r="AP99">
        <f t="shared" si="36"/>
        <v>188</v>
      </c>
      <c r="AQ99">
        <f t="shared" si="37"/>
        <v>23</v>
      </c>
      <c r="AR99">
        <v>1</v>
      </c>
    </row>
    <row r="100" spans="3:44" x14ac:dyDescent="0.25">
      <c r="C100">
        <f t="shared" si="55"/>
        <v>3.1061999999999985</v>
      </c>
      <c r="F100">
        <f t="shared" si="56"/>
        <v>3</v>
      </c>
      <c r="H100">
        <f t="shared" si="57"/>
        <v>92</v>
      </c>
      <c r="I100">
        <f t="shared" si="58"/>
        <v>118</v>
      </c>
      <c r="J100">
        <f t="shared" si="59"/>
        <v>6243</v>
      </c>
      <c r="K100">
        <f t="shared" si="52"/>
        <v>24</v>
      </c>
      <c r="L100">
        <f t="shared" si="49"/>
        <v>118</v>
      </c>
      <c r="M100">
        <f t="shared" si="53"/>
        <v>117</v>
      </c>
      <c r="N100">
        <f t="shared" si="54"/>
        <v>29</v>
      </c>
      <c r="O100">
        <v>1</v>
      </c>
      <c r="R100">
        <f t="shared" si="50"/>
        <v>-1455</v>
      </c>
      <c r="U100">
        <f t="shared" si="63"/>
        <v>4</v>
      </c>
      <c r="W100">
        <f t="shared" si="60"/>
        <v>92</v>
      </c>
      <c r="X100">
        <f t="shared" si="44"/>
        <v>168</v>
      </c>
      <c r="Y100">
        <f t="shared" si="45"/>
        <v>7698</v>
      </c>
      <c r="Z100">
        <f t="shared" si="46"/>
        <v>30</v>
      </c>
      <c r="AA100">
        <f t="shared" si="51"/>
        <v>180</v>
      </c>
      <c r="AB100">
        <f t="shared" si="40"/>
        <v>183</v>
      </c>
      <c r="AC100">
        <f t="shared" si="41"/>
        <v>22</v>
      </c>
      <c r="AD100">
        <v>1</v>
      </c>
      <c r="AI100">
        <f t="shared" si="64"/>
        <v>4</v>
      </c>
      <c r="AK100">
        <f t="shared" si="31"/>
        <v>92</v>
      </c>
      <c r="AL100">
        <f t="shared" si="32"/>
        <v>172</v>
      </c>
      <c r="AM100">
        <f t="shared" si="33"/>
        <v>8095</v>
      </c>
      <c r="AN100">
        <f t="shared" si="34"/>
        <v>31</v>
      </c>
      <c r="AO100">
        <f t="shared" si="35"/>
        <v>188</v>
      </c>
      <c r="AP100">
        <f t="shared" si="36"/>
        <v>189</v>
      </c>
      <c r="AQ100">
        <f t="shared" si="37"/>
        <v>23</v>
      </c>
      <c r="AR100">
        <v>1</v>
      </c>
    </row>
    <row r="101" spans="3:44" x14ac:dyDescent="0.25">
      <c r="C101">
        <f t="shared" si="55"/>
        <v>3.1395999999999984</v>
      </c>
      <c r="F101">
        <f t="shared" si="56"/>
        <v>3</v>
      </c>
      <c r="H101">
        <f t="shared" si="57"/>
        <v>93</v>
      </c>
      <c r="I101">
        <f t="shared" si="58"/>
        <v>118</v>
      </c>
      <c r="J101">
        <f t="shared" si="59"/>
        <v>6361</v>
      </c>
      <c r="K101">
        <f t="shared" si="52"/>
        <v>24</v>
      </c>
      <c r="L101">
        <f t="shared" si="49"/>
        <v>118</v>
      </c>
      <c r="M101">
        <f t="shared" si="53"/>
        <v>118</v>
      </c>
      <c r="N101">
        <f t="shared" si="54"/>
        <v>29</v>
      </c>
      <c r="O101">
        <v>1</v>
      </c>
      <c r="R101">
        <f t="shared" si="50"/>
        <v>-1507</v>
      </c>
      <c r="U101">
        <f t="shared" si="63"/>
        <v>4</v>
      </c>
      <c r="W101">
        <f t="shared" si="60"/>
        <v>93</v>
      </c>
      <c r="X101">
        <f t="shared" si="44"/>
        <v>170</v>
      </c>
      <c r="Y101">
        <f t="shared" si="45"/>
        <v>7868</v>
      </c>
      <c r="Z101">
        <f t="shared" si="46"/>
        <v>30</v>
      </c>
      <c r="AA101">
        <f t="shared" si="51"/>
        <v>188</v>
      </c>
      <c r="AB101">
        <f t="shared" si="40"/>
        <v>184</v>
      </c>
      <c r="AC101">
        <f t="shared" si="41"/>
        <v>23</v>
      </c>
      <c r="AD101">
        <v>1</v>
      </c>
      <c r="AI101">
        <f t="shared" si="64"/>
        <v>4</v>
      </c>
      <c r="AK101">
        <f t="shared" ref="AK101:AK164" si="65">AK100+1</f>
        <v>93</v>
      </c>
      <c r="AL101">
        <f t="shared" ref="AL101:AL164" si="66">IF(AJ101=1,AL100,MIN(AL100+2,AO101))</f>
        <v>174</v>
      </c>
      <c r="AM101">
        <f t="shared" ref="AM101:AM164" si="67">AM100+AL101</f>
        <v>8269</v>
      </c>
      <c r="AN101">
        <f t="shared" ref="AN101:AN164" si="68">FLOOR(AM101/256,1)</f>
        <v>32</v>
      </c>
      <c r="AO101">
        <f t="shared" ref="AO101:AO164" si="69">FLOOR(IF(AQ101&gt;=20,AQ101*POWER(2,AI101-1)+POWER(2,AI101-2),AQ101*POWER(2,AI101-1)),1)</f>
        <v>188</v>
      </c>
      <c r="AP101">
        <f t="shared" ref="AP101:AP164" si="70">IF(IF(AR101=1,AP100+1,AP100-1)&gt;=(32*POWER(2,AI101-1)),0,IF(AR101=1,AP100+1,AP100-1))</f>
        <v>190</v>
      </c>
      <c r="AQ101">
        <f t="shared" ref="AQ101:AQ164" si="71">IF(FLOOR(AP101/POWER(2,AI101-1),1)&lt;AQ100,AQ100-1,FLOOR(AP101/POWER(2,AI101-1),1))</f>
        <v>23</v>
      </c>
      <c r="AR101">
        <v>1</v>
      </c>
    </row>
    <row r="102" spans="3:44" x14ac:dyDescent="0.25">
      <c r="C102">
        <f t="shared" si="55"/>
        <v>3.1729999999999983</v>
      </c>
      <c r="F102">
        <f t="shared" si="56"/>
        <v>3</v>
      </c>
      <c r="H102">
        <f t="shared" si="57"/>
        <v>94</v>
      </c>
      <c r="I102">
        <f t="shared" si="58"/>
        <v>118</v>
      </c>
      <c r="J102">
        <f t="shared" si="59"/>
        <v>6479</v>
      </c>
      <c r="K102">
        <f t="shared" si="52"/>
        <v>25</v>
      </c>
      <c r="L102">
        <f t="shared" si="49"/>
        <v>118</v>
      </c>
      <c r="M102">
        <f t="shared" si="53"/>
        <v>119</v>
      </c>
      <c r="N102">
        <f t="shared" si="54"/>
        <v>29</v>
      </c>
      <c r="O102">
        <v>1</v>
      </c>
      <c r="R102">
        <f t="shared" si="50"/>
        <v>-1561</v>
      </c>
      <c r="U102">
        <f t="shared" si="63"/>
        <v>4</v>
      </c>
      <c r="W102">
        <f t="shared" si="60"/>
        <v>94</v>
      </c>
      <c r="X102">
        <f t="shared" si="44"/>
        <v>172</v>
      </c>
      <c r="Y102">
        <f t="shared" si="45"/>
        <v>8040</v>
      </c>
      <c r="Z102">
        <f t="shared" si="46"/>
        <v>31</v>
      </c>
      <c r="AA102">
        <f t="shared" si="51"/>
        <v>188</v>
      </c>
      <c r="AB102">
        <f t="shared" si="40"/>
        <v>185</v>
      </c>
      <c r="AC102">
        <f t="shared" si="41"/>
        <v>23</v>
      </c>
      <c r="AD102">
        <v>1</v>
      </c>
      <c r="AI102">
        <f t="shared" si="64"/>
        <v>4</v>
      </c>
      <c r="AK102">
        <f t="shared" si="65"/>
        <v>94</v>
      </c>
      <c r="AL102">
        <f t="shared" si="66"/>
        <v>176</v>
      </c>
      <c r="AM102">
        <f t="shared" si="67"/>
        <v>8445</v>
      </c>
      <c r="AN102">
        <f t="shared" si="68"/>
        <v>32</v>
      </c>
      <c r="AO102">
        <f t="shared" si="69"/>
        <v>188</v>
      </c>
      <c r="AP102">
        <f t="shared" si="70"/>
        <v>191</v>
      </c>
      <c r="AQ102">
        <f t="shared" si="71"/>
        <v>23</v>
      </c>
      <c r="AR102">
        <v>1</v>
      </c>
    </row>
    <row r="103" spans="3:44" x14ac:dyDescent="0.25">
      <c r="C103">
        <f t="shared" si="55"/>
        <v>3.2063999999999981</v>
      </c>
      <c r="F103">
        <f t="shared" si="56"/>
        <v>3</v>
      </c>
      <c r="H103">
        <f t="shared" si="57"/>
        <v>95</v>
      </c>
      <c r="I103">
        <f t="shared" si="58"/>
        <v>120</v>
      </c>
      <c r="J103">
        <f t="shared" si="59"/>
        <v>6599</v>
      </c>
      <c r="K103">
        <f t="shared" si="52"/>
        <v>25</v>
      </c>
      <c r="L103">
        <f t="shared" si="49"/>
        <v>122</v>
      </c>
      <c r="M103">
        <f t="shared" si="53"/>
        <v>120</v>
      </c>
      <c r="N103">
        <f t="shared" si="54"/>
        <v>30</v>
      </c>
      <c r="O103">
        <v>1</v>
      </c>
      <c r="R103">
        <f t="shared" si="50"/>
        <v>-1615</v>
      </c>
      <c r="U103">
        <f t="shared" si="63"/>
        <v>4</v>
      </c>
      <c r="W103">
        <f t="shared" si="60"/>
        <v>95</v>
      </c>
      <c r="X103">
        <f t="shared" si="44"/>
        <v>174</v>
      </c>
      <c r="Y103">
        <f t="shared" si="45"/>
        <v>8214</v>
      </c>
      <c r="Z103">
        <f t="shared" si="46"/>
        <v>32</v>
      </c>
      <c r="AA103">
        <f t="shared" si="51"/>
        <v>188</v>
      </c>
      <c r="AB103">
        <f t="shared" si="40"/>
        <v>186</v>
      </c>
      <c r="AC103">
        <f t="shared" si="41"/>
        <v>23</v>
      </c>
      <c r="AD103">
        <v>1</v>
      </c>
      <c r="AI103">
        <f t="shared" si="64"/>
        <v>4</v>
      </c>
      <c r="AK103">
        <f t="shared" si="65"/>
        <v>95</v>
      </c>
      <c r="AL103">
        <f t="shared" si="66"/>
        <v>178</v>
      </c>
      <c r="AM103">
        <f t="shared" si="67"/>
        <v>8623</v>
      </c>
      <c r="AN103">
        <f t="shared" si="68"/>
        <v>33</v>
      </c>
      <c r="AO103">
        <f t="shared" si="69"/>
        <v>196</v>
      </c>
      <c r="AP103">
        <f t="shared" si="70"/>
        <v>192</v>
      </c>
      <c r="AQ103">
        <f t="shared" si="71"/>
        <v>24</v>
      </c>
      <c r="AR103">
        <v>1</v>
      </c>
    </row>
    <row r="104" spans="3:44" x14ac:dyDescent="0.25">
      <c r="C104">
        <f t="shared" si="55"/>
        <v>3.239799999999998</v>
      </c>
      <c r="F104">
        <f t="shared" si="56"/>
        <v>3</v>
      </c>
      <c r="H104">
        <f t="shared" si="57"/>
        <v>96</v>
      </c>
      <c r="I104">
        <f t="shared" si="58"/>
        <v>122</v>
      </c>
      <c r="J104">
        <f t="shared" si="59"/>
        <v>6721</v>
      </c>
      <c r="K104">
        <f t="shared" si="52"/>
        <v>26</v>
      </c>
      <c r="L104">
        <f t="shared" si="49"/>
        <v>122</v>
      </c>
      <c r="M104">
        <f t="shared" si="53"/>
        <v>121</v>
      </c>
      <c r="N104">
        <f t="shared" si="54"/>
        <v>30</v>
      </c>
      <c r="O104">
        <v>1</v>
      </c>
      <c r="R104">
        <f t="shared" si="50"/>
        <v>-1669</v>
      </c>
      <c r="U104">
        <f t="shared" si="63"/>
        <v>4</v>
      </c>
      <c r="W104">
        <f t="shared" si="60"/>
        <v>96</v>
      </c>
      <c r="X104">
        <f t="shared" si="44"/>
        <v>176</v>
      </c>
      <c r="Y104">
        <f t="shared" si="45"/>
        <v>8390</v>
      </c>
      <c r="Z104">
        <f t="shared" si="46"/>
        <v>32</v>
      </c>
      <c r="AA104">
        <f t="shared" si="51"/>
        <v>188</v>
      </c>
      <c r="AB104">
        <f t="shared" si="40"/>
        <v>187</v>
      </c>
      <c r="AC104">
        <f t="shared" si="41"/>
        <v>23</v>
      </c>
      <c r="AD104">
        <v>1</v>
      </c>
      <c r="AI104">
        <f t="shared" si="64"/>
        <v>4</v>
      </c>
      <c r="AK104">
        <f t="shared" si="65"/>
        <v>96</v>
      </c>
      <c r="AL104">
        <f t="shared" si="66"/>
        <v>180</v>
      </c>
      <c r="AM104">
        <f t="shared" si="67"/>
        <v>8803</v>
      </c>
      <c r="AN104">
        <f t="shared" si="68"/>
        <v>34</v>
      </c>
      <c r="AO104">
        <f t="shared" si="69"/>
        <v>196</v>
      </c>
      <c r="AP104">
        <f t="shared" si="70"/>
        <v>193</v>
      </c>
      <c r="AQ104">
        <f t="shared" si="71"/>
        <v>24</v>
      </c>
      <c r="AR104">
        <v>1</v>
      </c>
    </row>
    <row r="105" spans="3:44" x14ac:dyDescent="0.25">
      <c r="C105">
        <f t="shared" si="55"/>
        <v>3.2731999999999979</v>
      </c>
      <c r="F105">
        <f t="shared" si="56"/>
        <v>3</v>
      </c>
      <c r="H105">
        <f t="shared" si="57"/>
        <v>97</v>
      </c>
      <c r="I105">
        <f t="shared" si="58"/>
        <v>122</v>
      </c>
      <c r="J105">
        <f t="shared" si="59"/>
        <v>6843</v>
      </c>
      <c r="K105">
        <f t="shared" si="52"/>
        <v>26</v>
      </c>
      <c r="L105">
        <f t="shared" si="49"/>
        <v>122</v>
      </c>
      <c r="M105">
        <f t="shared" si="53"/>
        <v>122</v>
      </c>
      <c r="N105">
        <f t="shared" si="54"/>
        <v>30</v>
      </c>
      <c r="O105">
        <v>1</v>
      </c>
      <c r="R105">
        <f t="shared" si="50"/>
        <v>-1725</v>
      </c>
      <c r="U105">
        <f t="shared" si="63"/>
        <v>4</v>
      </c>
      <c r="W105">
        <f t="shared" si="60"/>
        <v>97</v>
      </c>
      <c r="X105">
        <f t="shared" si="44"/>
        <v>178</v>
      </c>
      <c r="Y105">
        <f t="shared" si="45"/>
        <v>8568</v>
      </c>
      <c r="Z105">
        <f t="shared" si="46"/>
        <v>33</v>
      </c>
      <c r="AA105">
        <f t="shared" si="51"/>
        <v>188</v>
      </c>
      <c r="AB105">
        <f t="shared" si="40"/>
        <v>188</v>
      </c>
      <c r="AC105">
        <f t="shared" si="41"/>
        <v>23</v>
      </c>
      <c r="AD105">
        <v>1</v>
      </c>
      <c r="AI105">
        <f t="shared" si="64"/>
        <v>4</v>
      </c>
      <c r="AK105">
        <f t="shared" si="65"/>
        <v>97</v>
      </c>
      <c r="AL105">
        <f t="shared" si="66"/>
        <v>182</v>
      </c>
      <c r="AM105">
        <f t="shared" si="67"/>
        <v>8985</v>
      </c>
      <c r="AN105">
        <f t="shared" si="68"/>
        <v>35</v>
      </c>
      <c r="AO105">
        <f t="shared" si="69"/>
        <v>196</v>
      </c>
      <c r="AP105">
        <f t="shared" si="70"/>
        <v>194</v>
      </c>
      <c r="AQ105">
        <f t="shared" si="71"/>
        <v>24</v>
      </c>
      <c r="AR105">
        <v>1</v>
      </c>
    </row>
    <row r="106" spans="3:44" x14ac:dyDescent="0.25">
      <c r="C106">
        <f t="shared" si="55"/>
        <v>3.3065999999999978</v>
      </c>
      <c r="F106">
        <f t="shared" si="56"/>
        <v>3</v>
      </c>
      <c r="H106">
        <f t="shared" si="57"/>
        <v>98</v>
      </c>
      <c r="I106">
        <f t="shared" si="58"/>
        <v>122</v>
      </c>
      <c r="J106">
        <f t="shared" si="59"/>
        <v>6965</v>
      </c>
      <c r="K106">
        <f t="shared" si="52"/>
        <v>27</v>
      </c>
      <c r="L106">
        <f t="shared" si="49"/>
        <v>122</v>
      </c>
      <c r="M106">
        <f t="shared" si="53"/>
        <v>123</v>
      </c>
      <c r="N106">
        <f t="shared" si="54"/>
        <v>30</v>
      </c>
      <c r="O106">
        <v>1</v>
      </c>
      <c r="R106">
        <f t="shared" si="50"/>
        <v>-1783</v>
      </c>
      <c r="U106">
        <f t="shared" si="63"/>
        <v>4</v>
      </c>
      <c r="W106">
        <f t="shared" si="60"/>
        <v>98</v>
      </c>
      <c r="X106">
        <f t="shared" si="44"/>
        <v>180</v>
      </c>
      <c r="Y106">
        <f t="shared" si="45"/>
        <v>8748</v>
      </c>
      <c r="Z106">
        <f t="shared" si="46"/>
        <v>34</v>
      </c>
      <c r="AA106">
        <f t="shared" si="51"/>
        <v>188</v>
      </c>
      <c r="AB106">
        <f t="shared" si="40"/>
        <v>189</v>
      </c>
      <c r="AC106">
        <f t="shared" si="41"/>
        <v>23</v>
      </c>
      <c r="AD106">
        <v>1</v>
      </c>
      <c r="AI106">
        <f t="shared" si="64"/>
        <v>4</v>
      </c>
      <c r="AK106">
        <f t="shared" si="65"/>
        <v>98</v>
      </c>
      <c r="AL106">
        <f t="shared" si="66"/>
        <v>184</v>
      </c>
      <c r="AM106">
        <f t="shared" si="67"/>
        <v>9169</v>
      </c>
      <c r="AN106">
        <f t="shared" si="68"/>
        <v>35</v>
      </c>
      <c r="AO106">
        <f t="shared" si="69"/>
        <v>196</v>
      </c>
      <c r="AP106">
        <f t="shared" si="70"/>
        <v>195</v>
      </c>
      <c r="AQ106">
        <f t="shared" si="71"/>
        <v>24</v>
      </c>
      <c r="AR106">
        <v>1</v>
      </c>
    </row>
    <row r="107" spans="3:44" x14ac:dyDescent="0.25">
      <c r="C107">
        <f t="shared" si="55"/>
        <v>3.3399999999999976</v>
      </c>
      <c r="F107">
        <f t="shared" si="56"/>
        <v>3</v>
      </c>
      <c r="H107">
        <f t="shared" si="57"/>
        <v>99</v>
      </c>
      <c r="I107">
        <f t="shared" si="58"/>
        <v>124</v>
      </c>
      <c r="J107">
        <f t="shared" si="59"/>
        <v>7089</v>
      </c>
      <c r="K107">
        <f t="shared" si="52"/>
        <v>27</v>
      </c>
      <c r="L107">
        <f t="shared" si="49"/>
        <v>126</v>
      </c>
      <c r="M107">
        <f t="shared" si="53"/>
        <v>124</v>
      </c>
      <c r="N107">
        <f t="shared" si="54"/>
        <v>31</v>
      </c>
      <c r="O107">
        <v>1</v>
      </c>
      <c r="R107">
        <f t="shared" si="50"/>
        <v>-1841</v>
      </c>
      <c r="U107">
        <f t="shared" si="63"/>
        <v>4</v>
      </c>
      <c r="W107">
        <f t="shared" si="60"/>
        <v>99</v>
      </c>
      <c r="X107">
        <f t="shared" si="44"/>
        <v>182</v>
      </c>
      <c r="Y107">
        <f t="shared" si="45"/>
        <v>8930</v>
      </c>
      <c r="Z107">
        <f t="shared" si="46"/>
        <v>34</v>
      </c>
      <c r="AA107">
        <f t="shared" si="51"/>
        <v>188</v>
      </c>
      <c r="AB107">
        <f t="shared" ref="AB107:AB140" si="72">IF(IF(AD107=1,AB106+1,AB106-1)&gt;=(32*POWER(2,U107-1)),0,IF(AD107=1,AB106+1,AB106-1))</f>
        <v>190</v>
      </c>
      <c r="AC107">
        <f t="shared" ref="AC107:AC140" si="73">IF(FLOOR(AB107/POWER(2,U107-1),1)&lt;AC106,AC106-1,FLOOR(AB107/POWER(2,U107-1),1))</f>
        <v>23</v>
      </c>
      <c r="AD107">
        <v>1</v>
      </c>
      <c r="AI107">
        <f t="shared" si="64"/>
        <v>4</v>
      </c>
      <c r="AK107">
        <f t="shared" si="65"/>
        <v>99</v>
      </c>
      <c r="AL107">
        <f t="shared" si="66"/>
        <v>186</v>
      </c>
      <c r="AM107">
        <f t="shared" si="67"/>
        <v>9355</v>
      </c>
      <c r="AN107">
        <f t="shared" si="68"/>
        <v>36</v>
      </c>
      <c r="AO107">
        <f t="shared" si="69"/>
        <v>196</v>
      </c>
      <c r="AP107">
        <f t="shared" si="70"/>
        <v>196</v>
      </c>
      <c r="AQ107">
        <f t="shared" si="71"/>
        <v>24</v>
      </c>
      <c r="AR107">
        <v>1</v>
      </c>
    </row>
    <row r="108" spans="3:44" x14ac:dyDescent="0.25">
      <c r="C108">
        <f t="shared" si="55"/>
        <v>3.3733999999999975</v>
      </c>
      <c r="F108">
        <f t="shared" si="56"/>
        <v>3</v>
      </c>
      <c r="H108">
        <f t="shared" si="57"/>
        <v>100</v>
      </c>
      <c r="I108">
        <f t="shared" si="58"/>
        <v>126</v>
      </c>
      <c r="J108">
        <f t="shared" si="59"/>
        <v>7215</v>
      </c>
      <c r="K108">
        <f t="shared" si="52"/>
        <v>28</v>
      </c>
      <c r="L108">
        <f t="shared" si="49"/>
        <v>126</v>
      </c>
      <c r="M108">
        <f t="shared" si="53"/>
        <v>125</v>
      </c>
      <c r="N108">
        <f t="shared" si="54"/>
        <v>31</v>
      </c>
      <c r="O108">
        <v>1</v>
      </c>
      <c r="R108">
        <f t="shared" si="50"/>
        <v>-1899</v>
      </c>
      <c r="U108">
        <f t="shared" si="63"/>
        <v>4</v>
      </c>
      <c r="W108">
        <f t="shared" si="60"/>
        <v>100</v>
      </c>
      <c r="X108">
        <f t="shared" si="44"/>
        <v>184</v>
      </c>
      <c r="Y108">
        <f t="shared" si="45"/>
        <v>9114</v>
      </c>
      <c r="Z108">
        <f t="shared" si="46"/>
        <v>35</v>
      </c>
      <c r="AA108">
        <f t="shared" si="51"/>
        <v>188</v>
      </c>
      <c r="AB108">
        <f t="shared" si="72"/>
        <v>191</v>
      </c>
      <c r="AC108">
        <f t="shared" si="73"/>
        <v>23</v>
      </c>
      <c r="AD108">
        <v>1</v>
      </c>
      <c r="AI108">
        <f t="shared" si="64"/>
        <v>4</v>
      </c>
      <c r="AK108">
        <f t="shared" si="65"/>
        <v>100</v>
      </c>
      <c r="AL108">
        <f t="shared" si="66"/>
        <v>188</v>
      </c>
      <c r="AM108">
        <f t="shared" si="67"/>
        <v>9543</v>
      </c>
      <c r="AN108">
        <f t="shared" si="68"/>
        <v>37</v>
      </c>
      <c r="AO108">
        <f t="shared" si="69"/>
        <v>196</v>
      </c>
      <c r="AP108">
        <f t="shared" si="70"/>
        <v>197</v>
      </c>
      <c r="AQ108">
        <f t="shared" si="71"/>
        <v>24</v>
      </c>
      <c r="AR108">
        <v>1</v>
      </c>
    </row>
    <row r="109" spans="3:44" x14ac:dyDescent="0.25">
      <c r="C109">
        <f t="shared" si="55"/>
        <v>3.4067999999999974</v>
      </c>
      <c r="F109">
        <f t="shared" si="56"/>
        <v>3</v>
      </c>
      <c r="H109">
        <f t="shared" si="57"/>
        <v>101</v>
      </c>
      <c r="I109">
        <f t="shared" si="58"/>
        <v>126</v>
      </c>
      <c r="J109">
        <f t="shared" si="59"/>
        <v>7341</v>
      </c>
      <c r="K109">
        <f t="shared" si="52"/>
        <v>28</v>
      </c>
      <c r="L109">
        <f t="shared" si="49"/>
        <v>126</v>
      </c>
      <c r="M109">
        <f t="shared" si="53"/>
        <v>126</v>
      </c>
      <c r="N109">
        <f t="shared" si="54"/>
        <v>31</v>
      </c>
      <c r="O109">
        <v>1</v>
      </c>
      <c r="R109">
        <f t="shared" si="50"/>
        <v>-1959</v>
      </c>
      <c r="U109">
        <f t="shared" si="63"/>
        <v>4</v>
      </c>
      <c r="W109">
        <f t="shared" si="60"/>
        <v>101</v>
      </c>
      <c r="X109">
        <f t="shared" si="44"/>
        <v>186</v>
      </c>
      <c r="Y109">
        <f t="shared" si="45"/>
        <v>9300</v>
      </c>
      <c r="Z109">
        <f t="shared" si="46"/>
        <v>36</v>
      </c>
      <c r="AA109">
        <f t="shared" si="51"/>
        <v>196</v>
      </c>
      <c r="AB109">
        <f t="shared" si="72"/>
        <v>192</v>
      </c>
      <c r="AC109">
        <f t="shared" si="73"/>
        <v>24</v>
      </c>
      <c r="AD109">
        <v>1</v>
      </c>
      <c r="AI109">
        <f t="shared" si="64"/>
        <v>4</v>
      </c>
      <c r="AK109">
        <f t="shared" si="65"/>
        <v>101</v>
      </c>
      <c r="AL109">
        <f t="shared" si="66"/>
        <v>190</v>
      </c>
      <c r="AM109">
        <f t="shared" si="67"/>
        <v>9733</v>
      </c>
      <c r="AN109">
        <f t="shared" si="68"/>
        <v>38</v>
      </c>
      <c r="AO109">
        <f t="shared" si="69"/>
        <v>196</v>
      </c>
      <c r="AP109">
        <f t="shared" si="70"/>
        <v>198</v>
      </c>
      <c r="AQ109">
        <f t="shared" si="71"/>
        <v>24</v>
      </c>
      <c r="AR109">
        <v>1</v>
      </c>
    </row>
    <row r="110" spans="3:44" x14ac:dyDescent="0.25">
      <c r="C110">
        <f t="shared" si="55"/>
        <v>3.4401999999999973</v>
      </c>
      <c r="F110">
        <f t="shared" si="56"/>
        <v>3</v>
      </c>
      <c r="H110">
        <f t="shared" si="57"/>
        <v>102</v>
      </c>
      <c r="I110">
        <f t="shared" si="58"/>
        <v>126</v>
      </c>
      <c r="J110">
        <f t="shared" si="59"/>
        <v>7467</v>
      </c>
      <c r="K110">
        <f t="shared" si="52"/>
        <v>29</v>
      </c>
      <c r="L110">
        <f t="shared" si="49"/>
        <v>126</v>
      </c>
      <c r="M110">
        <f t="shared" si="53"/>
        <v>127</v>
      </c>
      <c r="N110">
        <f t="shared" si="54"/>
        <v>31</v>
      </c>
      <c r="O110">
        <v>1</v>
      </c>
      <c r="R110">
        <f t="shared" si="50"/>
        <v>-2021</v>
      </c>
      <c r="U110">
        <f t="shared" si="63"/>
        <v>4</v>
      </c>
      <c r="W110">
        <f t="shared" si="60"/>
        <v>102</v>
      </c>
      <c r="X110">
        <f t="shared" si="44"/>
        <v>188</v>
      </c>
      <c r="Y110">
        <f t="shared" si="45"/>
        <v>9488</v>
      </c>
      <c r="Z110">
        <f t="shared" si="46"/>
        <v>37</v>
      </c>
      <c r="AA110">
        <f t="shared" si="51"/>
        <v>196</v>
      </c>
      <c r="AB110">
        <f t="shared" si="72"/>
        <v>193</v>
      </c>
      <c r="AC110">
        <f t="shared" si="73"/>
        <v>24</v>
      </c>
      <c r="AD110">
        <v>1</v>
      </c>
      <c r="AI110">
        <f t="shared" si="64"/>
        <v>4</v>
      </c>
      <c r="AK110">
        <f t="shared" si="65"/>
        <v>102</v>
      </c>
      <c r="AL110">
        <f t="shared" si="66"/>
        <v>192</v>
      </c>
      <c r="AM110">
        <f t="shared" si="67"/>
        <v>9925</v>
      </c>
      <c r="AN110">
        <f t="shared" si="68"/>
        <v>38</v>
      </c>
      <c r="AO110">
        <f t="shared" si="69"/>
        <v>196</v>
      </c>
      <c r="AP110">
        <f t="shared" si="70"/>
        <v>199</v>
      </c>
      <c r="AQ110">
        <f t="shared" si="71"/>
        <v>24</v>
      </c>
      <c r="AR110">
        <v>1</v>
      </c>
    </row>
    <row r="111" spans="3:44" x14ac:dyDescent="0.25">
      <c r="C111">
        <f t="shared" si="55"/>
        <v>3.4735999999999971</v>
      </c>
      <c r="F111">
        <f t="shared" si="56"/>
        <v>4</v>
      </c>
      <c r="G111">
        <v>1</v>
      </c>
      <c r="H111">
        <f t="shared" si="57"/>
        <v>103</v>
      </c>
      <c r="I111">
        <f t="shared" si="58"/>
        <v>126</v>
      </c>
      <c r="J111">
        <f t="shared" si="59"/>
        <v>7593</v>
      </c>
      <c r="K111">
        <f t="shared" si="52"/>
        <v>29</v>
      </c>
      <c r="L111">
        <f t="shared" si="49"/>
        <v>244</v>
      </c>
      <c r="M111">
        <f t="shared" si="53"/>
        <v>126</v>
      </c>
      <c r="N111">
        <f t="shared" si="54"/>
        <v>30</v>
      </c>
      <c r="O111">
        <v>0</v>
      </c>
      <c r="R111">
        <f t="shared" si="50"/>
        <v>-2085</v>
      </c>
      <c r="U111">
        <f t="shared" si="63"/>
        <v>4</v>
      </c>
      <c r="W111">
        <f t="shared" si="60"/>
        <v>103</v>
      </c>
      <c r="X111">
        <f t="shared" si="44"/>
        <v>190</v>
      </c>
      <c r="Y111">
        <f t="shared" si="45"/>
        <v>9678</v>
      </c>
      <c r="Z111">
        <f t="shared" si="46"/>
        <v>37</v>
      </c>
      <c r="AA111">
        <f t="shared" si="51"/>
        <v>196</v>
      </c>
      <c r="AB111">
        <f t="shared" si="72"/>
        <v>194</v>
      </c>
      <c r="AC111">
        <f t="shared" si="73"/>
        <v>24</v>
      </c>
      <c r="AD111">
        <v>1</v>
      </c>
      <c r="AI111">
        <f t="shared" si="64"/>
        <v>4</v>
      </c>
      <c r="AK111">
        <f t="shared" si="65"/>
        <v>103</v>
      </c>
      <c r="AL111">
        <f t="shared" si="66"/>
        <v>194</v>
      </c>
      <c r="AM111">
        <f t="shared" si="67"/>
        <v>10119</v>
      </c>
      <c r="AN111">
        <f t="shared" si="68"/>
        <v>39</v>
      </c>
      <c r="AO111">
        <f t="shared" si="69"/>
        <v>204</v>
      </c>
      <c r="AP111">
        <f t="shared" si="70"/>
        <v>200</v>
      </c>
      <c r="AQ111">
        <f t="shared" si="71"/>
        <v>25</v>
      </c>
      <c r="AR111">
        <v>1</v>
      </c>
    </row>
    <row r="112" spans="3:44" x14ac:dyDescent="0.25">
      <c r="C112">
        <f t="shared" si="55"/>
        <v>3.506999999999997</v>
      </c>
      <c r="F112">
        <f t="shared" si="56"/>
        <v>4</v>
      </c>
      <c r="H112">
        <f t="shared" si="57"/>
        <v>104</v>
      </c>
      <c r="I112">
        <f t="shared" si="58"/>
        <v>128</v>
      </c>
      <c r="J112">
        <f t="shared" si="59"/>
        <v>7721</v>
      </c>
      <c r="K112">
        <f t="shared" si="52"/>
        <v>30</v>
      </c>
      <c r="L112">
        <f t="shared" si="49"/>
        <v>236</v>
      </c>
      <c r="M112">
        <f t="shared" si="53"/>
        <v>127</v>
      </c>
      <c r="N112">
        <f t="shared" si="54"/>
        <v>29</v>
      </c>
      <c r="O112">
        <v>1</v>
      </c>
      <c r="R112">
        <f t="shared" si="50"/>
        <v>-2149</v>
      </c>
      <c r="U112">
        <f t="shared" si="63"/>
        <v>4</v>
      </c>
      <c r="W112">
        <f t="shared" si="60"/>
        <v>104</v>
      </c>
      <c r="X112">
        <f t="shared" si="44"/>
        <v>192</v>
      </c>
      <c r="Y112">
        <f t="shared" si="45"/>
        <v>9870</v>
      </c>
      <c r="Z112">
        <f t="shared" si="46"/>
        <v>38</v>
      </c>
      <c r="AA112">
        <f t="shared" si="51"/>
        <v>196</v>
      </c>
      <c r="AB112">
        <f t="shared" si="72"/>
        <v>195</v>
      </c>
      <c r="AC112">
        <f t="shared" si="73"/>
        <v>24</v>
      </c>
      <c r="AD112">
        <v>1</v>
      </c>
      <c r="AI112">
        <f t="shared" si="64"/>
        <v>4</v>
      </c>
      <c r="AK112">
        <f t="shared" si="65"/>
        <v>104</v>
      </c>
      <c r="AL112">
        <f t="shared" si="66"/>
        <v>196</v>
      </c>
      <c r="AM112">
        <f t="shared" si="67"/>
        <v>10315</v>
      </c>
      <c r="AN112">
        <f t="shared" si="68"/>
        <v>40</v>
      </c>
      <c r="AO112">
        <f t="shared" si="69"/>
        <v>204</v>
      </c>
      <c r="AP112">
        <f t="shared" si="70"/>
        <v>201</v>
      </c>
      <c r="AQ112">
        <f t="shared" si="71"/>
        <v>25</v>
      </c>
      <c r="AR112">
        <v>1</v>
      </c>
    </row>
    <row r="113" spans="3:44" x14ac:dyDescent="0.25">
      <c r="C113">
        <f t="shared" si="55"/>
        <v>3.5403999999999969</v>
      </c>
      <c r="F113">
        <f t="shared" si="56"/>
        <v>4</v>
      </c>
      <c r="H113">
        <f t="shared" si="57"/>
        <v>105</v>
      </c>
      <c r="I113">
        <f t="shared" si="58"/>
        <v>130</v>
      </c>
      <c r="J113">
        <f t="shared" si="59"/>
        <v>7851</v>
      </c>
      <c r="K113">
        <f t="shared" si="52"/>
        <v>30</v>
      </c>
      <c r="L113">
        <f t="shared" si="49"/>
        <v>228</v>
      </c>
      <c r="M113">
        <f t="shared" si="53"/>
        <v>128</v>
      </c>
      <c r="N113">
        <f t="shared" si="54"/>
        <v>28</v>
      </c>
      <c r="O113">
        <v>1</v>
      </c>
      <c r="R113">
        <f t="shared" si="50"/>
        <v>-2213</v>
      </c>
      <c r="U113">
        <f t="shared" si="63"/>
        <v>4</v>
      </c>
      <c r="W113">
        <f t="shared" si="60"/>
        <v>105</v>
      </c>
      <c r="X113">
        <f t="shared" si="44"/>
        <v>194</v>
      </c>
      <c r="Y113">
        <f t="shared" si="45"/>
        <v>10064</v>
      </c>
      <c r="Z113">
        <f t="shared" si="46"/>
        <v>39</v>
      </c>
      <c r="AA113">
        <f t="shared" si="51"/>
        <v>196</v>
      </c>
      <c r="AB113">
        <f t="shared" ref="AB113" si="74">IF(IF(AD113=1,AB112+1,AB112-1)&gt;=(32*POWER(2,U113-1)),0,IF(AD113=1,AB112+1,AB112-1))</f>
        <v>196</v>
      </c>
      <c r="AC113">
        <f t="shared" ref="AC113" si="75">IF(FLOOR(AB113/POWER(2,U113-1),1)&lt;AC112,AC112-1,FLOOR(AB113/POWER(2,U113-1),1))</f>
        <v>24</v>
      </c>
      <c r="AD113">
        <v>1</v>
      </c>
      <c r="AI113">
        <f t="shared" si="64"/>
        <v>4</v>
      </c>
      <c r="AK113">
        <f t="shared" si="65"/>
        <v>105</v>
      </c>
      <c r="AL113">
        <f t="shared" si="66"/>
        <v>198</v>
      </c>
      <c r="AM113">
        <f t="shared" si="67"/>
        <v>10513</v>
      </c>
      <c r="AN113">
        <f t="shared" si="68"/>
        <v>41</v>
      </c>
      <c r="AO113">
        <f t="shared" si="69"/>
        <v>204</v>
      </c>
      <c r="AP113">
        <f t="shared" si="70"/>
        <v>202</v>
      </c>
      <c r="AQ113">
        <f t="shared" si="71"/>
        <v>25</v>
      </c>
      <c r="AR113">
        <v>1</v>
      </c>
    </row>
    <row r="114" spans="3:44" x14ac:dyDescent="0.25">
      <c r="C114">
        <f t="shared" si="55"/>
        <v>3.5737999999999968</v>
      </c>
      <c r="F114">
        <f t="shared" si="56"/>
        <v>4</v>
      </c>
      <c r="H114">
        <f t="shared" si="57"/>
        <v>106</v>
      </c>
      <c r="I114">
        <f t="shared" si="58"/>
        <v>132</v>
      </c>
      <c r="J114">
        <f t="shared" si="59"/>
        <v>7983</v>
      </c>
      <c r="K114">
        <f t="shared" si="52"/>
        <v>31</v>
      </c>
      <c r="L114">
        <f t="shared" si="49"/>
        <v>220</v>
      </c>
      <c r="M114">
        <f t="shared" si="53"/>
        <v>129</v>
      </c>
      <c r="N114">
        <f t="shared" si="54"/>
        <v>27</v>
      </c>
      <c r="O114">
        <v>1</v>
      </c>
      <c r="R114">
        <f t="shared" si="50"/>
        <v>-2277</v>
      </c>
      <c r="U114">
        <f t="shared" si="63"/>
        <v>4</v>
      </c>
      <c r="W114">
        <f t="shared" si="60"/>
        <v>106</v>
      </c>
      <c r="X114">
        <f t="shared" si="44"/>
        <v>196</v>
      </c>
      <c r="Y114">
        <f t="shared" si="45"/>
        <v>10260</v>
      </c>
      <c r="Z114">
        <f t="shared" si="46"/>
        <v>40</v>
      </c>
      <c r="AA114">
        <f t="shared" si="51"/>
        <v>196</v>
      </c>
      <c r="AB114">
        <f t="shared" si="72"/>
        <v>197</v>
      </c>
      <c r="AC114">
        <f t="shared" si="73"/>
        <v>24</v>
      </c>
      <c r="AD114">
        <v>1</v>
      </c>
      <c r="AI114">
        <f t="shared" si="64"/>
        <v>4</v>
      </c>
      <c r="AK114">
        <f t="shared" si="65"/>
        <v>106</v>
      </c>
      <c r="AL114">
        <f t="shared" si="66"/>
        <v>200</v>
      </c>
      <c r="AM114">
        <f t="shared" si="67"/>
        <v>10713</v>
      </c>
      <c r="AN114">
        <f t="shared" si="68"/>
        <v>41</v>
      </c>
      <c r="AO114">
        <f t="shared" si="69"/>
        <v>204</v>
      </c>
      <c r="AP114">
        <f t="shared" si="70"/>
        <v>203</v>
      </c>
      <c r="AQ114">
        <f t="shared" si="71"/>
        <v>25</v>
      </c>
      <c r="AR114">
        <v>1</v>
      </c>
    </row>
    <row r="115" spans="3:44" x14ac:dyDescent="0.25">
      <c r="C115">
        <f t="shared" si="55"/>
        <v>3.6071999999999966</v>
      </c>
      <c r="F115">
        <f t="shared" si="56"/>
        <v>4</v>
      </c>
      <c r="H115">
        <f t="shared" si="57"/>
        <v>107</v>
      </c>
      <c r="I115">
        <f t="shared" si="58"/>
        <v>134</v>
      </c>
      <c r="J115">
        <f t="shared" si="59"/>
        <v>8117</v>
      </c>
      <c r="K115">
        <f t="shared" si="52"/>
        <v>31</v>
      </c>
      <c r="L115">
        <f t="shared" si="49"/>
        <v>212</v>
      </c>
      <c r="M115">
        <f t="shared" si="53"/>
        <v>130</v>
      </c>
      <c r="N115">
        <f t="shared" si="54"/>
        <v>26</v>
      </c>
      <c r="O115">
        <v>1</v>
      </c>
      <c r="R115">
        <f t="shared" si="50"/>
        <v>-2339</v>
      </c>
      <c r="U115">
        <f t="shared" si="63"/>
        <v>4</v>
      </c>
      <c r="V115">
        <v>1</v>
      </c>
      <c r="W115">
        <f t="shared" si="60"/>
        <v>107</v>
      </c>
      <c r="X115">
        <f t="shared" si="44"/>
        <v>196</v>
      </c>
      <c r="Y115">
        <f t="shared" si="45"/>
        <v>10456</v>
      </c>
      <c r="Z115">
        <f t="shared" si="46"/>
        <v>40</v>
      </c>
      <c r="AA115">
        <f t="shared" si="51"/>
        <v>220</v>
      </c>
      <c r="AB115">
        <f>AB114+24</f>
        <v>221</v>
      </c>
      <c r="AC115">
        <f>AC114+3</f>
        <v>27</v>
      </c>
      <c r="AD115">
        <v>1</v>
      </c>
      <c r="AI115">
        <f t="shared" si="64"/>
        <v>4</v>
      </c>
      <c r="AK115">
        <f t="shared" si="65"/>
        <v>107</v>
      </c>
      <c r="AL115">
        <f t="shared" si="66"/>
        <v>202</v>
      </c>
      <c r="AM115">
        <f t="shared" si="67"/>
        <v>10915</v>
      </c>
      <c r="AN115">
        <f t="shared" si="68"/>
        <v>42</v>
      </c>
      <c r="AO115">
        <f t="shared" si="69"/>
        <v>204</v>
      </c>
      <c r="AP115">
        <f t="shared" si="70"/>
        <v>204</v>
      </c>
      <c r="AQ115">
        <f t="shared" si="71"/>
        <v>25</v>
      </c>
      <c r="AR115">
        <v>1</v>
      </c>
    </row>
    <row r="116" spans="3:44" x14ac:dyDescent="0.25">
      <c r="C116">
        <f t="shared" si="55"/>
        <v>3.6405999999999965</v>
      </c>
      <c r="F116">
        <f t="shared" si="56"/>
        <v>4</v>
      </c>
      <c r="H116">
        <f t="shared" si="57"/>
        <v>108</v>
      </c>
      <c r="I116">
        <f t="shared" si="58"/>
        <v>136</v>
      </c>
      <c r="J116">
        <f t="shared" si="59"/>
        <v>8253</v>
      </c>
      <c r="K116">
        <f t="shared" si="52"/>
        <v>32</v>
      </c>
      <c r="L116">
        <f t="shared" si="49"/>
        <v>204</v>
      </c>
      <c r="M116">
        <f t="shared" si="53"/>
        <v>131</v>
      </c>
      <c r="N116">
        <f t="shared" si="54"/>
        <v>25</v>
      </c>
      <c r="O116">
        <v>1</v>
      </c>
      <c r="R116">
        <f t="shared" si="50"/>
        <v>-2401</v>
      </c>
      <c r="U116">
        <f t="shared" si="63"/>
        <v>4</v>
      </c>
      <c r="W116">
        <f t="shared" si="60"/>
        <v>108</v>
      </c>
      <c r="X116">
        <f t="shared" ref="X116:X179" si="76">IF(V116=1,X115,MIN(X115+2,AA116))</f>
        <v>198</v>
      </c>
      <c r="Y116">
        <f t="shared" ref="Y116:Y179" si="77">Y115+X116</f>
        <v>10654</v>
      </c>
      <c r="Z116">
        <f t="shared" ref="Z116:Z179" si="78">FLOOR(Y116/256,1)</f>
        <v>41</v>
      </c>
      <c r="AA116">
        <f t="shared" si="51"/>
        <v>220</v>
      </c>
      <c r="AB116">
        <f t="shared" si="72"/>
        <v>222</v>
      </c>
      <c r="AC116">
        <f t="shared" si="73"/>
        <v>27</v>
      </c>
      <c r="AD116">
        <v>1</v>
      </c>
      <c r="AI116">
        <f t="shared" si="64"/>
        <v>4</v>
      </c>
      <c r="AK116">
        <f t="shared" si="65"/>
        <v>108</v>
      </c>
      <c r="AL116">
        <f t="shared" si="66"/>
        <v>204</v>
      </c>
      <c r="AM116">
        <f t="shared" si="67"/>
        <v>11119</v>
      </c>
      <c r="AN116">
        <f t="shared" si="68"/>
        <v>43</v>
      </c>
      <c r="AO116">
        <f t="shared" si="69"/>
        <v>204</v>
      </c>
      <c r="AP116">
        <f t="shared" si="70"/>
        <v>205</v>
      </c>
      <c r="AQ116">
        <f t="shared" si="71"/>
        <v>25</v>
      </c>
      <c r="AR116">
        <v>1</v>
      </c>
    </row>
    <row r="117" spans="3:44" x14ac:dyDescent="0.25">
      <c r="C117">
        <f t="shared" si="55"/>
        <v>3.6739999999999964</v>
      </c>
      <c r="F117">
        <f t="shared" si="56"/>
        <v>4</v>
      </c>
      <c r="H117">
        <f t="shared" si="57"/>
        <v>109</v>
      </c>
      <c r="I117">
        <f t="shared" si="58"/>
        <v>138</v>
      </c>
      <c r="J117">
        <f t="shared" si="59"/>
        <v>8391</v>
      </c>
      <c r="K117">
        <f t="shared" si="52"/>
        <v>32</v>
      </c>
      <c r="L117">
        <f t="shared" si="49"/>
        <v>196</v>
      </c>
      <c r="M117">
        <f t="shared" si="53"/>
        <v>132</v>
      </c>
      <c r="N117">
        <f t="shared" si="54"/>
        <v>24</v>
      </c>
      <c r="O117">
        <v>1</v>
      </c>
      <c r="R117">
        <f t="shared" si="50"/>
        <v>-2463</v>
      </c>
      <c r="U117">
        <f t="shared" si="63"/>
        <v>4</v>
      </c>
      <c r="W117">
        <f t="shared" si="60"/>
        <v>109</v>
      </c>
      <c r="X117">
        <f t="shared" si="76"/>
        <v>200</v>
      </c>
      <c r="Y117">
        <f t="shared" si="77"/>
        <v>10854</v>
      </c>
      <c r="Z117">
        <f t="shared" si="78"/>
        <v>42</v>
      </c>
      <c r="AA117">
        <f t="shared" si="51"/>
        <v>220</v>
      </c>
      <c r="AB117">
        <f t="shared" si="72"/>
        <v>223</v>
      </c>
      <c r="AC117">
        <f t="shared" si="73"/>
        <v>27</v>
      </c>
      <c r="AD117">
        <v>1</v>
      </c>
      <c r="AI117">
        <f t="shared" si="64"/>
        <v>4</v>
      </c>
      <c r="AJ117">
        <v>1</v>
      </c>
      <c r="AK117">
        <f t="shared" si="65"/>
        <v>109</v>
      </c>
      <c r="AL117">
        <f t="shared" si="66"/>
        <v>204</v>
      </c>
      <c r="AM117">
        <f t="shared" si="67"/>
        <v>11323</v>
      </c>
      <c r="AN117">
        <f t="shared" si="68"/>
        <v>44</v>
      </c>
      <c r="AO117">
        <f t="shared" si="69"/>
        <v>228</v>
      </c>
      <c r="AP117">
        <f>AP116+23</f>
        <v>228</v>
      </c>
      <c r="AQ117">
        <f>AQ116+3</f>
        <v>28</v>
      </c>
      <c r="AR117">
        <v>1</v>
      </c>
    </row>
    <row r="118" spans="3:44" x14ac:dyDescent="0.25">
      <c r="C118">
        <f t="shared" si="55"/>
        <v>3.7073999999999963</v>
      </c>
      <c r="F118">
        <f t="shared" si="56"/>
        <v>4</v>
      </c>
      <c r="H118">
        <f t="shared" si="57"/>
        <v>110</v>
      </c>
      <c r="I118">
        <f t="shared" si="58"/>
        <v>140</v>
      </c>
      <c r="J118">
        <f t="shared" si="59"/>
        <v>8531</v>
      </c>
      <c r="K118">
        <f t="shared" si="52"/>
        <v>33</v>
      </c>
      <c r="L118">
        <f t="shared" si="49"/>
        <v>188</v>
      </c>
      <c r="M118">
        <f t="shared" si="53"/>
        <v>133</v>
      </c>
      <c r="N118">
        <f t="shared" si="54"/>
        <v>23</v>
      </c>
      <c r="O118">
        <v>1</v>
      </c>
      <c r="R118">
        <f t="shared" si="50"/>
        <v>-2525</v>
      </c>
      <c r="U118">
        <f t="shared" si="63"/>
        <v>4</v>
      </c>
      <c r="W118">
        <f t="shared" si="60"/>
        <v>110</v>
      </c>
      <c r="X118">
        <f t="shared" si="76"/>
        <v>202</v>
      </c>
      <c r="Y118">
        <f t="shared" si="77"/>
        <v>11056</v>
      </c>
      <c r="Z118">
        <f t="shared" si="78"/>
        <v>43</v>
      </c>
      <c r="AA118">
        <f t="shared" si="51"/>
        <v>228</v>
      </c>
      <c r="AB118">
        <f t="shared" si="72"/>
        <v>224</v>
      </c>
      <c r="AC118">
        <f t="shared" si="73"/>
        <v>28</v>
      </c>
      <c r="AD118">
        <v>1</v>
      </c>
      <c r="AI118">
        <f t="shared" si="64"/>
        <v>4</v>
      </c>
      <c r="AK118">
        <f t="shared" si="65"/>
        <v>110</v>
      </c>
      <c r="AL118">
        <f t="shared" si="66"/>
        <v>206</v>
      </c>
      <c r="AM118">
        <f t="shared" si="67"/>
        <v>11529</v>
      </c>
      <c r="AN118">
        <f t="shared" si="68"/>
        <v>45</v>
      </c>
      <c r="AO118">
        <f t="shared" si="69"/>
        <v>228</v>
      </c>
      <c r="AP118">
        <f t="shared" si="70"/>
        <v>229</v>
      </c>
      <c r="AQ118">
        <f t="shared" si="71"/>
        <v>28</v>
      </c>
      <c r="AR118">
        <v>1</v>
      </c>
    </row>
    <row r="119" spans="3:44" x14ac:dyDescent="0.25">
      <c r="C119">
        <f t="shared" si="55"/>
        <v>3.7407999999999961</v>
      </c>
      <c r="F119">
        <f t="shared" si="56"/>
        <v>4</v>
      </c>
      <c r="H119">
        <f t="shared" si="57"/>
        <v>111</v>
      </c>
      <c r="I119">
        <f t="shared" si="58"/>
        <v>142</v>
      </c>
      <c r="J119">
        <f t="shared" si="59"/>
        <v>8673</v>
      </c>
      <c r="K119">
        <f t="shared" si="52"/>
        <v>33</v>
      </c>
      <c r="L119">
        <f t="shared" si="49"/>
        <v>180</v>
      </c>
      <c r="M119">
        <f t="shared" si="53"/>
        <v>134</v>
      </c>
      <c r="N119">
        <f t="shared" si="54"/>
        <v>22</v>
      </c>
      <c r="O119">
        <v>1</v>
      </c>
      <c r="R119">
        <f t="shared" si="50"/>
        <v>-2587</v>
      </c>
      <c r="U119">
        <f t="shared" si="63"/>
        <v>4</v>
      </c>
      <c r="W119">
        <f t="shared" si="60"/>
        <v>111</v>
      </c>
      <c r="X119">
        <f t="shared" si="76"/>
        <v>204</v>
      </c>
      <c r="Y119">
        <f t="shared" si="77"/>
        <v>11260</v>
      </c>
      <c r="Z119">
        <f t="shared" si="78"/>
        <v>43</v>
      </c>
      <c r="AA119">
        <f t="shared" si="51"/>
        <v>228</v>
      </c>
      <c r="AB119">
        <f t="shared" si="72"/>
        <v>225</v>
      </c>
      <c r="AC119">
        <f t="shared" si="73"/>
        <v>28</v>
      </c>
      <c r="AD119">
        <v>1</v>
      </c>
      <c r="AI119">
        <f t="shared" si="64"/>
        <v>4</v>
      </c>
      <c r="AK119">
        <f t="shared" si="65"/>
        <v>111</v>
      </c>
      <c r="AL119">
        <f t="shared" si="66"/>
        <v>208</v>
      </c>
      <c r="AM119">
        <f t="shared" si="67"/>
        <v>11737</v>
      </c>
      <c r="AN119">
        <f t="shared" si="68"/>
        <v>45</v>
      </c>
      <c r="AO119">
        <f t="shared" si="69"/>
        <v>228</v>
      </c>
      <c r="AP119">
        <f t="shared" si="70"/>
        <v>230</v>
      </c>
      <c r="AQ119">
        <f t="shared" si="71"/>
        <v>28</v>
      </c>
      <c r="AR119">
        <v>1</v>
      </c>
    </row>
    <row r="120" spans="3:44" x14ac:dyDescent="0.25">
      <c r="C120">
        <f t="shared" si="55"/>
        <v>3.774199999999996</v>
      </c>
      <c r="F120">
        <f t="shared" si="56"/>
        <v>4</v>
      </c>
      <c r="H120">
        <f t="shared" si="57"/>
        <v>112</v>
      </c>
      <c r="I120">
        <f t="shared" si="58"/>
        <v>144</v>
      </c>
      <c r="J120">
        <f t="shared" si="59"/>
        <v>8817</v>
      </c>
      <c r="K120">
        <f t="shared" si="52"/>
        <v>34</v>
      </c>
      <c r="L120">
        <f t="shared" si="49"/>
        <v>172</v>
      </c>
      <c r="M120">
        <f t="shared" si="53"/>
        <v>135</v>
      </c>
      <c r="N120">
        <f t="shared" si="54"/>
        <v>21</v>
      </c>
      <c r="O120">
        <v>1</v>
      </c>
      <c r="R120">
        <f t="shared" si="50"/>
        <v>-2649</v>
      </c>
      <c r="U120">
        <f t="shared" si="63"/>
        <v>4</v>
      </c>
      <c r="W120">
        <f t="shared" si="60"/>
        <v>112</v>
      </c>
      <c r="X120">
        <f t="shared" si="76"/>
        <v>206</v>
      </c>
      <c r="Y120">
        <f t="shared" si="77"/>
        <v>11466</v>
      </c>
      <c r="Z120">
        <f t="shared" si="78"/>
        <v>44</v>
      </c>
      <c r="AA120">
        <f t="shared" si="51"/>
        <v>228</v>
      </c>
      <c r="AB120">
        <f t="shared" si="72"/>
        <v>226</v>
      </c>
      <c r="AC120">
        <f t="shared" si="73"/>
        <v>28</v>
      </c>
      <c r="AD120">
        <v>1</v>
      </c>
      <c r="AI120">
        <f t="shared" si="64"/>
        <v>4</v>
      </c>
      <c r="AK120">
        <f t="shared" si="65"/>
        <v>112</v>
      </c>
      <c r="AL120">
        <f t="shared" si="66"/>
        <v>210</v>
      </c>
      <c r="AM120">
        <f t="shared" si="67"/>
        <v>11947</v>
      </c>
      <c r="AN120">
        <f t="shared" si="68"/>
        <v>46</v>
      </c>
      <c r="AO120">
        <f t="shared" si="69"/>
        <v>228</v>
      </c>
      <c r="AP120">
        <f t="shared" si="70"/>
        <v>231</v>
      </c>
      <c r="AQ120">
        <f t="shared" si="71"/>
        <v>28</v>
      </c>
      <c r="AR120">
        <v>1</v>
      </c>
    </row>
    <row r="121" spans="3:44" x14ac:dyDescent="0.25">
      <c r="C121">
        <f t="shared" si="55"/>
        <v>3.8075999999999959</v>
      </c>
      <c r="F121">
        <f t="shared" si="56"/>
        <v>4</v>
      </c>
      <c r="H121">
        <f t="shared" si="57"/>
        <v>113</v>
      </c>
      <c r="I121">
        <f t="shared" si="58"/>
        <v>146</v>
      </c>
      <c r="J121">
        <f t="shared" si="59"/>
        <v>8963</v>
      </c>
      <c r="K121">
        <f t="shared" si="52"/>
        <v>35</v>
      </c>
      <c r="L121">
        <f t="shared" si="49"/>
        <v>164</v>
      </c>
      <c r="M121">
        <f t="shared" si="53"/>
        <v>136</v>
      </c>
      <c r="N121">
        <f t="shared" si="54"/>
        <v>20</v>
      </c>
      <c r="O121">
        <v>1</v>
      </c>
      <c r="R121">
        <f t="shared" si="50"/>
        <v>-2711</v>
      </c>
      <c r="U121">
        <f t="shared" si="63"/>
        <v>4</v>
      </c>
      <c r="W121">
        <f t="shared" si="60"/>
        <v>113</v>
      </c>
      <c r="X121">
        <f t="shared" si="76"/>
        <v>208</v>
      </c>
      <c r="Y121">
        <f t="shared" si="77"/>
        <v>11674</v>
      </c>
      <c r="Z121">
        <f t="shared" si="78"/>
        <v>45</v>
      </c>
      <c r="AA121">
        <f t="shared" si="51"/>
        <v>228</v>
      </c>
      <c r="AB121">
        <f t="shared" si="72"/>
        <v>227</v>
      </c>
      <c r="AC121">
        <f t="shared" si="73"/>
        <v>28</v>
      </c>
      <c r="AD121">
        <v>1</v>
      </c>
      <c r="AI121">
        <f t="shared" si="64"/>
        <v>4</v>
      </c>
      <c r="AK121">
        <f t="shared" si="65"/>
        <v>113</v>
      </c>
      <c r="AL121">
        <f t="shared" si="66"/>
        <v>212</v>
      </c>
      <c r="AM121">
        <f t="shared" si="67"/>
        <v>12159</v>
      </c>
      <c r="AN121">
        <f t="shared" si="68"/>
        <v>47</v>
      </c>
      <c r="AO121">
        <f t="shared" si="69"/>
        <v>236</v>
      </c>
      <c r="AP121">
        <f t="shared" si="70"/>
        <v>232</v>
      </c>
      <c r="AQ121">
        <f t="shared" si="71"/>
        <v>29</v>
      </c>
      <c r="AR121">
        <v>1</v>
      </c>
    </row>
    <row r="122" spans="3:44" x14ac:dyDescent="0.25">
      <c r="C122">
        <f t="shared" si="55"/>
        <v>3.8409999999999958</v>
      </c>
      <c r="F122">
        <f t="shared" si="56"/>
        <v>4</v>
      </c>
      <c r="H122">
        <f t="shared" si="57"/>
        <v>114</v>
      </c>
      <c r="I122">
        <f t="shared" si="58"/>
        <v>148</v>
      </c>
      <c r="J122">
        <f t="shared" si="59"/>
        <v>9111</v>
      </c>
      <c r="K122">
        <f t="shared" si="52"/>
        <v>35</v>
      </c>
      <c r="L122">
        <f t="shared" si="49"/>
        <v>152</v>
      </c>
      <c r="M122">
        <f t="shared" si="53"/>
        <v>137</v>
      </c>
      <c r="N122">
        <f t="shared" si="54"/>
        <v>19</v>
      </c>
      <c r="O122">
        <v>1</v>
      </c>
      <c r="R122">
        <f t="shared" si="50"/>
        <v>-2773</v>
      </c>
      <c r="U122">
        <f t="shared" si="63"/>
        <v>4</v>
      </c>
      <c r="W122">
        <f t="shared" si="60"/>
        <v>114</v>
      </c>
      <c r="X122">
        <f t="shared" si="76"/>
        <v>210</v>
      </c>
      <c r="Y122">
        <f t="shared" si="77"/>
        <v>11884</v>
      </c>
      <c r="Z122">
        <f t="shared" si="78"/>
        <v>46</v>
      </c>
      <c r="AA122">
        <f t="shared" si="51"/>
        <v>228</v>
      </c>
      <c r="AB122">
        <f t="shared" si="72"/>
        <v>228</v>
      </c>
      <c r="AC122">
        <f t="shared" si="73"/>
        <v>28</v>
      </c>
      <c r="AD122">
        <v>1</v>
      </c>
      <c r="AI122">
        <f t="shared" si="64"/>
        <v>4</v>
      </c>
      <c r="AK122">
        <f t="shared" si="65"/>
        <v>114</v>
      </c>
      <c r="AL122">
        <f t="shared" si="66"/>
        <v>214</v>
      </c>
      <c r="AM122">
        <f t="shared" si="67"/>
        <v>12373</v>
      </c>
      <c r="AN122">
        <f t="shared" si="68"/>
        <v>48</v>
      </c>
      <c r="AO122">
        <f t="shared" si="69"/>
        <v>236</v>
      </c>
      <c r="AP122">
        <f t="shared" si="70"/>
        <v>233</v>
      </c>
      <c r="AQ122">
        <f t="shared" si="71"/>
        <v>29</v>
      </c>
      <c r="AR122">
        <v>1</v>
      </c>
    </row>
    <row r="123" spans="3:44" x14ac:dyDescent="0.25">
      <c r="C123">
        <f t="shared" si="55"/>
        <v>3.8743999999999956</v>
      </c>
      <c r="F123">
        <f t="shared" si="56"/>
        <v>4</v>
      </c>
      <c r="H123">
        <f t="shared" si="57"/>
        <v>115</v>
      </c>
      <c r="I123">
        <f t="shared" si="58"/>
        <v>144</v>
      </c>
      <c r="J123">
        <f t="shared" si="59"/>
        <v>9255</v>
      </c>
      <c r="K123">
        <f t="shared" si="52"/>
        <v>36</v>
      </c>
      <c r="L123">
        <f t="shared" si="49"/>
        <v>144</v>
      </c>
      <c r="M123">
        <f t="shared" si="53"/>
        <v>138</v>
      </c>
      <c r="N123">
        <f t="shared" si="54"/>
        <v>18</v>
      </c>
      <c r="O123">
        <v>1</v>
      </c>
      <c r="R123">
        <f t="shared" si="50"/>
        <v>-2841</v>
      </c>
      <c r="U123">
        <f t="shared" si="63"/>
        <v>4</v>
      </c>
      <c r="W123">
        <f t="shared" si="60"/>
        <v>115</v>
      </c>
      <c r="X123">
        <f t="shared" si="76"/>
        <v>212</v>
      </c>
      <c r="Y123">
        <f t="shared" si="77"/>
        <v>12096</v>
      </c>
      <c r="Z123">
        <f t="shared" si="78"/>
        <v>47</v>
      </c>
      <c r="AA123">
        <f t="shared" si="51"/>
        <v>228</v>
      </c>
      <c r="AB123">
        <f t="shared" si="72"/>
        <v>229</v>
      </c>
      <c r="AC123">
        <f t="shared" si="73"/>
        <v>28</v>
      </c>
      <c r="AD123">
        <v>1</v>
      </c>
      <c r="AI123">
        <f t="shared" si="64"/>
        <v>4</v>
      </c>
      <c r="AK123">
        <f t="shared" si="65"/>
        <v>115</v>
      </c>
      <c r="AL123">
        <f t="shared" si="66"/>
        <v>216</v>
      </c>
      <c r="AM123">
        <f t="shared" si="67"/>
        <v>12589</v>
      </c>
      <c r="AN123">
        <f t="shared" si="68"/>
        <v>49</v>
      </c>
      <c r="AO123">
        <f t="shared" si="69"/>
        <v>236</v>
      </c>
      <c r="AP123">
        <f t="shared" si="70"/>
        <v>234</v>
      </c>
      <c r="AQ123">
        <f t="shared" si="71"/>
        <v>29</v>
      </c>
      <c r="AR123">
        <v>1</v>
      </c>
    </row>
    <row r="124" spans="3:44" x14ac:dyDescent="0.25">
      <c r="C124">
        <f t="shared" si="55"/>
        <v>3.9077999999999955</v>
      </c>
      <c r="F124">
        <f t="shared" si="56"/>
        <v>4</v>
      </c>
      <c r="H124">
        <f t="shared" si="57"/>
        <v>116</v>
      </c>
      <c r="I124">
        <f t="shared" si="58"/>
        <v>136</v>
      </c>
      <c r="J124">
        <f t="shared" si="59"/>
        <v>9391</v>
      </c>
      <c r="K124">
        <f t="shared" si="52"/>
        <v>36</v>
      </c>
      <c r="L124">
        <f t="shared" si="49"/>
        <v>136</v>
      </c>
      <c r="M124">
        <f t="shared" si="53"/>
        <v>139</v>
      </c>
      <c r="N124">
        <f t="shared" si="54"/>
        <v>17</v>
      </c>
      <c r="O124">
        <v>1</v>
      </c>
      <c r="R124">
        <f t="shared" si="50"/>
        <v>-2919</v>
      </c>
      <c r="U124">
        <f t="shared" si="63"/>
        <v>4</v>
      </c>
      <c r="W124">
        <f t="shared" si="60"/>
        <v>116</v>
      </c>
      <c r="X124">
        <f t="shared" si="76"/>
        <v>214</v>
      </c>
      <c r="Y124">
        <f t="shared" si="77"/>
        <v>12310</v>
      </c>
      <c r="Z124">
        <f t="shared" si="78"/>
        <v>48</v>
      </c>
      <c r="AA124">
        <f t="shared" si="51"/>
        <v>228</v>
      </c>
      <c r="AB124">
        <f t="shared" si="72"/>
        <v>230</v>
      </c>
      <c r="AC124">
        <f t="shared" si="73"/>
        <v>28</v>
      </c>
      <c r="AD124">
        <v>1</v>
      </c>
      <c r="AI124">
        <f t="shared" si="64"/>
        <v>4</v>
      </c>
      <c r="AK124">
        <f t="shared" si="65"/>
        <v>116</v>
      </c>
      <c r="AL124">
        <f t="shared" si="66"/>
        <v>218</v>
      </c>
      <c r="AM124">
        <f t="shared" si="67"/>
        <v>12807</v>
      </c>
      <c r="AN124">
        <f t="shared" si="68"/>
        <v>50</v>
      </c>
      <c r="AO124">
        <f t="shared" si="69"/>
        <v>236</v>
      </c>
      <c r="AP124">
        <f t="shared" si="70"/>
        <v>235</v>
      </c>
      <c r="AQ124">
        <f t="shared" si="71"/>
        <v>29</v>
      </c>
      <c r="AR124">
        <v>1</v>
      </c>
    </row>
    <row r="125" spans="3:44" x14ac:dyDescent="0.25">
      <c r="C125">
        <f t="shared" si="55"/>
        <v>3.9411999999999954</v>
      </c>
      <c r="F125">
        <f t="shared" si="56"/>
        <v>4</v>
      </c>
      <c r="H125">
        <f t="shared" si="57"/>
        <v>117</v>
      </c>
      <c r="I125">
        <f t="shared" si="58"/>
        <v>136</v>
      </c>
      <c r="J125">
        <f t="shared" si="59"/>
        <v>9527</v>
      </c>
      <c r="K125">
        <f t="shared" si="52"/>
        <v>37</v>
      </c>
      <c r="L125">
        <f t="shared" si="49"/>
        <v>136</v>
      </c>
      <c r="M125">
        <f t="shared" si="53"/>
        <v>140</v>
      </c>
      <c r="N125">
        <f t="shared" si="54"/>
        <v>17</v>
      </c>
      <c r="O125">
        <v>1</v>
      </c>
      <c r="R125">
        <f t="shared" si="50"/>
        <v>-2999</v>
      </c>
      <c r="U125">
        <f t="shared" si="63"/>
        <v>4</v>
      </c>
      <c r="W125">
        <f t="shared" si="60"/>
        <v>117</v>
      </c>
      <c r="X125">
        <f t="shared" si="76"/>
        <v>216</v>
      </c>
      <c r="Y125">
        <f t="shared" si="77"/>
        <v>12526</v>
      </c>
      <c r="Z125">
        <f t="shared" si="78"/>
        <v>48</v>
      </c>
      <c r="AA125">
        <f t="shared" si="51"/>
        <v>228</v>
      </c>
      <c r="AB125">
        <f t="shared" si="72"/>
        <v>231</v>
      </c>
      <c r="AC125">
        <f t="shared" si="73"/>
        <v>28</v>
      </c>
      <c r="AD125">
        <v>1</v>
      </c>
      <c r="AI125">
        <f t="shared" si="64"/>
        <v>4</v>
      </c>
      <c r="AK125">
        <f t="shared" si="65"/>
        <v>117</v>
      </c>
      <c r="AL125">
        <f t="shared" si="66"/>
        <v>220</v>
      </c>
      <c r="AM125">
        <f t="shared" si="67"/>
        <v>13027</v>
      </c>
      <c r="AN125">
        <f t="shared" si="68"/>
        <v>50</v>
      </c>
      <c r="AO125">
        <f t="shared" si="69"/>
        <v>236</v>
      </c>
      <c r="AP125">
        <f t="shared" si="70"/>
        <v>236</v>
      </c>
      <c r="AQ125">
        <f t="shared" si="71"/>
        <v>29</v>
      </c>
      <c r="AR125">
        <v>1</v>
      </c>
    </row>
    <row r="126" spans="3:44" x14ac:dyDescent="0.25">
      <c r="C126">
        <f t="shared" si="55"/>
        <v>3.9745999999999952</v>
      </c>
      <c r="F126">
        <f t="shared" si="56"/>
        <v>4</v>
      </c>
      <c r="H126">
        <f t="shared" si="57"/>
        <v>118</v>
      </c>
      <c r="I126">
        <f t="shared" si="58"/>
        <v>136</v>
      </c>
      <c r="J126">
        <f t="shared" si="59"/>
        <v>9663</v>
      </c>
      <c r="K126">
        <f t="shared" si="52"/>
        <v>37</v>
      </c>
      <c r="L126">
        <f t="shared" si="49"/>
        <v>136</v>
      </c>
      <c r="M126">
        <f t="shared" si="53"/>
        <v>141</v>
      </c>
      <c r="N126">
        <f t="shared" si="54"/>
        <v>17</v>
      </c>
      <c r="O126">
        <v>1</v>
      </c>
      <c r="R126">
        <f t="shared" si="50"/>
        <v>-3081</v>
      </c>
      <c r="U126">
        <f t="shared" si="63"/>
        <v>4</v>
      </c>
      <c r="W126">
        <f t="shared" si="60"/>
        <v>118</v>
      </c>
      <c r="X126">
        <f t="shared" si="76"/>
        <v>218</v>
      </c>
      <c r="Y126">
        <f t="shared" si="77"/>
        <v>12744</v>
      </c>
      <c r="Z126">
        <f t="shared" si="78"/>
        <v>49</v>
      </c>
      <c r="AA126">
        <f t="shared" si="51"/>
        <v>236</v>
      </c>
      <c r="AB126">
        <f t="shared" si="72"/>
        <v>232</v>
      </c>
      <c r="AC126">
        <f t="shared" si="73"/>
        <v>29</v>
      </c>
      <c r="AD126">
        <v>1</v>
      </c>
      <c r="AI126">
        <f t="shared" si="64"/>
        <v>4</v>
      </c>
      <c r="AK126">
        <f t="shared" si="65"/>
        <v>118</v>
      </c>
      <c r="AL126">
        <f t="shared" si="66"/>
        <v>222</v>
      </c>
      <c r="AM126">
        <f t="shared" si="67"/>
        <v>13249</v>
      </c>
      <c r="AN126">
        <f t="shared" si="68"/>
        <v>51</v>
      </c>
      <c r="AO126">
        <f t="shared" si="69"/>
        <v>236</v>
      </c>
      <c r="AP126">
        <f t="shared" si="70"/>
        <v>237</v>
      </c>
      <c r="AQ126">
        <f t="shared" si="71"/>
        <v>29</v>
      </c>
      <c r="AR126">
        <v>1</v>
      </c>
    </row>
    <row r="127" spans="3:44" x14ac:dyDescent="0.25">
      <c r="C127">
        <f t="shared" si="55"/>
        <v>4.0079999999999956</v>
      </c>
      <c r="F127">
        <f t="shared" si="56"/>
        <v>4</v>
      </c>
      <c r="H127">
        <f t="shared" si="57"/>
        <v>119</v>
      </c>
      <c r="I127">
        <f t="shared" si="58"/>
        <v>136</v>
      </c>
      <c r="J127">
        <f t="shared" si="59"/>
        <v>9799</v>
      </c>
      <c r="K127">
        <f t="shared" si="52"/>
        <v>38</v>
      </c>
      <c r="L127">
        <f t="shared" si="49"/>
        <v>136</v>
      </c>
      <c r="M127">
        <f t="shared" si="53"/>
        <v>142</v>
      </c>
      <c r="N127">
        <f t="shared" si="54"/>
        <v>17</v>
      </c>
      <c r="O127">
        <v>1</v>
      </c>
      <c r="R127">
        <f t="shared" si="50"/>
        <v>-3165</v>
      </c>
      <c r="U127">
        <f t="shared" si="63"/>
        <v>4</v>
      </c>
      <c r="W127">
        <f t="shared" si="60"/>
        <v>119</v>
      </c>
      <c r="X127">
        <f t="shared" si="76"/>
        <v>220</v>
      </c>
      <c r="Y127">
        <f t="shared" si="77"/>
        <v>12964</v>
      </c>
      <c r="Z127">
        <f t="shared" si="78"/>
        <v>50</v>
      </c>
      <c r="AA127">
        <f t="shared" si="51"/>
        <v>236</v>
      </c>
      <c r="AB127">
        <f t="shared" si="72"/>
        <v>233</v>
      </c>
      <c r="AC127">
        <f t="shared" si="73"/>
        <v>29</v>
      </c>
      <c r="AD127">
        <v>1</v>
      </c>
      <c r="AI127">
        <f t="shared" si="64"/>
        <v>4</v>
      </c>
      <c r="AK127">
        <f t="shared" si="65"/>
        <v>119</v>
      </c>
      <c r="AL127">
        <f t="shared" si="66"/>
        <v>224</v>
      </c>
      <c r="AM127">
        <f t="shared" si="67"/>
        <v>13473</v>
      </c>
      <c r="AN127">
        <f t="shared" si="68"/>
        <v>52</v>
      </c>
      <c r="AO127">
        <f t="shared" si="69"/>
        <v>236</v>
      </c>
      <c r="AP127">
        <f t="shared" si="70"/>
        <v>238</v>
      </c>
      <c r="AQ127">
        <f t="shared" si="71"/>
        <v>29</v>
      </c>
      <c r="AR127">
        <v>1</v>
      </c>
    </row>
    <row r="128" spans="3:44" x14ac:dyDescent="0.25">
      <c r="C128">
        <f t="shared" si="55"/>
        <v>4.0413999999999959</v>
      </c>
      <c r="F128">
        <f t="shared" si="56"/>
        <v>4</v>
      </c>
      <c r="H128">
        <f t="shared" si="57"/>
        <v>120</v>
      </c>
      <c r="I128">
        <f t="shared" si="58"/>
        <v>136</v>
      </c>
      <c r="J128">
        <f t="shared" si="59"/>
        <v>9935</v>
      </c>
      <c r="K128">
        <f t="shared" si="52"/>
        <v>38</v>
      </c>
      <c r="L128">
        <f t="shared" si="49"/>
        <v>136</v>
      </c>
      <c r="M128">
        <f t="shared" si="53"/>
        <v>143</v>
      </c>
      <c r="N128">
        <f t="shared" si="54"/>
        <v>17</v>
      </c>
      <c r="O128">
        <v>1</v>
      </c>
      <c r="R128">
        <f t="shared" si="50"/>
        <v>-3251</v>
      </c>
      <c r="U128">
        <f t="shared" si="63"/>
        <v>4</v>
      </c>
      <c r="W128">
        <f t="shared" si="60"/>
        <v>120</v>
      </c>
      <c r="X128">
        <f t="shared" si="76"/>
        <v>222</v>
      </c>
      <c r="Y128">
        <f t="shared" si="77"/>
        <v>13186</v>
      </c>
      <c r="Z128">
        <f t="shared" si="78"/>
        <v>51</v>
      </c>
      <c r="AA128">
        <f t="shared" si="51"/>
        <v>236</v>
      </c>
      <c r="AB128">
        <f t="shared" si="72"/>
        <v>234</v>
      </c>
      <c r="AC128">
        <f t="shared" si="73"/>
        <v>29</v>
      </c>
      <c r="AD128">
        <v>1</v>
      </c>
      <c r="AI128">
        <f t="shared" si="64"/>
        <v>4</v>
      </c>
      <c r="AK128">
        <f t="shared" si="65"/>
        <v>120</v>
      </c>
      <c r="AL128">
        <f t="shared" si="66"/>
        <v>226</v>
      </c>
      <c r="AM128">
        <f t="shared" si="67"/>
        <v>13699</v>
      </c>
      <c r="AN128">
        <f t="shared" si="68"/>
        <v>53</v>
      </c>
      <c r="AO128">
        <f t="shared" si="69"/>
        <v>236</v>
      </c>
      <c r="AP128">
        <f t="shared" si="70"/>
        <v>239</v>
      </c>
      <c r="AQ128">
        <f t="shared" si="71"/>
        <v>29</v>
      </c>
      <c r="AR128">
        <v>1</v>
      </c>
    </row>
    <row r="129" spans="3:44" x14ac:dyDescent="0.25">
      <c r="C129">
        <f t="shared" si="55"/>
        <v>4.0747999999999962</v>
      </c>
      <c r="F129">
        <f t="shared" si="56"/>
        <v>4</v>
      </c>
      <c r="H129">
        <f t="shared" si="57"/>
        <v>121</v>
      </c>
      <c r="I129">
        <f t="shared" si="58"/>
        <v>138</v>
      </c>
      <c r="J129">
        <f t="shared" si="59"/>
        <v>10073</v>
      </c>
      <c r="K129">
        <f t="shared" si="52"/>
        <v>39</v>
      </c>
      <c r="L129">
        <f t="shared" si="49"/>
        <v>144</v>
      </c>
      <c r="M129">
        <f t="shared" si="53"/>
        <v>144</v>
      </c>
      <c r="N129">
        <f t="shared" si="54"/>
        <v>18</v>
      </c>
      <c r="O129">
        <v>1</v>
      </c>
      <c r="R129">
        <f t="shared" si="50"/>
        <v>-3337</v>
      </c>
      <c r="U129">
        <f t="shared" si="63"/>
        <v>4</v>
      </c>
      <c r="W129">
        <f t="shared" si="60"/>
        <v>121</v>
      </c>
      <c r="X129">
        <f t="shared" si="76"/>
        <v>224</v>
      </c>
      <c r="Y129">
        <f t="shared" si="77"/>
        <v>13410</v>
      </c>
      <c r="Z129">
        <f t="shared" si="78"/>
        <v>52</v>
      </c>
      <c r="AA129">
        <f t="shared" si="51"/>
        <v>236</v>
      </c>
      <c r="AB129">
        <f t="shared" ref="AB129" si="79">IF(IF(AD129=1,AB128+1,AB128-1)&gt;=(32*POWER(2,U129-1)),0,IF(AD129=1,AB128+1,AB128-1))</f>
        <v>235</v>
      </c>
      <c r="AC129">
        <f t="shared" ref="AC129" si="80">IF(FLOOR(AB129/POWER(2,U129-1),1)&lt;AC128,AC128-1,FLOOR(AB129/POWER(2,U129-1),1))</f>
        <v>29</v>
      </c>
      <c r="AD129">
        <v>1</v>
      </c>
      <c r="AI129">
        <f t="shared" si="64"/>
        <v>4</v>
      </c>
      <c r="AK129">
        <f t="shared" si="65"/>
        <v>121</v>
      </c>
      <c r="AL129">
        <f t="shared" si="66"/>
        <v>228</v>
      </c>
      <c r="AM129">
        <f t="shared" si="67"/>
        <v>13927</v>
      </c>
      <c r="AN129">
        <f t="shared" si="68"/>
        <v>54</v>
      </c>
      <c r="AO129">
        <f t="shared" si="69"/>
        <v>244</v>
      </c>
      <c r="AP129">
        <f t="shared" si="70"/>
        <v>240</v>
      </c>
      <c r="AQ129">
        <f t="shared" si="71"/>
        <v>30</v>
      </c>
      <c r="AR129">
        <v>1</v>
      </c>
    </row>
    <row r="130" spans="3:44" x14ac:dyDescent="0.25">
      <c r="C130">
        <f t="shared" si="55"/>
        <v>4.1081999999999965</v>
      </c>
      <c r="F130">
        <f t="shared" si="56"/>
        <v>4</v>
      </c>
      <c r="H130">
        <f t="shared" si="57"/>
        <v>122</v>
      </c>
      <c r="I130">
        <f t="shared" si="58"/>
        <v>140</v>
      </c>
      <c r="J130">
        <f t="shared" si="59"/>
        <v>10213</v>
      </c>
      <c r="K130">
        <f t="shared" si="52"/>
        <v>39</v>
      </c>
      <c r="L130">
        <f t="shared" si="49"/>
        <v>144</v>
      </c>
      <c r="M130">
        <f t="shared" si="53"/>
        <v>145</v>
      </c>
      <c r="N130">
        <f t="shared" si="54"/>
        <v>18</v>
      </c>
      <c r="O130">
        <v>1</v>
      </c>
      <c r="R130">
        <f t="shared" si="50"/>
        <v>-3423</v>
      </c>
      <c r="U130">
        <f t="shared" si="63"/>
        <v>4</v>
      </c>
      <c r="W130">
        <f t="shared" si="60"/>
        <v>122</v>
      </c>
      <c r="X130">
        <f t="shared" si="76"/>
        <v>226</v>
      </c>
      <c r="Y130">
        <f t="shared" si="77"/>
        <v>13636</v>
      </c>
      <c r="Z130">
        <f t="shared" si="78"/>
        <v>53</v>
      </c>
      <c r="AA130">
        <f t="shared" si="51"/>
        <v>236</v>
      </c>
      <c r="AB130">
        <f t="shared" si="72"/>
        <v>236</v>
      </c>
      <c r="AC130">
        <f t="shared" si="73"/>
        <v>29</v>
      </c>
      <c r="AD130">
        <v>1</v>
      </c>
      <c r="AI130">
        <f t="shared" si="64"/>
        <v>4</v>
      </c>
      <c r="AK130">
        <f t="shared" si="65"/>
        <v>122</v>
      </c>
      <c r="AL130">
        <f t="shared" si="66"/>
        <v>230</v>
      </c>
      <c r="AM130">
        <f t="shared" si="67"/>
        <v>14157</v>
      </c>
      <c r="AN130">
        <f t="shared" si="68"/>
        <v>55</v>
      </c>
      <c r="AO130">
        <f t="shared" si="69"/>
        <v>244</v>
      </c>
      <c r="AP130">
        <f t="shared" si="70"/>
        <v>241</v>
      </c>
      <c r="AQ130">
        <f t="shared" si="71"/>
        <v>30</v>
      </c>
      <c r="AR130">
        <v>1</v>
      </c>
    </row>
    <row r="131" spans="3:44" x14ac:dyDescent="0.25">
      <c r="C131">
        <f t="shared" si="55"/>
        <v>4.1415999999999968</v>
      </c>
      <c r="F131">
        <f t="shared" si="56"/>
        <v>4</v>
      </c>
      <c r="H131">
        <f t="shared" si="57"/>
        <v>123</v>
      </c>
      <c r="I131">
        <f t="shared" si="58"/>
        <v>142</v>
      </c>
      <c r="J131">
        <f t="shared" si="59"/>
        <v>10355</v>
      </c>
      <c r="K131">
        <f t="shared" si="52"/>
        <v>40</v>
      </c>
      <c r="L131">
        <f t="shared" si="49"/>
        <v>144</v>
      </c>
      <c r="M131">
        <f t="shared" si="53"/>
        <v>146</v>
      </c>
      <c r="N131">
        <f t="shared" si="54"/>
        <v>18</v>
      </c>
      <c r="O131">
        <v>1</v>
      </c>
      <c r="R131">
        <f t="shared" si="50"/>
        <v>-3509</v>
      </c>
      <c r="U131">
        <f t="shared" si="63"/>
        <v>4</v>
      </c>
      <c r="W131">
        <f t="shared" si="60"/>
        <v>123</v>
      </c>
      <c r="X131">
        <f t="shared" si="76"/>
        <v>228</v>
      </c>
      <c r="Y131">
        <f t="shared" si="77"/>
        <v>13864</v>
      </c>
      <c r="Z131">
        <f t="shared" si="78"/>
        <v>54</v>
      </c>
      <c r="AA131">
        <f t="shared" si="51"/>
        <v>236</v>
      </c>
      <c r="AB131">
        <f t="shared" si="72"/>
        <v>237</v>
      </c>
      <c r="AC131">
        <f t="shared" si="73"/>
        <v>29</v>
      </c>
      <c r="AD131">
        <v>1</v>
      </c>
      <c r="AI131">
        <f t="shared" si="64"/>
        <v>4</v>
      </c>
      <c r="AK131">
        <f t="shared" si="65"/>
        <v>123</v>
      </c>
      <c r="AL131">
        <f t="shared" si="66"/>
        <v>232</v>
      </c>
      <c r="AM131">
        <f t="shared" si="67"/>
        <v>14389</v>
      </c>
      <c r="AN131">
        <f t="shared" si="68"/>
        <v>56</v>
      </c>
      <c r="AO131">
        <f t="shared" si="69"/>
        <v>244</v>
      </c>
      <c r="AP131">
        <f t="shared" si="70"/>
        <v>242</v>
      </c>
      <c r="AQ131">
        <f t="shared" si="71"/>
        <v>30</v>
      </c>
      <c r="AR131">
        <v>1</v>
      </c>
    </row>
    <row r="132" spans="3:44" x14ac:dyDescent="0.25">
      <c r="C132">
        <f t="shared" si="55"/>
        <v>4.1749999999999972</v>
      </c>
      <c r="F132">
        <f t="shared" si="56"/>
        <v>4</v>
      </c>
      <c r="H132">
        <f t="shared" si="57"/>
        <v>124</v>
      </c>
      <c r="I132">
        <f t="shared" si="58"/>
        <v>144</v>
      </c>
      <c r="J132">
        <f t="shared" si="59"/>
        <v>10499</v>
      </c>
      <c r="K132">
        <f t="shared" si="52"/>
        <v>41</v>
      </c>
      <c r="L132">
        <f t="shared" si="49"/>
        <v>144</v>
      </c>
      <c r="M132">
        <f t="shared" si="53"/>
        <v>147</v>
      </c>
      <c r="N132">
        <f t="shared" si="54"/>
        <v>18</v>
      </c>
      <c r="O132">
        <v>1</v>
      </c>
      <c r="R132">
        <f t="shared" si="50"/>
        <v>-3595</v>
      </c>
      <c r="U132">
        <f t="shared" si="63"/>
        <v>4</v>
      </c>
      <c r="W132">
        <f t="shared" si="60"/>
        <v>124</v>
      </c>
      <c r="X132">
        <f t="shared" si="76"/>
        <v>230</v>
      </c>
      <c r="Y132">
        <f t="shared" si="77"/>
        <v>14094</v>
      </c>
      <c r="Z132">
        <f t="shared" si="78"/>
        <v>55</v>
      </c>
      <c r="AA132">
        <f t="shared" si="51"/>
        <v>236</v>
      </c>
      <c r="AB132">
        <f t="shared" si="72"/>
        <v>238</v>
      </c>
      <c r="AC132">
        <f t="shared" si="73"/>
        <v>29</v>
      </c>
      <c r="AD132">
        <v>1</v>
      </c>
      <c r="AI132">
        <f t="shared" si="64"/>
        <v>4</v>
      </c>
      <c r="AK132">
        <f t="shared" si="65"/>
        <v>124</v>
      </c>
      <c r="AL132">
        <f t="shared" si="66"/>
        <v>234</v>
      </c>
      <c r="AM132">
        <f t="shared" si="67"/>
        <v>14623</v>
      </c>
      <c r="AN132">
        <f t="shared" si="68"/>
        <v>57</v>
      </c>
      <c r="AO132">
        <f t="shared" si="69"/>
        <v>244</v>
      </c>
      <c r="AP132">
        <f t="shared" si="70"/>
        <v>243</v>
      </c>
      <c r="AQ132">
        <f t="shared" si="71"/>
        <v>30</v>
      </c>
      <c r="AR132">
        <v>1</v>
      </c>
    </row>
    <row r="133" spans="3:44" x14ac:dyDescent="0.25">
      <c r="C133">
        <f t="shared" si="55"/>
        <v>4.2083999999999975</v>
      </c>
      <c r="F133">
        <f t="shared" si="56"/>
        <v>4</v>
      </c>
      <c r="H133">
        <f t="shared" si="57"/>
        <v>125</v>
      </c>
      <c r="I133">
        <f t="shared" si="58"/>
        <v>144</v>
      </c>
      <c r="J133">
        <f t="shared" si="59"/>
        <v>10643</v>
      </c>
      <c r="K133">
        <f t="shared" si="52"/>
        <v>41</v>
      </c>
      <c r="L133">
        <f t="shared" si="49"/>
        <v>144</v>
      </c>
      <c r="M133">
        <f t="shared" si="53"/>
        <v>148</v>
      </c>
      <c r="N133">
        <f t="shared" si="54"/>
        <v>18</v>
      </c>
      <c r="O133">
        <v>1</v>
      </c>
      <c r="R133">
        <f t="shared" si="50"/>
        <v>-3683</v>
      </c>
      <c r="U133">
        <f t="shared" si="63"/>
        <v>4</v>
      </c>
      <c r="W133">
        <f t="shared" si="60"/>
        <v>125</v>
      </c>
      <c r="X133">
        <f t="shared" si="76"/>
        <v>232</v>
      </c>
      <c r="Y133">
        <f t="shared" si="77"/>
        <v>14326</v>
      </c>
      <c r="Z133">
        <f t="shared" si="78"/>
        <v>55</v>
      </c>
      <c r="AA133">
        <f t="shared" si="51"/>
        <v>236</v>
      </c>
      <c r="AB133">
        <f t="shared" si="72"/>
        <v>239</v>
      </c>
      <c r="AC133">
        <f t="shared" si="73"/>
        <v>29</v>
      </c>
      <c r="AD133">
        <v>1</v>
      </c>
      <c r="AI133">
        <f t="shared" si="64"/>
        <v>4</v>
      </c>
      <c r="AK133">
        <f t="shared" si="65"/>
        <v>125</v>
      </c>
      <c r="AL133">
        <f t="shared" si="66"/>
        <v>236</v>
      </c>
      <c r="AM133">
        <f t="shared" si="67"/>
        <v>14859</v>
      </c>
      <c r="AN133">
        <f t="shared" si="68"/>
        <v>58</v>
      </c>
      <c r="AO133">
        <f t="shared" si="69"/>
        <v>244</v>
      </c>
      <c r="AP133">
        <f t="shared" si="70"/>
        <v>244</v>
      </c>
      <c r="AQ133">
        <f t="shared" si="71"/>
        <v>30</v>
      </c>
      <c r="AR133">
        <v>1</v>
      </c>
    </row>
    <row r="134" spans="3:44" x14ac:dyDescent="0.25">
      <c r="C134">
        <f t="shared" si="55"/>
        <v>4.2417999999999978</v>
      </c>
      <c r="F134">
        <f t="shared" si="56"/>
        <v>4</v>
      </c>
      <c r="H134">
        <f t="shared" si="57"/>
        <v>126</v>
      </c>
      <c r="I134">
        <f t="shared" si="58"/>
        <v>144</v>
      </c>
      <c r="J134">
        <f t="shared" si="59"/>
        <v>10787</v>
      </c>
      <c r="K134">
        <f t="shared" si="52"/>
        <v>42</v>
      </c>
      <c r="L134">
        <f t="shared" si="49"/>
        <v>144</v>
      </c>
      <c r="M134">
        <f t="shared" si="53"/>
        <v>149</v>
      </c>
      <c r="N134">
        <f t="shared" si="54"/>
        <v>18</v>
      </c>
      <c r="O134">
        <v>1</v>
      </c>
      <c r="R134">
        <f t="shared" si="50"/>
        <v>-3773</v>
      </c>
      <c r="U134">
        <f t="shared" si="63"/>
        <v>4</v>
      </c>
      <c r="W134">
        <f t="shared" si="60"/>
        <v>126</v>
      </c>
      <c r="X134">
        <f t="shared" si="76"/>
        <v>234</v>
      </c>
      <c r="Y134">
        <f t="shared" si="77"/>
        <v>14560</v>
      </c>
      <c r="Z134">
        <f t="shared" si="78"/>
        <v>56</v>
      </c>
      <c r="AA134">
        <f t="shared" si="51"/>
        <v>244</v>
      </c>
      <c r="AB134">
        <f t="shared" si="72"/>
        <v>240</v>
      </c>
      <c r="AC134">
        <f t="shared" si="73"/>
        <v>30</v>
      </c>
      <c r="AD134">
        <v>1</v>
      </c>
      <c r="AI134">
        <f t="shared" si="64"/>
        <v>4</v>
      </c>
      <c r="AK134">
        <f t="shared" si="65"/>
        <v>126</v>
      </c>
      <c r="AL134">
        <f t="shared" si="66"/>
        <v>238</v>
      </c>
      <c r="AM134">
        <f t="shared" si="67"/>
        <v>15097</v>
      </c>
      <c r="AN134">
        <f t="shared" si="68"/>
        <v>58</v>
      </c>
      <c r="AO134">
        <f t="shared" si="69"/>
        <v>244</v>
      </c>
      <c r="AP134">
        <f t="shared" si="70"/>
        <v>245</v>
      </c>
      <c r="AQ134">
        <f t="shared" si="71"/>
        <v>30</v>
      </c>
      <c r="AR134">
        <v>1</v>
      </c>
    </row>
    <row r="135" spans="3:44" x14ac:dyDescent="0.25">
      <c r="C135">
        <f t="shared" si="55"/>
        <v>4.2751999999999981</v>
      </c>
      <c r="F135">
        <f t="shared" si="56"/>
        <v>4</v>
      </c>
      <c r="H135">
        <f t="shared" si="57"/>
        <v>127</v>
      </c>
      <c r="I135">
        <f t="shared" si="58"/>
        <v>144</v>
      </c>
      <c r="J135">
        <f t="shared" si="59"/>
        <v>10931</v>
      </c>
      <c r="K135">
        <f t="shared" si="52"/>
        <v>42</v>
      </c>
      <c r="L135">
        <f t="shared" si="49"/>
        <v>144</v>
      </c>
      <c r="M135">
        <f t="shared" si="53"/>
        <v>150</v>
      </c>
      <c r="N135">
        <f t="shared" si="54"/>
        <v>18</v>
      </c>
      <c r="O135">
        <v>1</v>
      </c>
      <c r="R135">
        <f t="shared" si="50"/>
        <v>-3865</v>
      </c>
      <c r="U135">
        <f t="shared" si="63"/>
        <v>4</v>
      </c>
      <c r="W135">
        <f t="shared" si="60"/>
        <v>127</v>
      </c>
      <c r="X135">
        <f t="shared" si="76"/>
        <v>236</v>
      </c>
      <c r="Y135">
        <f t="shared" si="77"/>
        <v>14796</v>
      </c>
      <c r="Z135">
        <f t="shared" si="78"/>
        <v>57</v>
      </c>
      <c r="AA135">
        <f t="shared" si="51"/>
        <v>244</v>
      </c>
      <c r="AB135">
        <f t="shared" si="72"/>
        <v>241</v>
      </c>
      <c r="AC135">
        <f t="shared" si="73"/>
        <v>30</v>
      </c>
      <c r="AD135">
        <v>1</v>
      </c>
      <c r="AI135">
        <f t="shared" si="64"/>
        <v>4</v>
      </c>
      <c r="AK135">
        <f t="shared" si="65"/>
        <v>127</v>
      </c>
      <c r="AL135">
        <f t="shared" si="66"/>
        <v>240</v>
      </c>
      <c r="AM135">
        <f t="shared" si="67"/>
        <v>15337</v>
      </c>
      <c r="AN135">
        <f t="shared" si="68"/>
        <v>59</v>
      </c>
      <c r="AO135">
        <f t="shared" si="69"/>
        <v>244</v>
      </c>
      <c r="AP135">
        <f t="shared" si="70"/>
        <v>246</v>
      </c>
      <c r="AQ135">
        <f t="shared" si="71"/>
        <v>30</v>
      </c>
      <c r="AR135">
        <v>1</v>
      </c>
    </row>
    <row r="136" spans="3:44" x14ac:dyDescent="0.25">
      <c r="C136">
        <f t="shared" si="55"/>
        <v>4.3085999999999984</v>
      </c>
      <c r="F136">
        <f t="shared" si="56"/>
        <v>4</v>
      </c>
      <c r="H136">
        <f t="shared" si="57"/>
        <v>128</v>
      </c>
      <c r="I136">
        <f t="shared" si="58"/>
        <v>144</v>
      </c>
      <c r="J136">
        <f t="shared" si="59"/>
        <v>11075</v>
      </c>
      <c r="K136">
        <f t="shared" si="52"/>
        <v>43</v>
      </c>
      <c r="L136">
        <f t="shared" ref="L136:L199" si="81">FLOOR(IF(N136&gt;=20,N136*POWER(2,F136-1)+POWER(2,F136-2),N136*POWER(2,F136-1)),1)</f>
        <v>144</v>
      </c>
      <c r="M136">
        <f t="shared" si="53"/>
        <v>151</v>
      </c>
      <c r="N136">
        <f t="shared" si="54"/>
        <v>18</v>
      </c>
      <c r="O136">
        <v>1</v>
      </c>
      <c r="R136">
        <f t="shared" ref="R136:R199" si="82">J136-Y136</f>
        <v>-3959</v>
      </c>
      <c r="U136">
        <f t="shared" si="63"/>
        <v>4</v>
      </c>
      <c r="W136">
        <f t="shared" si="60"/>
        <v>128</v>
      </c>
      <c r="X136">
        <f t="shared" si="76"/>
        <v>238</v>
      </c>
      <c r="Y136">
        <f t="shared" si="77"/>
        <v>15034</v>
      </c>
      <c r="Z136">
        <f t="shared" si="78"/>
        <v>58</v>
      </c>
      <c r="AA136">
        <f t="shared" ref="AA136:AA199" si="83">FLOOR(IF(AC136&gt;=20,AC136*POWER(2,U136-1)+POWER(2,U136-2),AC136*POWER(2,U136-1)),1)</f>
        <v>244</v>
      </c>
      <c r="AB136">
        <f t="shared" si="72"/>
        <v>242</v>
      </c>
      <c r="AC136">
        <f t="shared" si="73"/>
        <v>30</v>
      </c>
      <c r="AD136">
        <v>1</v>
      </c>
      <c r="AI136">
        <f t="shared" si="64"/>
        <v>4</v>
      </c>
      <c r="AK136">
        <f t="shared" si="65"/>
        <v>128</v>
      </c>
      <c r="AL136">
        <f t="shared" si="66"/>
        <v>242</v>
      </c>
      <c r="AM136">
        <f t="shared" si="67"/>
        <v>15579</v>
      </c>
      <c r="AN136">
        <f t="shared" si="68"/>
        <v>60</v>
      </c>
      <c r="AO136">
        <f t="shared" si="69"/>
        <v>244</v>
      </c>
      <c r="AP136">
        <f t="shared" si="70"/>
        <v>247</v>
      </c>
      <c r="AQ136">
        <f t="shared" si="71"/>
        <v>30</v>
      </c>
      <c r="AR136">
        <v>1</v>
      </c>
    </row>
    <row r="137" spans="3:44" x14ac:dyDescent="0.25">
      <c r="C137">
        <f t="shared" si="55"/>
        <v>4.3419999999999987</v>
      </c>
      <c r="F137">
        <f t="shared" si="56"/>
        <v>4</v>
      </c>
      <c r="H137">
        <f t="shared" si="57"/>
        <v>129</v>
      </c>
      <c r="I137">
        <f t="shared" si="58"/>
        <v>146</v>
      </c>
      <c r="J137">
        <f t="shared" si="59"/>
        <v>11221</v>
      </c>
      <c r="K137">
        <f t="shared" ref="K137:K173" si="84">FLOOR(J137/256,1)</f>
        <v>43</v>
      </c>
      <c r="L137">
        <f t="shared" si="81"/>
        <v>152</v>
      </c>
      <c r="M137">
        <f t="shared" ref="M137:M200" si="85">IF(IF(O137=1,M136+1,M136-1)&gt;=(32*POWER(2,F137-1)),0,IF(O137=1,M136+1,M136-1))</f>
        <v>152</v>
      </c>
      <c r="N137">
        <f t="shared" ref="N137:N200" si="86">IF(FLOOR(M137/POWER(2,F137-1),1)&lt;N136,N136-1,FLOOR(M137/POWER(2,F137-1),1))</f>
        <v>19</v>
      </c>
      <c r="O137">
        <v>1</v>
      </c>
      <c r="R137">
        <f t="shared" si="82"/>
        <v>-4053</v>
      </c>
      <c r="U137">
        <f t="shared" si="63"/>
        <v>4</v>
      </c>
      <c r="W137">
        <f t="shared" si="60"/>
        <v>129</v>
      </c>
      <c r="X137">
        <f t="shared" si="76"/>
        <v>240</v>
      </c>
      <c r="Y137">
        <f t="shared" si="77"/>
        <v>15274</v>
      </c>
      <c r="Z137">
        <f t="shared" si="78"/>
        <v>59</v>
      </c>
      <c r="AA137">
        <f t="shared" si="83"/>
        <v>244</v>
      </c>
      <c r="AB137">
        <f t="shared" si="72"/>
        <v>243</v>
      </c>
      <c r="AC137">
        <f t="shared" si="73"/>
        <v>30</v>
      </c>
      <c r="AD137">
        <v>1</v>
      </c>
      <c r="AI137">
        <f t="shared" si="64"/>
        <v>4</v>
      </c>
      <c r="AK137">
        <f t="shared" si="65"/>
        <v>129</v>
      </c>
      <c r="AL137">
        <f t="shared" si="66"/>
        <v>244</v>
      </c>
      <c r="AM137">
        <f t="shared" si="67"/>
        <v>15823</v>
      </c>
      <c r="AN137">
        <f t="shared" si="68"/>
        <v>61</v>
      </c>
      <c r="AO137">
        <f t="shared" si="69"/>
        <v>252</v>
      </c>
      <c r="AP137">
        <f t="shared" si="70"/>
        <v>248</v>
      </c>
      <c r="AQ137">
        <f t="shared" si="71"/>
        <v>31</v>
      </c>
      <c r="AR137">
        <v>1</v>
      </c>
    </row>
    <row r="138" spans="3:44" x14ac:dyDescent="0.25">
      <c r="C138">
        <f t="shared" ref="C138:C201" si="87">C137+$C$4</f>
        <v>4.3753999999999991</v>
      </c>
      <c r="F138">
        <f t="shared" ref="F138:F173" si="88">G138+F137</f>
        <v>4</v>
      </c>
      <c r="H138">
        <f t="shared" si="57"/>
        <v>130</v>
      </c>
      <c r="I138">
        <f t="shared" si="58"/>
        <v>148</v>
      </c>
      <c r="J138">
        <f t="shared" si="59"/>
        <v>11369</v>
      </c>
      <c r="K138">
        <f t="shared" si="84"/>
        <v>44</v>
      </c>
      <c r="L138">
        <f t="shared" si="81"/>
        <v>152</v>
      </c>
      <c r="M138">
        <f t="shared" si="85"/>
        <v>153</v>
      </c>
      <c r="N138">
        <f t="shared" si="86"/>
        <v>19</v>
      </c>
      <c r="O138">
        <v>1</v>
      </c>
      <c r="R138">
        <f t="shared" si="82"/>
        <v>-4147</v>
      </c>
      <c r="U138">
        <f t="shared" si="63"/>
        <v>4</v>
      </c>
      <c r="W138">
        <f t="shared" si="60"/>
        <v>130</v>
      </c>
      <c r="X138">
        <f t="shared" si="76"/>
        <v>242</v>
      </c>
      <c r="Y138">
        <f t="shared" si="77"/>
        <v>15516</v>
      </c>
      <c r="Z138">
        <f t="shared" si="78"/>
        <v>60</v>
      </c>
      <c r="AA138">
        <f t="shared" si="83"/>
        <v>244</v>
      </c>
      <c r="AB138">
        <f t="shared" si="72"/>
        <v>244</v>
      </c>
      <c r="AC138">
        <f t="shared" si="73"/>
        <v>30</v>
      </c>
      <c r="AD138">
        <v>1</v>
      </c>
      <c r="AI138">
        <f t="shared" si="64"/>
        <v>4</v>
      </c>
      <c r="AK138">
        <f t="shared" si="65"/>
        <v>130</v>
      </c>
      <c r="AL138">
        <f t="shared" si="66"/>
        <v>246</v>
      </c>
      <c r="AM138">
        <f t="shared" si="67"/>
        <v>16069</v>
      </c>
      <c r="AN138">
        <f t="shared" si="68"/>
        <v>62</v>
      </c>
      <c r="AO138">
        <f t="shared" si="69"/>
        <v>252</v>
      </c>
      <c r="AP138">
        <f t="shared" si="70"/>
        <v>249</v>
      </c>
      <c r="AQ138">
        <f t="shared" si="71"/>
        <v>31</v>
      </c>
      <c r="AR138">
        <v>1</v>
      </c>
    </row>
    <row r="139" spans="3:44" x14ac:dyDescent="0.25">
      <c r="C139">
        <f t="shared" si="87"/>
        <v>4.4087999999999994</v>
      </c>
      <c r="F139">
        <f t="shared" si="88"/>
        <v>4</v>
      </c>
      <c r="H139">
        <f t="shared" ref="H139:H202" si="89">H138+1</f>
        <v>131</v>
      </c>
      <c r="I139">
        <f t="shared" ref="I139:I173" si="90">IF(G139=1,I138,MIN(I138+2,L139))</f>
        <v>150</v>
      </c>
      <c r="J139">
        <f t="shared" ref="J139:J173" si="91">J138+I139</f>
        <v>11519</v>
      </c>
      <c r="K139">
        <f t="shared" si="84"/>
        <v>44</v>
      </c>
      <c r="L139">
        <f t="shared" si="81"/>
        <v>152</v>
      </c>
      <c r="M139">
        <f t="shared" si="85"/>
        <v>154</v>
      </c>
      <c r="N139">
        <f t="shared" si="86"/>
        <v>19</v>
      </c>
      <c r="O139">
        <v>1</v>
      </c>
      <c r="R139">
        <f t="shared" si="82"/>
        <v>-4241</v>
      </c>
      <c r="U139">
        <f t="shared" si="63"/>
        <v>4</v>
      </c>
      <c r="W139">
        <f t="shared" ref="W139:W202" si="92">W138+1</f>
        <v>131</v>
      </c>
      <c r="X139">
        <f t="shared" si="76"/>
        <v>244</v>
      </c>
      <c r="Y139">
        <f t="shared" si="77"/>
        <v>15760</v>
      </c>
      <c r="Z139">
        <f t="shared" si="78"/>
        <v>61</v>
      </c>
      <c r="AA139">
        <f t="shared" si="83"/>
        <v>244</v>
      </c>
      <c r="AB139">
        <f t="shared" si="72"/>
        <v>245</v>
      </c>
      <c r="AC139">
        <f t="shared" si="73"/>
        <v>30</v>
      </c>
      <c r="AD139">
        <v>1</v>
      </c>
      <c r="AI139">
        <f t="shared" si="64"/>
        <v>4</v>
      </c>
      <c r="AK139">
        <f t="shared" si="65"/>
        <v>131</v>
      </c>
      <c r="AL139">
        <f t="shared" si="66"/>
        <v>248</v>
      </c>
      <c r="AM139">
        <f t="shared" si="67"/>
        <v>16317</v>
      </c>
      <c r="AN139">
        <f t="shared" si="68"/>
        <v>63</v>
      </c>
      <c r="AO139">
        <f t="shared" si="69"/>
        <v>252</v>
      </c>
      <c r="AP139">
        <f t="shared" si="70"/>
        <v>250</v>
      </c>
      <c r="AQ139">
        <f t="shared" si="71"/>
        <v>31</v>
      </c>
      <c r="AR139">
        <v>1</v>
      </c>
    </row>
    <row r="140" spans="3:44" x14ac:dyDescent="0.25">
      <c r="C140">
        <f t="shared" si="87"/>
        <v>4.4421999999999997</v>
      </c>
      <c r="F140">
        <f t="shared" si="88"/>
        <v>4</v>
      </c>
      <c r="H140">
        <f t="shared" si="89"/>
        <v>132</v>
      </c>
      <c r="I140">
        <f t="shared" si="90"/>
        <v>152</v>
      </c>
      <c r="J140">
        <f t="shared" si="91"/>
        <v>11671</v>
      </c>
      <c r="K140">
        <f t="shared" si="84"/>
        <v>45</v>
      </c>
      <c r="L140">
        <f t="shared" si="81"/>
        <v>152</v>
      </c>
      <c r="M140">
        <f t="shared" si="85"/>
        <v>155</v>
      </c>
      <c r="N140">
        <f t="shared" si="86"/>
        <v>19</v>
      </c>
      <c r="O140">
        <v>1</v>
      </c>
      <c r="R140">
        <f t="shared" si="82"/>
        <v>-4333</v>
      </c>
      <c r="U140">
        <f t="shared" si="63"/>
        <v>4</v>
      </c>
      <c r="W140">
        <f t="shared" si="92"/>
        <v>132</v>
      </c>
      <c r="X140">
        <f t="shared" si="76"/>
        <v>244</v>
      </c>
      <c r="Y140">
        <f t="shared" si="77"/>
        <v>16004</v>
      </c>
      <c r="Z140">
        <f t="shared" si="78"/>
        <v>62</v>
      </c>
      <c r="AA140">
        <f t="shared" si="83"/>
        <v>244</v>
      </c>
      <c r="AB140">
        <f t="shared" si="72"/>
        <v>246</v>
      </c>
      <c r="AC140">
        <f t="shared" si="73"/>
        <v>30</v>
      </c>
      <c r="AD140">
        <v>1</v>
      </c>
      <c r="AI140">
        <f t="shared" si="64"/>
        <v>4</v>
      </c>
      <c r="AK140">
        <f t="shared" si="65"/>
        <v>132</v>
      </c>
      <c r="AL140">
        <f t="shared" si="66"/>
        <v>250</v>
      </c>
      <c r="AM140">
        <f t="shared" si="67"/>
        <v>16567</v>
      </c>
      <c r="AN140">
        <f t="shared" si="68"/>
        <v>64</v>
      </c>
      <c r="AO140">
        <f t="shared" si="69"/>
        <v>252</v>
      </c>
      <c r="AP140">
        <f t="shared" si="70"/>
        <v>251</v>
      </c>
      <c r="AQ140">
        <f t="shared" si="71"/>
        <v>31</v>
      </c>
      <c r="AR140">
        <v>1</v>
      </c>
    </row>
    <row r="141" spans="3:44" x14ac:dyDescent="0.25">
      <c r="C141">
        <f t="shared" si="87"/>
        <v>4.4756</v>
      </c>
      <c r="F141">
        <f t="shared" si="88"/>
        <v>4</v>
      </c>
      <c r="H141">
        <f t="shared" si="89"/>
        <v>133</v>
      </c>
      <c r="I141">
        <f t="shared" si="90"/>
        <v>152</v>
      </c>
      <c r="J141">
        <f t="shared" si="91"/>
        <v>11823</v>
      </c>
      <c r="K141">
        <f t="shared" si="84"/>
        <v>46</v>
      </c>
      <c r="L141">
        <f t="shared" si="81"/>
        <v>152</v>
      </c>
      <c r="M141">
        <f t="shared" si="85"/>
        <v>156</v>
      </c>
      <c r="N141">
        <f t="shared" si="86"/>
        <v>19</v>
      </c>
      <c r="O141">
        <v>1</v>
      </c>
      <c r="R141">
        <f t="shared" si="82"/>
        <v>-4425</v>
      </c>
      <c r="U141">
        <f t="shared" si="63"/>
        <v>4</v>
      </c>
      <c r="W141">
        <f t="shared" si="92"/>
        <v>133</v>
      </c>
      <c r="X141">
        <f t="shared" si="76"/>
        <v>244</v>
      </c>
      <c r="Y141">
        <f t="shared" si="77"/>
        <v>16248</v>
      </c>
      <c r="Z141">
        <f t="shared" si="78"/>
        <v>63</v>
      </c>
      <c r="AA141">
        <f t="shared" si="83"/>
        <v>244</v>
      </c>
      <c r="AB141">
        <f t="shared" ref="AB141:AB172" si="93">IF(IF(AD141=1,AB140+1,AB140-1)&gt;=(32*POWER(2,U141-1)),0,IF(AD141=1,AB140+1,AB140-1))</f>
        <v>247</v>
      </c>
      <c r="AC141">
        <f t="shared" ref="AC141:AC172" si="94">IF(FLOOR(AB141/POWER(2,U141-1),1)&lt;AC140,AC140-1,FLOOR(AB141/POWER(2,U141-1),1))</f>
        <v>30</v>
      </c>
      <c r="AD141">
        <v>1</v>
      </c>
      <c r="AI141">
        <f t="shared" si="64"/>
        <v>4</v>
      </c>
      <c r="AK141">
        <f t="shared" si="65"/>
        <v>133</v>
      </c>
      <c r="AL141">
        <f t="shared" si="66"/>
        <v>252</v>
      </c>
      <c r="AM141">
        <f t="shared" si="67"/>
        <v>16819</v>
      </c>
      <c r="AN141">
        <f t="shared" si="68"/>
        <v>65</v>
      </c>
      <c r="AO141">
        <f t="shared" si="69"/>
        <v>252</v>
      </c>
      <c r="AP141">
        <f t="shared" si="70"/>
        <v>252</v>
      </c>
      <c r="AQ141">
        <f t="shared" si="71"/>
        <v>31</v>
      </c>
      <c r="AR141">
        <v>1</v>
      </c>
    </row>
    <row r="142" spans="3:44" x14ac:dyDescent="0.25">
      <c r="C142">
        <f t="shared" si="87"/>
        <v>4.5090000000000003</v>
      </c>
      <c r="F142">
        <f t="shared" si="88"/>
        <v>4</v>
      </c>
      <c r="H142">
        <f t="shared" si="89"/>
        <v>134</v>
      </c>
      <c r="I142">
        <f t="shared" si="90"/>
        <v>152</v>
      </c>
      <c r="J142">
        <f t="shared" si="91"/>
        <v>11975</v>
      </c>
      <c r="K142">
        <f t="shared" si="84"/>
        <v>46</v>
      </c>
      <c r="L142">
        <f t="shared" si="81"/>
        <v>152</v>
      </c>
      <c r="M142">
        <f t="shared" si="85"/>
        <v>157</v>
      </c>
      <c r="N142">
        <f t="shared" si="86"/>
        <v>19</v>
      </c>
      <c r="O142">
        <v>1</v>
      </c>
      <c r="R142">
        <f t="shared" si="82"/>
        <v>-4519</v>
      </c>
      <c r="U142">
        <f t="shared" si="63"/>
        <v>4</v>
      </c>
      <c r="W142">
        <f t="shared" si="92"/>
        <v>134</v>
      </c>
      <c r="X142">
        <f t="shared" si="76"/>
        <v>246</v>
      </c>
      <c r="Y142">
        <f t="shared" si="77"/>
        <v>16494</v>
      </c>
      <c r="Z142">
        <f t="shared" si="78"/>
        <v>64</v>
      </c>
      <c r="AA142">
        <f t="shared" si="83"/>
        <v>252</v>
      </c>
      <c r="AB142">
        <f t="shared" si="93"/>
        <v>248</v>
      </c>
      <c r="AC142">
        <f t="shared" si="94"/>
        <v>31</v>
      </c>
      <c r="AD142">
        <v>1</v>
      </c>
      <c r="AI142">
        <f t="shared" si="64"/>
        <v>4</v>
      </c>
      <c r="AK142">
        <f t="shared" si="65"/>
        <v>134</v>
      </c>
      <c r="AL142">
        <f t="shared" si="66"/>
        <v>252</v>
      </c>
      <c r="AM142">
        <f t="shared" si="67"/>
        <v>17071</v>
      </c>
      <c r="AN142">
        <f t="shared" si="68"/>
        <v>66</v>
      </c>
      <c r="AO142">
        <f t="shared" si="69"/>
        <v>252</v>
      </c>
      <c r="AP142">
        <f t="shared" si="70"/>
        <v>253</v>
      </c>
      <c r="AQ142">
        <f t="shared" si="71"/>
        <v>31</v>
      </c>
      <c r="AR142">
        <v>1</v>
      </c>
    </row>
    <row r="143" spans="3:44" x14ac:dyDescent="0.25">
      <c r="C143">
        <f t="shared" si="87"/>
        <v>4.5424000000000007</v>
      </c>
      <c r="F143">
        <f t="shared" si="88"/>
        <v>4</v>
      </c>
      <c r="H143">
        <f t="shared" si="89"/>
        <v>135</v>
      </c>
      <c r="I143">
        <f t="shared" si="90"/>
        <v>152</v>
      </c>
      <c r="J143">
        <f t="shared" si="91"/>
        <v>12127</v>
      </c>
      <c r="K143">
        <f t="shared" si="84"/>
        <v>47</v>
      </c>
      <c r="L143">
        <f t="shared" si="81"/>
        <v>152</v>
      </c>
      <c r="M143">
        <f t="shared" si="85"/>
        <v>158</v>
      </c>
      <c r="N143">
        <f t="shared" si="86"/>
        <v>19</v>
      </c>
      <c r="O143">
        <v>1</v>
      </c>
      <c r="R143">
        <f t="shared" si="82"/>
        <v>-4615</v>
      </c>
      <c r="U143">
        <f t="shared" si="63"/>
        <v>4</v>
      </c>
      <c r="W143">
        <f t="shared" si="92"/>
        <v>135</v>
      </c>
      <c r="X143">
        <f t="shared" si="76"/>
        <v>248</v>
      </c>
      <c r="Y143">
        <f t="shared" si="77"/>
        <v>16742</v>
      </c>
      <c r="Z143">
        <f t="shared" si="78"/>
        <v>65</v>
      </c>
      <c r="AA143">
        <f t="shared" si="83"/>
        <v>252</v>
      </c>
      <c r="AB143">
        <f t="shared" si="93"/>
        <v>249</v>
      </c>
      <c r="AC143">
        <f t="shared" si="94"/>
        <v>31</v>
      </c>
      <c r="AD143">
        <v>1</v>
      </c>
      <c r="AI143">
        <f t="shared" si="64"/>
        <v>4</v>
      </c>
      <c r="AK143">
        <f t="shared" si="65"/>
        <v>135</v>
      </c>
      <c r="AL143">
        <f t="shared" si="66"/>
        <v>252</v>
      </c>
      <c r="AM143">
        <f t="shared" si="67"/>
        <v>17323</v>
      </c>
      <c r="AN143">
        <f t="shared" si="68"/>
        <v>67</v>
      </c>
      <c r="AO143">
        <f t="shared" si="69"/>
        <v>252</v>
      </c>
      <c r="AP143">
        <f t="shared" si="70"/>
        <v>254</v>
      </c>
      <c r="AQ143">
        <f t="shared" si="71"/>
        <v>31</v>
      </c>
      <c r="AR143">
        <v>1</v>
      </c>
    </row>
    <row r="144" spans="3:44" x14ac:dyDescent="0.25">
      <c r="C144">
        <f t="shared" si="87"/>
        <v>4.575800000000001</v>
      </c>
      <c r="F144">
        <f t="shared" si="88"/>
        <v>4</v>
      </c>
      <c r="H144">
        <f t="shared" si="89"/>
        <v>136</v>
      </c>
      <c r="I144">
        <f t="shared" si="90"/>
        <v>152</v>
      </c>
      <c r="J144">
        <f t="shared" si="91"/>
        <v>12279</v>
      </c>
      <c r="K144">
        <f t="shared" si="84"/>
        <v>47</v>
      </c>
      <c r="L144">
        <f t="shared" si="81"/>
        <v>152</v>
      </c>
      <c r="M144">
        <f t="shared" si="85"/>
        <v>159</v>
      </c>
      <c r="N144">
        <f t="shared" si="86"/>
        <v>19</v>
      </c>
      <c r="O144">
        <v>1</v>
      </c>
      <c r="R144">
        <f t="shared" si="82"/>
        <v>-4713</v>
      </c>
      <c r="U144">
        <f t="shared" si="63"/>
        <v>4</v>
      </c>
      <c r="W144">
        <f t="shared" si="92"/>
        <v>136</v>
      </c>
      <c r="X144">
        <f t="shared" si="76"/>
        <v>250</v>
      </c>
      <c r="Y144">
        <f t="shared" si="77"/>
        <v>16992</v>
      </c>
      <c r="Z144">
        <f t="shared" si="78"/>
        <v>66</v>
      </c>
      <c r="AA144">
        <f t="shared" si="83"/>
        <v>252</v>
      </c>
      <c r="AB144">
        <f t="shared" si="93"/>
        <v>250</v>
      </c>
      <c r="AC144">
        <f t="shared" si="94"/>
        <v>31</v>
      </c>
      <c r="AD144">
        <v>1</v>
      </c>
      <c r="AI144">
        <f t="shared" si="64"/>
        <v>4</v>
      </c>
      <c r="AK144">
        <f t="shared" si="65"/>
        <v>136</v>
      </c>
      <c r="AL144">
        <f t="shared" si="66"/>
        <v>252</v>
      </c>
      <c r="AM144">
        <f t="shared" si="67"/>
        <v>17575</v>
      </c>
      <c r="AN144">
        <f t="shared" si="68"/>
        <v>68</v>
      </c>
      <c r="AO144">
        <f t="shared" si="69"/>
        <v>252</v>
      </c>
      <c r="AP144">
        <f t="shared" si="70"/>
        <v>253</v>
      </c>
      <c r="AQ144">
        <f t="shared" si="71"/>
        <v>31</v>
      </c>
      <c r="AR144">
        <v>0</v>
      </c>
    </row>
    <row r="145" spans="3:44" x14ac:dyDescent="0.25">
      <c r="C145">
        <f t="shared" si="87"/>
        <v>4.6092000000000013</v>
      </c>
      <c r="F145">
        <f t="shared" si="88"/>
        <v>4</v>
      </c>
      <c r="H145">
        <f t="shared" si="89"/>
        <v>137</v>
      </c>
      <c r="I145">
        <f t="shared" si="90"/>
        <v>154</v>
      </c>
      <c r="J145">
        <f t="shared" si="91"/>
        <v>12433</v>
      </c>
      <c r="K145">
        <f t="shared" si="84"/>
        <v>48</v>
      </c>
      <c r="L145">
        <f t="shared" si="81"/>
        <v>164</v>
      </c>
      <c r="M145">
        <f t="shared" si="85"/>
        <v>160</v>
      </c>
      <c r="N145">
        <f t="shared" si="86"/>
        <v>20</v>
      </c>
      <c r="O145">
        <v>1</v>
      </c>
      <c r="R145">
        <f t="shared" si="82"/>
        <v>-4811</v>
      </c>
      <c r="U145">
        <f t="shared" si="63"/>
        <v>4</v>
      </c>
      <c r="W145">
        <f t="shared" si="92"/>
        <v>137</v>
      </c>
      <c r="X145">
        <f t="shared" si="76"/>
        <v>252</v>
      </c>
      <c r="Y145">
        <f t="shared" si="77"/>
        <v>17244</v>
      </c>
      <c r="Z145">
        <f t="shared" si="78"/>
        <v>67</v>
      </c>
      <c r="AA145">
        <f t="shared" si="83"/>
        <v>252</v>
      </c>
      <c r="AB145">
        <f t="shared" si="93"/>
        <v>251</v>
      </c>
      <c r="AC145">
        <f t="shared" si="94"/>
        <v>31</v>
      </c>
      <c r="AD145">
        <v>1</v>
      </c>
      <c r="AI145">
        <f t="shared" si="64"/>
        <v>4</v>
      </c>
      <c r="AK145">
        <f t="shared" si="65"/>
        <v>137</v>
      </c>
      <c r="AL145">
        <f t="shared" si="66"/>
        <v>252</v>
      </c>
      <c r="AM145">
        <f t="shared" si="67"/>
        <v>17827</v>
      </c>
      <c r="AN145">
        <f t="shared" si="68"/>
        <v>69</v>
      </c>
      <c r="AO145">
        <f t="shared" si="69"/>
        <v>252</v>
      </c>
      <c r="AP145">
        <f t="shared" si="70"/>
        <v>254</v>
      </c>
      <c r="AQ145">
        <f t="shared" si="71"/>
        <v>31</v>
      </c>
      <c r="AR145">
        <v>1</v>
      </c>
    </row>
    <row r="146" spans="3:44" x14ac:dyDescent="0.25">
      <c r="C146">
        <f t="shared" si="87"/>
        <v>4.6426000000000016</v>
      </c>
      <c r="F146">
        <f t="shared" si="88"/>
        <v>4</v>
      </c>
      <c r="H146">
        <f t="shared" si="89"/>
        <v>138</v>
      </c>
      <c r="I146">
        <f t="shared" si="90"/>
        <v>156</v>
      </c>
      <c r="J146">
        <f t="shared" si="91"/>
        <v>12589</v>
      </c>
      <c r="K146">
        <f t="shared" si="84"/>
        <v>49</v>
      </c>
      <c r="L146">
        <f t="shared" si="81"/>
        <v>164</v>
      </c>
      <c r="M146">
        <f t="shared" si="85"/>
        <v>161</v>
      </c>
      <c r="N146">
        <f t="shared" si="86"/>
        <v>20</v>
      </c>
      <c r="O146">
        <v>1</v>
      </c>
      <c r="R146">
        <f t="shared" si="82"/>
        <v>-4907</v>
      </c>
      <c r="U146">
        <f t="shared" si="63"/>
        <v>4</v>
      </c>
      <c r="W146">
        <f t="shared" si="92"/>
        <v>138</v>
      </c>
      <c r="X146">
        <f t="shared" si="76"/>
        <v>252</v>
      </c>
      <c r="Y146">
        <f t="shared" si="77"/>
        <v>17496</v>
      </c>
      <c r="Z146">
        <f t="shared" si="78"/>
        <v>68</v>
      </c>
      <c r="AA146">
        <f t="shared" si="83"/>
        <v>252</v>
      </c>
      <c r="AB146">
        <f t="shared" si="93"/>
        <v>252</v>
      </c>
      <c r="AC146">
        <f t="shared" si="94"/>
        <v>31</v>
      </c>
      <c r="AD146">
        <v>1</v>
      </c>
      <c r="AI146">
        <f t="shared" si="64"/>
        <v>4</v>
      </c>
      <c r="AK146">
        <f t="shared" si="65"/>
        <v>138</v>
      </c>
      <c r="AL146">
        <f t="shared" si="66"/>
        <v>252</v>
      </c>
      <c r="AM146">
        <f t="shared" si="67"/>
        <v>18079</v>
      </c>
      <c r="AN146">
        <f t="shared" si="68"/>
        <v>70</v>
      </c>
      <c r="AO146">
        <f t="shared" si="69"/>
        <v>252</v>
      </c>
      <c r="AP146">
        <f t="shared" si="70"/>
        <v>253</v>
      </c>
      <c r="AQ146">
        <f t="shared" si="71"/>
        <v>31</v>
      </c>
      <c r="AR146">
        <v>0</v>
      </c>
    </row>
    <row r="147" spans="3:44" x14ac:dyDescent="0.25">
      <c r="C147">
        <f t="shared" si="87"/>
        <v>4.6760000000000019</v>
      </c>
      <c r="F147">
        <f t="shared" si="88"/>
        <v>4</v>
      </c>
      <c r="H147">
        <f t="shared" si="89"/>
        <v>139</v>
      </c>
      <c r="I147">
        <f t="shared" si="90"/>
        <v>158</v>
      </c>
      <c r="J147">
        <f t="shared" si="91"/>
        <v>12747</v>
      </c>
      <c r="K147">
        <f t="shared" si="84"/>
        <v>49</v>
      </c>
      <c r="L147">
        <f t="shared" si="81"/>
        <v>164</v>
      </c>
      <c r="M147">
        <f t="shared" si="85"/>
        <v>162</v>
      </c>
      <c r="N147">
        <f t="shared" si="86"/>
        <v>20</v>
      </c>
      <c r="O147">
        <v>1</v>
      </c>
      <c r="R147">
        <f t="shared" si="82"/>
        <v>-5001</v>
      </c>
      <c r="U147">
        <f t="shared" si="63"/>
        <v>4</v>
      </c>
      <c r="W147">
        <f t="shared" si="92"/>
        <v>139</v>
      </c>
      <c r="X147">
        <f t="shared" si="76"/>
        <v>252</v>
      </c>
      <c r="Y147">
        <f t="shared" si="77"/>
        <v>17748</v>
      </c>
      <c r="Z147">
        <f t="shared" si="78"/>
        <v>69</v>
      </c>
      <c r="AA147">
        <f t="shared" si="83"/>
        <v>252</v>
      </c>
      <c r="AB147">
        <f t="shared" si="93"/>
        <v>253</v>
      </c>
      <c r="AC147">
        <f t="shared" si="94"/>
        <v>31</v>
      </c>
      <c r="AD147">
        <v>1</v>
      </c>
      <c r="AI147">
        <f t="shared" si="64"/>
        <v>4</v>
      </c>
      <c r="AK147">
        <f t="shared" si="65"/>
        <v>139</v>
      </c>
      <c r="AL147">
        <f t="shared" si="66"/>
        <v>252</v>
      </c>
      <c r="AM147">
        <f t="shared" si="67"/>
        <v>18331</v>
      </c>
      <c r="AN147">
        <f t="shared" si="68"/>
        <v>71</v>
      </c>
      <c r="AO147">
        <f t="shared" si="69"/>
        <v>252</v>
      </c>
      <c r="AP147">
        <f t="shared" si="70"/>
        <v>254</v>
      </c>
      <c r="AQ147">
        <f t="shared" si="71"/>
        <v>31</v>
      </c>
      <c r="AR147">
        <v>1</v>
      </c>
    </row>
    <row r="148" spans="3:44" x14ac:dyDescent="0.25">
      <c r="C148">
        <f t="shared" si="87"/>
        <v>4.7094000000000023</v>
      </c>
      <c r="F148">
        <f t="shared" si="88"/>
        <v>4</v>
      </c>
      <c r="H148">
        <f t="shared" si="89"/>
        <v>140</v>
      </c>
      <c r="I148">
        <f t="shared" si="90"/>
        <v>160</v>
      </c>
      <c r="J148">
        <f t="shared" si="91"/>
        <v>12907</v>
      </c>
      <c r="K148">
        <f t="shared" si="84"/>
        <v>50</v>
      </c>
      <c r="L148">
        <f t="shared" si="81"/>
        <v>164</v>
      </c>
      <c r="M148">
        <f t="shared" si="85"/>
        <v>163</v>
      </c>
      <c r="N148">
        <f t="shared" si="86"/>
        <v>20</v>
      </c>
      <c r="O148">
        <v>1</v>
      </c>
      <c r="R148">
        <f t="shared" si="82"/>
        <v>-5093</v>
      </c>
      <c r="U148">
        <f t="shared" si="63"/>
        <v>4</v>
      </c>
      <c r="W148">
        <f t="shared" si="92"/>
        <v>140</v>
      </c>
      <c r="X148">
        <f t="shared" si="76"/>
        <v>252</v>
      </c>
      <c r="Y148">
        <f t="shared" si="77"/>
        <v>18000</v>
      </c>
      <c r="Z148">
        <f t="shared" si="78"/>
        <v>70</v>
      </c>
      <c r="AA148">
        <f t="shared" si="83"/>
        <v>252</v>
      </c>
      <c r="AB148">
        <f t="shared" si="93"/>
        <v>252</v>
      </c>
      <c r="AC148">
        <f t="shared" si="94"/>
        <v>31</v>
      </c>
      <c r="AD148">
        <v>0</v>
      </c>
      <c r="AI148">
        <f t="shared" si="64"/>
        <v>4</v>
      </c>
      <c r="AK148">
        <f t="shared" si="65"/>
        <v>140</v>
      </c>
      <c r="AL148">
        <f t="shared" si="66"/>
        <v>252</v>
      </c>
      <c r="AM148">
        <f t="shared" si="67"/>
        <v>18583</v>
      </c>
      <c r="AN148">
        <f t="shared" si="68"/>
        <v>72</v>
      </c>
      <c r="AO148">
        <f t="shared" si="69"/>
        <v>252</v>
      </c>
      <c r="AP148">
        <f t="shared" si="70"/>
        <v>253</v>
      </c>
      <c r="AQ148">
        <f t="shared" si="71"/>
        <v>31</v>
      </c>
      <c r="AR148">
        <v>0</v>
      </c>
    </row>
    <row r="149" spans="3:44" x14ac:dyDescent="0.25">
      <c r="C149">
        <f t="shared" si="87"/>
        <v>4.7428000000000026</v>
      </c>
      <c r="F149">
        <f t="shared" si="88"/>
        <v>4</v>
      </c>
      <c r="H149">
        <f t="shared" si="89"/>
        <v>141</v>
      </c>
      <c r="I149">
        <f t="shared" si="90"/>
        <v>162</v>
      </c>
      <c r="J149">
        <f t="shared" si="91"/>
        <v>13069</v>
      </c>
      <c r="K149">
        <f t="shared" si="84"/>
        <v>51</v>
      </c>
      <c r="L149">
        <f t="shared" si="81"/>
        <v>164</v>
      </c>
      <c r="M149">
        <f t="shared" si="85"/>
        <v>164</v>
      </c>
      <c r="N149">
        <f t="shared" si="86"/>
        <v>20</v>
      </c>
      <c r="O149">
        <v>1</v>
      </c>
      <c r="R149">
        <f t="shared" si="82"/>
        <v>-5183</v>
      </c>
      <c r="U149">
        <f t="shared" si="63"/>
        <v>4</v>
      </c>
      <c r="W149">
        <f t="shared" si="92"/>
        <v>141</v>
      </c>
      <c r="X149">
        <f t="shared" si="76"/>
        <v>252</v>
      </c>
      <c r="Y149">
        <f t="shared" si="77"/>
        <v>18252</v>
      </c>
      <c r="Z149">
        <f t="shared" si="78"/>
        <v>71</v>
      </c>
      <c r="AA149">
        <f t="shared" si="83"/>
        <v>252</v>
      </c>
      <c r="AB149">
        <f t="shared" si="93"/>
        <v>253</v>
      </c>
      <c r="AC149">
        <f t="shared" si="94"/>
        <v>31</v>
      </c>
      <c r="AD149">
        <v>1</v>
      </c>
      <c r="AI149">
        <f t="shared" si="64"/>
        <v>4</v>
      </c>
      <c r="AK149">
        <f t="shared" si="65"/>
        <v>141</v>
      </c>
      <c r="AL149">
        <f t="shared" si="66"/>
        <v>252</v>
      </c>
      <c r="AM149">
        <f t="shared" si="67"/>
        <v>18835</v>
      </c>
      <c r="AN149">
        <f t="shared" si="68"/>
        <v>73</v>
      </c>
      <c r="AO149">
        <f t="shared" si="69"/>
        <v>252</v>
      </c>
      <c r="AP149">
        <f t="shared" si="70"/>
        <v>254</v>
      </c>
      <c r="AQ149">
        <f t="shared" si="71"/>
        <v>31</v>
      </c>
      <c r="AR149">
        <v>1</v>
      </c>
    </row>
    <row r="150" spans="3:44" x14ac:dyDescent="0.25">
      <c r="C150">
        <f t="shared" si="87"/>
        <v>4.7762000000000029</v>
      </c>
      <c r="F150">
        <f t="shared" si="88"/>
        <v>4</v>
      </c>
      <c r="H150">
        <f t="shared" si="89"/>
        <v>142</v>
      </c>
      <c r="I150">
        <f t="shared" si="90"/>
        <v>164</v>
      </c>
      <c r="J150">
        <f t="shared" si="91"/>
        <v>13233</v>
      </c>
      <c r="K150">
        <f t="shared" si="84"/>
        <v>51</v>
      </c>
      <c r="L150">
        <f t="shared" si="81"/>
        <v>164</v>
      </c>
      <c r="M150">
        <f t="shared" si="85"/>
        <v>165</v>
      </c>
      <c r="N150">
        <f t="shared" si="86"/>
        <v>20</v>
      </c>
      <c r="O150">
        <v>1</v>
      </c>
      <c r="R150">
        <f t="shared" si="82"/>
        <v>-5271</v>
      </c>
      <c r="U150">
        <f t="shared" si="63"/>
        <v>4</v>
      </c>
      <c r="W150">
        <f t="shared" si="92"/>
        <v>142</v>
      </c>
      <c r="X150">
        <f t="shared" si="76"/>
        <v>252</v>
      </c>
      <c r="Y150">
        <f t="shared" si="77"/>
        <v>18504</v>
      </c>
      <c r="Z150">
        <f t="shared" si="78"/>
        <v>72</v>
      </c>
      <c r="AA150">
        <f t="shared" si="83"/>
        <v>252</v>
      </c>
      <c r="AB150">
        <f t="shared" si="93"/>
        <v>252</v>
      </c>
      <c r="AC150">
        <f t="shared" si="94"/>
        <v>31</v>
      </c>
      <c r="AD150">
        <v>0</v>
      </c>
      <c r="AI150">
        <f t="shared" si="64"/>
        <v>4</v>
      </c>
      <c r="AK150">
        <f t="shared" si="65"/>
        <v>142</v>
      </c>
      <c r="AL150">
        <f t="shared" si="66"/>
        <v>252</v>
      </c>
      <c r="AM150">
        <f t="shared" si="67"/>
        <v>19087</v>
      </c>
      <c r="AN150">
        <f t="shared" si="68"/>
        <v>74</v>
      </c>
      <c r="AO150">
        <f t="shared" si="69"/>
        <v>252</v>
      </c>
      <c r="AP150">
        <f t="shared" si="70"/>
        <v>253</v>
      </c>
      <c r="AQ150">
        <f t="shared" si="71"/>
        <v>31</v>
      </c>
      <c r="AR150">
        <v>0</v>
      </c>
    </row>
    <row r="151" spans="3:44" x14ac:dyDescent="0.25">
      <c r="C151">
        <f t="shared" si="87"/>
        <v>4.8096000000000032</v>
      </c>
      <c r="F151">
        <f t="shared" si="88"/>
        <v>4</v>
      </c>
      <c r="H151">
        <f t="shared" si="89"/>
        <v>143</v>
      </c>
      <c r="I151">
        <f t="shared" si="90"/>
        <v>164</v>
      </c>
      <c r="J151">
        <f t="shared" si="91"/>
        <v>13397</v>
      </c>
      <c r="K151">
        <f t="shared" si="84"/>
        <v>52</v>
      </c>
      <c r="L151">
        <f t="shared" si="81"/>
        <v>164</v>
      </c>
      <c r="M151">
        <f t="shared" si="85"/>
        <v>166</v>
      </c>
      <c r="N151">
        <f t="shared" si="86"/>
        <v>20</v>
      </c>
      <c r="O151">
        <v>1</v>
      </c>
      <c r="R151">
        <f t="shared" si="82"/>
        <v>-5359</v>
      </c>
      <c r="U151">
        <f t="shared" ref="U151:U214" si="95">MIN(V151+U150,4)</f>
        <v>4</v>
      </c>
      <c r="W151">
        <f t="shared" si="92"/>
        <v>143</v>
      </c>
      <c r="X151">
        <f t="shared" si="76"/>
        <v>252</v>
      </c>
      <c r="Y151">
        <f t="shared" si="77"/>
        <v>18756</v>
      </c>
      <c r="Z151">
        <f t="shared" si="78"/>
        <v>73</v>
      </c>
      <c r="AA151">
        <f t="shared" si="83"/>
        <v>252</v>
      </c>
      <c r="AB151">
        <f t="shared" si="93"/>
        <v>251</v>
      </c>
      <c r="AC151">
        <f t="shared" si="94"/>
        <v>31</v>
      </c>
      <c r="AD151">
        <v>0</v>
      </c>
      <c r="AI151">
        <f t="shared" ref="AI151:AI214" si="96">MIN(AJ151+AI150,4)</f>
        <v>4</v>
      </c>
      <c r="AK151">
        <f t="shared" si="65"/>
        <v>143</v>
      </c>
      <c r="AL151">
        <f t="shared" si="66"/>
        <v>252</v>
      </c>
      <c r="AM151">
        <f t="shared" si="67"/>
        <v>19339</v>
      </c>
      <c r="AN151">
        <f t="shared" si="68"/>
        <v>75</v>
      </c>
      <c r="AO151">
        <f t="shared" si="69"/>
        <v>252</v>
      </c>
      <c r="AP151">
        <f t="shared" si="70"/>
        <v>254</v>
      </c>
      <c r="AQ151">
        <f t="shared" si="71"/>
        <v>31</v>
      </c>
      <c r="AR151">
        <v>1</v>
      </c>
    </row>
    <row r="152" spans="3:44" x14ac:dyDescent="0.25">
      <c r="C152">
        <f t="shared" si="87"/>
        <v>4.8430000000000035</v>
      </c>
      <c r="F152">
        <f t="shared" si="88"/>
        <v>4</v>
      </c>
      <c r="H152">
        <f t="shared" si="89"/>
        <v>144</v>
      </c>
      <c r="I152">
        <f t="shared" si="90"/>
        <v>164</v>
      </c>
      <c r="J152">
        <f t="shared" si="91"/>
        <v>13561</v>
      </c>
      <c r="K152">
        <f t="shared" si="84"/>
        <v>52</v>
      </c>
      <c r="L152">
        <f t="shared" si="81"/>
        <v>164</v>
      </c>
      <c r="M152">
        <f t="shared" si="85"/>
        <v>167</v>
      </c>
      <c r="N152">
        <f t="shared" si="86"/>
        <v>20</v>
      </c>
      <c r="O152">
        <v>1</v>
      </c>
      <c r="R152">
        <f t="shared" si="82"/>
        <v>-5447</v>
      </c>
      <c r="U152">
        <f t="shared" si="95"/>
        <v>4</v>
      </c>
      <c r="W152">
        <f t="shared" si="92"/>
        <v>144</v>
      </c>
      <c r="X152">
        <f t="shared" si="76"/>
        <v>252</v>
      </c>
      <c r="Y152">
        <f t="shared" si="77"/>
        <v>19008</v>
      </c>
      <c r="Z152">
        <f t="shared" si="78"/>
        <v>74</v>
      </c>
      <c r="AA152">
        <f t="shared" si="83"/>
        <v>252</v>
      </c>
      <c r="AB152">
        <f t="shared" si="93"/>
        <v>252</v>
      </c>
      <c r="AC152">
        <f t="shared" si="94"/>
        <v>31</v>
      </c>
      <c r="AD152">
        <v>1</v>
      </c>
      <c r="AI152">
        <f t="shared" si="96"/>
        <v>4</v>
      </c>
      <c r="AK152">
        <f t="shared" si="65"/>
        <v>144</v>
      </c>
      <c r="AL152">
        <f t="shared" si="66"/>
        <v>252</v>
      </c>
      <c r="AM152">
        <f t="shared" si="67"/>
        <v>19591</v>
      </c>
      <c r="AN152">
        <f t="shared" si="68"/>
        <v>76</v>
      </c>
      <c r="AO152">
        <f t="shared" si="69"/>
        <v>252</v>
      </c>
      <c r="AP152">
        <f t="shared" si="70"/>
        <v>253</v>
      </c>
      <c r="AQ152">
        <f t="shared" si="71"/>
        <v>31</v>
      </c>
      <c r="AR152">
        <v>0</v>
      </c>
    </row>
    <row r="153" spans="3:44" x14ac:dyDescent="0.25">
      <c r="C153">
        <f t="shared" si="87"/>
        <v>4.8764000000000038</v>
      </c>
      <c r="F153">
        <f t="shared" si="88"/>
        <v>4</v>
      </c>
      <c r="H153">
        <f t="shared" si="89"/>
        <v>145</v>
      </c>
      <c r="I153">
        <f t="shared" si="90"/>
        <v>166</v>
      </c>
      <c r="J153">
        <f t="shared" si="91"/>
        <v>13727</v>
      </c>
      <c r="K153">
        <f t="shared" si="84"/>
        <v>53</v>
      </c>
      <c r="L153">
        <f t="shared" si="81"/>
        <v>172</v>
      </c>
      <c r="M153">
        <f t="shared" si="85"/>
        <v>168</v>
      </c>
      <c r="N153">
        <f t="shared" si="86"/>
        <v>21</v>
      </c>
      <c r="O153">
        <v>1</v>
      </c>
      <c r="R153">
        <f t="shared" si="82"/>
        <v>-5533</v>
      </c>
      <c r="U153">
        <f t="shared" si="95"/>
        <v>4</v>
      </c>
      <c r="W153">
        <f t="shared" si="92"/>
        <v>145</v>
      </c>
      <c r="X153">
        <f t="shared" si="76"/>
        <v>252</v>
      </c>
      <c r="Y153">
        <f t="shared" si="77"/>
        <v>19260</v>
      </c>
      <c r="Z153">
        <f t="shared" si="78"/>
        <v>75</v>
      </c>
      <c r="AA153">
        <f t="shared" si="83"/>
        <v>252</v>
      </c>
      <c r="AB153">
        <f t="shared" si="93"/>
        <v>251</v>
      </c>
      <c r="AC153">
        <f t="shared" si="94"/>
        <v>31</v>
      </c>
      <c r="AD153">
        <v>0</v>
      </c>
      <c r="AI153">
        <f t="shared" si="96"/>
        <v>4</v>
      </c>
      <c r="AK153">
        <f t="shared" si="65"/>
        <v>145</v>
      </c>
      <c r="AL153">
        <f t="shared" si="66"/>
        <v>252</v>
      </c>
      <c r="AM153">
        <f t="shared" si="67"/>
        <v>19843</v>
      </c>
      <c r="AN153">
        <f t="shared" si="68"/>
        <v>77</v>
      </c>
      <c r="AO153">
        <f t="shared" si="69"/>
        <v>252</v>
      </c>
      <c r="AP153">
        <f t="shared" si="70"/>
        <v>254</v>
      </c>
      <c r="AQ153">
        <f t="shared" si="71"/>
        <v>31</v>
      </c>
      <c r="AR153">
        <v>1</v>
      </c>
    </row>
    <row r="154" spans="3:44" x14ac:dyDescent="0.25">
      <c r="C154">
        <f t="shared" si="87"/>
        <v>4.9098000000000042</v>
      </c>
      <c r="F154">
        <f t="shared" si="88"/>
        <v>4</v>
      </c>
      <c r="H154">
        <f t="shared" si="89"/>
        <v>146</v>
      </c>
      <c r="I154">
        <f t="shared" si="90"/>
        <v>168</v>
      </c>
      <c r="J154">
        <f t="shared" si="91"/>
        <v>13895</v>
      </c>
      <c r="K154">
        <f t="shared" si="84"/>
        <v>54</v>
      </c>
      <c r="L154">
        <f t="shared" si="81"/>
        <v>172</v>
      </c>
      <c r="M154">
        <f t="shared" si="85"/>
        <v>169</v>
      </c>
      <c r="N154">
        <f t="shared" si="86"/>
        <v>21</v>
      </c>
      <c r="O154">
        <v>1</v>
      </c>
      <c r="R154">
        <f t="shared" si="82"/>
        <v>-5617</v>
      </c>
      <c r="U154">
        <f t="shared" si="95"/>
        <v>4</v>
      </c>
      <c r="W154">
        <f t="shared" si="92"/>
        <v>146</v>
      </c>
      <c r="X154">
        <f t="shared" si="76"/>
        <v>252</v>
      </c>
      <c r="Y154">
        <f t="shared" si="77"/>
        <v>19512</v>
      </c>
      <c r="Z154">
        <f t="shared" si="78"/>
        <v>76</v>
      </c>
      <c r="AA154">
        <f t="shared" si="83"/>
        <v>252</v>
      </c>
      <c r="AB154">
        <f t="shared" si="93"/>
        <v>252</v>
      </c>
      <c r="AC154">
        <f t="shared" si="94"/>
        <v>31</v>
      </c>
      <c r="AD154">
        <v>1</v>
      </c>
      <c r="AI154">
        <f t="shared" si="96"/>
        <v>4</v>
      </c>
      <c r="AK154">
        <f t="shared" si="65"/>
        <v>146</v>
      </c>
      <c r="AL154">
        <f t="shared" si="66"/>
        <v>252</v>
      </c>
      <c r="AM154">
        <f t="shared" si="67"/>
        <v>20095</v>
      </c>
      <c r="AN154">
        <f t="shared" si="68"/>
        <v>78</v>
      </c>
      <c r="AO154">
        <f t="shared" si="69"/>
        <v>252</v>
      </c>
      <c r="AP154">
        <f t="shared" si="70"/>
        <v>253</v>
      </c>
      <c r="AQ154">
        <f t="shared" si="71"/>
        <v>31</v>
      </c>
      <c r="AR154">
        <v>0</v>
      </c>
    </row>
    <row r="155" spans="3:44" x14ac:dyDescent="0.25">
      <c r="C155">
        <f t="shared" si="87"/>
        <v>4.9432000000000045</v>
      </c>
      <c r="F155">
        <f t="shared" si="88"/>
        <v>4</v>
      </c>
      <c r="H155">
        <f t="shared" si="89"/>
        <v>147</v>
      </c>
      <c r="I155">
        <f t="shared" si="90"/>
        <v>170</v>
      </c>
      <c r="J155">
        <f t="shared" si="91"/>
        <v>14065</v>
      </c>
      <c r="K155">
        <f t="shared" si="84"/>
        <v>54</v>
      </c>
      <c r="L155">
        <f t="shared" si="81"/>
        <v>172</v>
      </c>
      <c r="M155">
        <f t="shared" si="85"/>
        <v>170</v>
      </c>
      <c r="N155">
        <f t="shared" si="86"/>
        <v>21</v>
      </c>
      <c r="O155">
        <v>1</v>
      </c>
      <c r="R155">
        <f t="shared" si="82"/>
        <v>-5699</v>
      </c>
      <c r="U155">
        <f t="shared" si="95"/>
        <v>4</v>
      </c>
      <c r="W155">
        <f t="shared" si="92"/>
        <v>147</v>
      </c>
      <c r="X155">
        <f t="shared" si="76"/>
        <v>252</v>
      </c>
      <c r="Y155">
        <f t="shared" si="77"/>
        <v>19764</v>
      </c>
      <c r="Z155">
        <f t="shared" si="78"/>
        <v>77</v>
      </c>
      <c r="AA155">
        <f t="shared" si="83"/>
        <v>252</v>
      </c>
      <c r="AB155">
        <f t="shared" si="93"/>
        <v>251</v>
      </c>
      <c r="AC155">
        <f t="shared" si="94"/>
        <v>31</v>
      </c>
      <c r="AD155">
        <v>0</v>
      </c>
      <c r="AI155">
        <f t="shared" si="96"/>
        <v>4</v>
      </c>
      <c r="AK155">
        <f t="shared" si="65"/>
        <v>147</v>
      </c>
      <c r="AL155">
        <f t="shared" si="66"/>
        <v>252</v>
      </c>
      <c r="AM155">
        <f t="shared" si="67"/>
        <v>20347</v>
      </c>
      <c r="AN155">
        <f t="shared" si="68"/>
        <v>79</v>
      </c>
      <c r="AO155">
        <f t="shared" si="69"/>
        <v>252</v>
      </c>
      <c r="AP155">
        <f t="shared" si="70"/>
        <v>254</v>
      </c>
      <c r="AQ155">
        <f t="shared" si="71"/>
        <v>31</v>
      </c>
      <c r="AR155">
        <v>1</v>
      </c>
    </row>
    <row r="156" spans="3:44" x14ac:dyDescent="0.25">
      <c r="C156">
        <f t="shared" si="87"/>
        <v>4.9766000000000048</v>
      </c>
      <c r="F156">
        <f t="shared" si="88"/>
        <v>4</v>
      </c>
      <c r="H156">
        <f t="shared" si="89"/>
        <v>148</v>
      </c>
      <c r="I156">
        <f t="shared" si="90"/>
        <v>172</v>
      </c>
      <c r="J156">
        <f t="shared" si="91"/>
        <v>14237</v>
      </c>
      <c r="K156">
        <f t="shared" si="84"/>
        <v>55</v>
      </c>
      <c r="L156">
        <f t="shared" si="81"/>
        <v>172</v>
      </c>
      <c r="M156">
        <f t="shared" si="85"/>
        <v>171</v>
      </c>
      <c r="N156">
        <f t="shared" si="86"/>
        <v>21</v>
      </c>
      <c r="O156">
        <v>1</v>
      </c>
      <c r="R156">
        <f t="shared" si="82"/>
        <v>-5779</v>
      </c>
      <c r="U156">
        <f t="shared" si="95"/>
        <v>4</v>
      </c>
      <c r="W156">
        <f t="shared" si="92"/>
        <v>148</v>
      </c>
      <c r="X156">
        <f t="shared" si="76"/>
        <v>252</v>
      </c>
      <c r="Y156">
        <f t="shared" si="77"/>
        <v>20016</v>
      </c>
      <c r="Z156">
        <f t="shared" si="78"/>
        <v>78</v>
      </c>
      <c r="AA156">
        <f t="shared" si="83"/>
        <v>252</v>
      </c>
      <c r="AB156">
        <f t="shared" si="93"/>
        <v>252</v>
      </c>
      <c r="AC156">
        <f t="shared" si="94"/>
        <v>31</v>
      </c>
      <c r="AD156">
        <v>1</v>
      </c>
      <c r="AF156">
        <f>97*256</f>
        <v>24832</v>
      </c>
      <c r="AI156">
        <f t="shared" si="96"/>
        <v>4</v>
      </c>
      <c r="AK156">
        <f t="shared" si="65"/>
        <v>148</v>
      </c>
      <c r="AL156">
        <f t="shared" si="66"/>
        <v>252</v>
      </c>
      <c r="AM156">
        <f t="shared" si="67"/>
        <v>20599</v>
      </c>
      <c r="AN156">
        <f t="shared" si="68"/>
        <v>80</v>
      </c>
      <c r="AO156">
        <f t="shared" si="69"/>
        <v>252</v>
      </c>
      <c r="AP156">
        <f t="shared" si="70"/>
        <v>253</v>
      </c>
      <c r="AQ156">
        <f t="shared" si="71"/>
        <v>31</v>
      </c>
      <c r="AR156">
        <v>0</v>
      </c>
    </row>
    <row r="157" spans="3:44" x14ac:dyDescent="0.25">
      <c r="C157">
        <f t="shared" si="87"/>
        <v>5.0100000000000051</v>
      </c>
      <c r="F157">
        <f t="shared" si="88"/>
        <v>4</v>
      </c>
      <c r="H157">
        <f t="shared" si="89"/>
        <v>149</v>
      </c>
      <c r="I157">
        <f t="shared" si="90"/>
        <v>172</v>
      </c>
      <c r="J157">
        <f t="shared" si="91"/>
        <v>14409</v>
      </c>
      <c r="K157">
        <f t="shared" si="84"/>
        <v>56</v>
      </c>
      <c r="L157">
        <f t="shared" si="81"/>
        <v>172</v>
      </c>
      <c r="M157">
        <f t="shared" si="85"/>
        <v>172</v>
      </c>
      <c r="N157">
        <f t="shared" si="86"/>
        <v>21</v>
      </c>
      <c r="O157">
        <v>1</v>
      </c>
      <c r="R157">
        <f t="shared" si="82"/>
        <v>-5859</v>
      </c>
      <c r="U157">
        <f t="shared" si="95"/>
        <v>4</v>
      </c>
      <c r="W157">
        <f t="shared" si="92"/>
        <v>149</v>
      </c>
      <c r="X157">
        <f t="shared" si="76"/>
        <v>252</v>
      </c>
      <c r="Y157">
        <f t="shared" si="77"/>
        <v>20268</v>
      </c>
      <c r="Z157">
        <f t="shared" si="78"/>
        <v>79</v>
      </c>
      <c r="AA157">
        <f t="shared" si="83"/>
        <v>252</v>
      </c>
      <c r="AB157">
        <f t="shared" si="93"/>
        <v>251</v>
      </c>
      <c r="AC157">
        <f t="shared" si="94"/>
        <v>31</v>
      </c>
      <c r="AD157">
        <v>0</v>
      </c>
      <c r="AI157">
        <f t="shared" si="96"/>
        <v>4</v>
      </c>
      <c r="AK157">
        <f t="shared" si="65"/>
        <v>149</v>
      </c>
      <c r="AL157">
        <f t="shared" si="66"/>
        <v>252</v>
      </c>
      <c r="AM157">
        <f t="shared" si="67"/>
        <v>20851</v>
      </c>
      <c r="AN157">
        <f t="shared" si="68"/>
        <v>81</v>
      </c>
      <c r="AO157">
        <f t="shared" si="69"/>
        <v>252</v>
      </c>
      <c r="AP157">
        <f t="shared" si="70"/>
        <v>254</v>
      </c>
      <c r="AQ157">
        <f t="shared" si="71"/>
        <v>31</v>
      </c>
      <c r="AR157">
        <v>1</v>
      </c>
    </row>
    <row r="158" spans="3:44" x14ac:dyDescent="0.25">
      <c r="C158">
        <f t="shared" si="87"/>
        <v>5.0434000000000054</v>
      </c>
      <c r="F158">
        <f t="shared" si="88"/>
        <v>4</v>
      </c>
      <c r="H158">
        <f t="shared" si="89"/>
        <v>150</v>
      </c>
      <c r="I158">
        <f t="shared" si="90"/>
        <v>172</v>
      </c>
      <c r="J158">
        <f t="shared" si="91"/>
        <v>14581</v>
      </c>
      <c r="K158">
        <f t="shared" si="84"/>
        <v>56</v>
      </c>
      <c r="L158">
        <f t="shared" si="81"/>
        <v>172</v>
      </c>
      <c r="M158">
        <f t="shared" si="85"/>
        <v>173</v>
      </c>
      <c r="N158">
        <f t="shared" si="86"/>
        <v>21</v>
      </c>
      <c r="O158">
        <v>1</v>
      </c>
      <c r="R158">
        <f t="shared" si="82"/>
        <v>-5939</v>
      </c>
      <c r="U158">
        <f t="shared" si="95"/>
        <v>4</v>
      </c>
      <c r="W158">
        <f t="shared" si="92"/>
        <v>150</v>
      </c>
      <c r="X158">
        <f t="shared" si="76"/>
        <v>252</v>
      </c>
      <c r="Y158">
        <f t="shared" si="77"/>
        <v>20520</v>
      </c>
      <c r="Z158">
        <f t="shared" si="78"/>
        <v>80</v>
      </c>
      <c r="AA158">
        <f t="shared" si="83"/>
        <v>252</v>
      </c>
      <c r="AB158">
        <f t="shared" si="93"/>
        <v>252</v>
      </c>
      <c r="AC158">
        <f t="shared" si="94"/>
        <v>31</v>
      </c>
      <c r="AD158">
        <v>1</v>
      </c>
      <c r="AI158">
        <f t="shared" si="96"/>
        <v>4</v>
      </c>
      <c r="AK158">
        <f t="shared" si="65"/>
        <v>150</v>
      </c>
      <c r="AL158">
        <f t="shared" si="66"/>
        <v>252</v>
      </c>
      <c r="AM158">
        <f t="shared" si="67"/>
        <v>21103</v>
      </c>
      <c r="AN158">
        <f t="shared" si="68"/>
        <v>82</v>
      </c>
      <c r="AO158">
        <f t="shared" si="69"/>
        <v>252</v>
      </c>
      <c r="AP158">
        <f t="shared" si="70"/>
        <v>253</v>
      </c>
      <c r="AQ158">
        <f t="shared" si="71"/>
        <v>31</v>
      </c>
      <c r="AR158">
        <v>0</v>
      </c>
    </row>
    <row r="159" spans="3:44" x14ac:dyDescent="0.25">
      <c r="C159">
        <f t="shared" si="87"/>
        <v>5.0768000000000058</v>
      </c>
      <c r="F159">
        <f t="shared" si="88"/>
        <v>4</v>
      </c>
      <c r="H159">
        <f t="shared" si="89"/>
        <v>151</v>
      </c>
      <c r="I159">
        <f t="shared" si="90"/>
        <v>172</v>
      </c>
      <c r="J159">
        <f t="shared" si="91"/>
        <v>14753</v>
      </c>
      <c r="K159">
        <f t="shared" si="84"/>
        <v>57</v>
      </c>
      <c r="L159">
        <f t="shared" si="81"/>
        <v>172</v>
      </c>
      <c r="M159">
        <f t="shared" si="85"/>
        <v>174</v>
      </c>
      <c r="N159">
        <f t="shared" si="86"/>
        <v>21</v>
      </c>
      <c r="O159">
        <v>1</v>
      </c>
      <c r="R159">
        <f t="shared" si="82"/>
        <v>-6019</v>
      </c>
      <c r="U159">
        <f t="shared" si="95"/>
        <v>4</v>
      </c>
      <c r="W159">
        <f t="shared" si="92"/>
        <v>151</v>
      </c>
      <c r="X159">
        <f t="shared" si="76"/>
        <v>252</v>
      </c>
      <c r="Y159">
        <f t="shared" si="77"/>
        <v>20772</v>
      </c>
      <c r="Z159">
        <f t="shared" si="78"/>
        <v>81</v>
      </c>
      <c r="AA159">
        <f t="shared" si="83"/>
        <v>252</v>
      </c>
      <c r="AB159">
        <f t="shared" si="93"/>
        <v>251</v>
      </c>
      <c r="AC159">
        <f t="shared" si="94"/>
        <v>31</v>
      </c>
      <c r="AD159">
        <v>0</v>
      </c>
      <c r="AI159">
        <f t="shared" si="96"/>
        <v>4</v>
      </c>
      <c r="AK159">
        <f t="shared" si="65"/>
        <v>151</v>
      </c>
      <c r="AL159">
        <f t="shared" si="66"/>
        <v>252</v>
      </c>
      <c r="AM159">
        <f t="shared" si="67"/>
        <v>21355</v>
      </c>
      <c r="AN159">
        <f t="shared" si="68"/>
        <v>83</v>
      </c>
      <c r="AO159">
        <f t="shared" si="69"/>
        <v>252</v>
      </c>
      <c r="AP159">
        <f t="shared" si="70"/>
        <v>254</v>
      </c>
      <c r="AQ159">
        <f t="shared" si="71"/>
        <v>31</v>
      </c>
      <c r="AR159">
        <v>1</v>
      </c>
    </row>
    <row r="160" spans="3:44" x14ac:dyDescent="0.25">
      <c r="C160">
        <f t="shared" si="87"/>
        <v>5.1102000000000061</v>
      </c>
      <c r="F160">
        <f t="shared" si="88"/>
        <v>4</v>
      </c>
      <c r="H160">
        <f t="shared" si="89"/>
        <v>152</v>
      </c>
      <c r="I160">
        <f t="shared" si="90"/>
        <v>172</v>
      </c>
      <c r="J160">
        <f t="shared" si="91"/>
        <v>14925</v>
      </c>
      <c r="K160">
        <f t="shared" si="84"/>
        <v>58</v>
      </c>
      <c r="L160">
        <f t="shared" si="81"/>
        <v>172</v>
      </c>
      <c r="M160">
        <f t="shared" si="85"/>
        <v>175</v>
      </c>
      <c r="N160">
        <f t="shared" si="86"/>
        <v>21</v>
      </c>
      <c r="O160">
        <v>1</v>
      </c>
      <c r="R160">
        <f t="shared" si="82"/>
        <v>-6099</v>
      </c>
      <c r="U160">
        <f t="shared" si="95"/>
        <v>4</v>
      </c>
      <c r="W160">
        <f t="shared" si="92"/>
        <v>152</v>
      </c>
      <c r="X160">
        <f t="shared" si="76"/>
        <v>252</v>
      </c>
      <c r="Y160">
        <f t="shared" si="77"/>
        <v>21024</v>
      </c>
      <c r="Z160">
        <f t="shared" si="78"/>
        <v>82</v>
      </c>
      <c r="AA160">
        <f t="shared" si="83"/>
        <v>252</v>
      </c>
      <c r="AB160">
        <f t="shared" si="93"/>
        <v>252</v>
      </c>
      <c r="AC160">
        <f t="shared" si="94"/>
        <v>31</v>
      </c>
      <c r="AD160">
        <v>1</v>
      </c>
      <c r="AI160">
        <f t="shared" si="96"/>
        <v>4</v>
      </c>
      <c r="AK160">
        <f t="shared" si="65"/>
        <v>152</v>
      </c>
      <c r="AL160">
        <f t="shared" si="66"/>
        <v>252</v>
      </c>
      <c r="AM160">
        <f t="shared" si="67"/>
        <v>21607</v>
      </c>
      <c r="AN160">
        <f t="shared" si="68"/>
        <v>84</v>
      </c>
      <c r="AO160">
        <f t="shared" si="69"/>
        <v>252</v>
      </c>
      <c r="AP160">
        <f t="shared" si="70"/>
        <v>253</v>
      </c>
      <c r="AQ160">
        <f t="shared" si="71"/>
        <v>31</v>
      </c>
      <c r="AR160">
        <v>0</v>
      </c>
    </row>
    <row r="161" spans="3:44" x14ac:dyDescent="0.25">
      <c r="C161">
        <f t="shared" si="87"/>
        <v>5.1436000000000064</v>
      </c>
      <c r="F161">
        <f t="shared" si="88"/>
        <v>4</v>
      </c>
      <c r="H161">
        <f t="shared" si="89"/>
        <v>153</v>
      </c>
      <c r="I161">
        <f t="shared" si="90"/>
        <v>174</v>
      </c>
      <c r="J161">
        <f t="shared" si="91"/>
        <v>15099</v>
      </c>
      <c r="K161">
        <f t="shared" si="84"/>
        <v>58</v>
      </c>
      <c r="L161">
        <f t="shared" si="81"/>
        <v>180</v>
      </c>
      <c r="M161">
        <f t="shared" si="85"/>
        <v>176</v>
      </c>
      <c r="N161">
        <f t="shared" si="86"/>
        <v>22</v>
      </c>
      <c r="O161">
        <v>1</v>
      </c>
      <c r="R161">
        <f t="shared" si="82"/>
        <v>-6177</v>
      </c>
      <c r="U161">
        <f t="shared" si="95"/>
        <v>4</v>
      </c>
      <c r="W161">
        <f t="shared" si="92"/>
        <v>153</v>
      </c>
      <c r="X161">
        <f t="shared" si="76"/>
        <v>252</v>
      </c>
      <c r="Y161">
        <f t="shared" si="77"/>
        <v>21276</v>
      </c>
      <c r="Z161">
        <f t="shared" si="78"/>
        <v>83</v>
      </c>
      <c r="AA161">
        <f t="shared" si="83"/>
        <v>252</v>
      </c>
      <c r="AB161">
        <f t="shared" si="93"/>
        <v>251</v>
      </c>
      <c r="AC161">
        <f t="shared" si="94"/>
        <v>31</v>
      </c>
      <c r="AD161">
        <v>0</v>
      </c>
      <c r="AI161">
        <f t="shared" si="96"/>
        <v>4</v>
      </c>
      <c r="AK161">
        <f t="shared" si="65"/>
        <v>153</v>
      </c>
      <c r="AL161">
        <f t="shared" si="66"/>
        <v>252</v>
      </c>
      <c r="AM161">
        <f t="shared" si="67"/>
        <v>21859</v>
      </c>
      <c r="AN161">
        <f t="shared" si="68"/>
        <v>85</v>
      </c>
      <c r="AO161">
        <f t="shared" si="69"/>
        <v>252</v>
      </c>
      <c r="AP161">
        <f t="shared" si="70"/>
        <v>254</v>
      </c>
      <c r="AQ161">
        <f t="shared" si="71"/>
        <v>31</v>
      </c>
      <c r="AR161">
        <v>1</v>
      </c>
    </row>
    <row r="162" spans="3:44" x14ac:dyDescent="0.25">
      <c r="C162">
        <f t="shared" si="87"/>
        <v>5.1770000000000067</v>
      </c>
      <c r="F162">
        <f t="shared" si="88"/>
        <v>4</v>
      </c>
      <c r="H162">
        <f t="shared" si="89"/>
        <v>154</v>
      </c>
      <c r="I162">
        <f t="shared" si="90"/>
        <v>176</v>
      </c>
      <c r="J162">
        <f t="shared" si="91"/>
        <v>15275</v>
      </c>
      <c r="K162">
        <f t="shared" si="84"/>
        <v>59</v>
      </c>
      <c r="L162">
        <f t="shared" si="81"/>
        <v>180</v>
      </c>
      <c r="M162">
        <f t="shared" si="85"/>
        <v>177</v>
      </c>
      <c r="N162">
        <f t="shared" si="86"/>
        <v>22</v>
      </c>
      <c r="O162">
        <v>1</v>
      </c>
      <c r="R162">
        <f t="shared" si="82"/>
        <v>-6253</v>
      </c>
      <c r="U162">
        <f t="shared" si="95"/>
        <v>4</v>
      </c>
      <c r="W162">
        <f t="shared" si="92"/>
        <v>154</v>
      </c>
      <c r="X162">
        <f t="shared" si="76"/>
        <v>252</v>
      </c>
      <c r="Y162">
        <f t="shared" si="77"/>
        <v>21528</v>
      </c>
      <c r="Z162">
        <f t="shared" si="78"/>
        <v>84</v>
      </c>
      <c r="AA162">
        <f t="shared" si="83"/>
        <v>252</v>
      </c>
      <c r="AB162">
        <f t="shared" si="93"/>
        <v>252</v>
      </c>
      <c r="AC162">
        <f t="shared" si="94"/>
        <v>31</v>
      </c>
      <c r="AD162">
        <v>1</v>
      </c>
      <c r="AI162">
        <f t="shared" si="96"/>
        <v>4</v>
      </c>
      <c r="AK162">
        <f t="shared" si="65"/>
        <v>154</v>
      </c>
      <c r="AL162">
        <f t="shared" si="66"/>
        <v>252</v>
      </c>
      <c r="AM162">
        <f t="shared" si="67"/>
        <v>22111</v>
      </c>
      <c r="AN162">
        <f t="shared" si="68"/>
        <v>86</v>
      </c>
      <c r="AO162">
        <f t="shared" si="69"/>
        <v>252</v>
      </c>
      <c r="AP162">
        <f t="shared" si="70"/>
        <v>253</v>
      </c>
      <c r="AQ162">
        <f t="shared" si="71"/>
        <v>31</v>
      </c>
      <c r="AR162">
        <v>0</v>
      </c>
    </row>
    <row r="163" spans="3:44" x14ac:dyDescent="0.25">
      <c r="C163">
        <f t="shared" si="87"/>
        <v>5.210400000000007</v>
      </c>
      <c r="F163">
        <f t="shared" si="88"/>
        <v>4</v>
      </c>
      <c r="H163">
        <f t="shared" si="89"/>
        <v>155</v>
      </c>
      <c r="I163">
        <f t="shared" si="90"/>
        <v>178</v>
      </c>
      <c r="J163">
        <f t="shared" si="91"/>
        <v>15453</v>
      </c>
      <c r="K163">
        <f t="shared" si="84"/>
        <v>60</v>
      </c>
      <c r="L163">
        <f t="shared" si="81"/>
        <v>180</v>
      </c>
      <c r="M163">
        <f t="shared" si="85"/>
        <v>178</v>
      </c>
      <c r="N163">
        <f t="shared" si="86"/>
        <v>22</v>
      </c>
      <c r="O163">
        <v>1</v>
      </c>
      <c r="R163">
        <f t="shared" si="82"/>
        <v>-6327</v>
      </c>
      <c r="U163">
        <f t="shared" si="95"/>
        <v>4</v>
      </c>
      <c r="W163">
        <f t="shared" si="92"/>
        <v>155</v>
      </c>
      <c r="X163">
        <f t="shared" si="76"/>
        <v>252</v>
      </c>
      <c r="Y163">
        <f t="shared" si="77"/>
        <v>21780</v>
      </c>
      <c r="Z163">
        <f t="shared" si="78"/>
        <v>85</v>
      </c>
      <c r="AA163">
        <f t="shared" si="83"/>
        <v>252</v>
      </c>
      <c r="AB163">
        <f t="shared" si="93"/>
        <v>251</v>
      </c>
      <c r="AC163">
        <f t="shared" si="94"/>
        <v>31</v>
      </c>
      <c r="AD163">
        <v>0</v>
      </c>
      <c r="AI163">
        <f t="shared" si="96"/>
        <v>4</v>
      </c>
      <c r="AK163">
        <f t="shared" si="65"/>
        <v>155</v>
      </c>
      <c r="AL163">
        <f t="shared" si="66"/>
        <v>252</v>
      </c>
      <c r="AM163">
        <f t="shared" si="67"/>
        <v>22363</v>
      </c>
      <c r="AN163">
        <f t="shared" si="68"/>
        <v>87</v>
      </c>
      <c r="AO163">
        <f t="shared" si="69"/>
        <v>252</v>
      </c>
      <c r="AP163">
        <f t="shared" si="70"/>
        <v>254</v>
      </c>
      <c r="AQ163">
        <f t="shared" si="71"/>
        <v>31</v>
      </c>
      <c r="AR163">
        <v>1</v>
      </c>
    </row>
    <row r="164" spans="3:44" x14ac:dyDescent="0.25">
      <c r="C164">
        <f t="shared" si="87"/>
        <v>5.2438000000000073</v>
      </c>
      <c r="F164">
        <f t="shared" si="88"/>
        <v>4</v>
      </c>
      <c r="H164">
        <f t="shared" si="89"/>
        <v>156</v>
      </c>
      <c r="I164">
        <f t="shared" si="90"/>
        <v>180</v>
      </c>
      <c r="J164">
        <f t="shared" si="91"/>
        <v>15633</v>
      </c>
      <c r="K164">
        <f t="shared" si="84"/>
        <v>61</v>
      </c>
      <c r="L164">
        <f t="shared" si="81"/>
        <v>180</v>
      </c>
      <c r="M164">
        <f t="shared" si="85"/>
        <v>179</v>
      </c>
      <c r="N164">
        <f t="shared" si="86"/>
        <v>22</v>
      </c>
      <c r="O164">
        <v>1</v>
      </c>
      <c r="R164">
        <f t="shared" si="82"/>
        <v>-6399</v>
      </c>
      <c r="U164">
        <f t="shared" si="95"/>
        <v>4</v>
      </c>
      <c r="W164">
        <f t="shared" si="92"/>
        <v>156</v>
      </c>
      <c r="X164">
        <f t="shared" si="76"/>
        <v>252</v>
      </c>
      <c r="Y164">
        <f t="shared" si="77"/>
        <v>22032</v>
      </c>
      <c r="Z164">
        <f t="shared" si="78"/>
        <v>86</v>
      </c>
      <c r="AA164">
        <f t="shared" si="83"/>
        <v>252</v>
      </c>
      <c r="AB164">
        <f t="shared" si="93"/>
        <v>252</v>
      </c>
      <c r="AC164">
        <f t="shared" si="94"/>
        <v>31</v>
      </c>
      <c r="AD164">
        <v>1</v>
      </c>
      <c r="AI164">
        <f t="shared" si="96"/>
        <v>4</v>
      </c>
      <c r="AK164">
        <f t="shared" si="65"/>
        <v>156</v>
      </c>
      <c r="AL164">
        <f t="shared" si="66"/>
        <v>252</v>
      </c>
      <c r="AM164">
        <f t="shared" si="67"/>
        <v>22615</v>
      </c>
      <c r="AN164">
        <f t="shared" si="68"/>
        <v>88</v>
      </c>
      <c r="AO164">
        <f t="shared" si="69"/>
        <v>252</v>
      </c>
      <c r="AP164">
        <f t="shared" si="70"/>
        <v>253</v>
      </c>
      <c r="AQ164">
        <f t="shared" si="71"/>
        <v>31</v>
      </c>
      <c r="AR164">
        <v>0</v>
      </c>
    </row>
    <row r="165" spans="3:44" x14ac:dyDescent="0.25">
      <c r="C165">
        <f t="shared" si="87"/>
        <v>5.2772000000000077</v>
      </c>
      <c r="F165">
        <f t="shared" si="88"/>
        <v>4</v>
      </c>
      <c r="H165">
        <f t="shared" si="89"/>
        <v>157</v>
      </c>
      <c r="I165">
        <f t="shared" si="90"/>
        <v>180</v>
      </c>
      <c r="J165">
        <f t="shared" si="91"/>
        <v>15813</v>
      </c>
      <c r="K165">
        <f t="shared" si="84"/>
        <v>61</v>
      </c>
      <c r="L165">
        <f t="shared" si="81"/>
        <v>180</v>
      </c>
      <c r="M165">
        <f t="shared" si="85"/>
        <v>180</v>
      </c>
      <c r="N165">
        <f t="shared" si="86"/>
        <v>22</v>
      </c>
      <c r="O165">
        <v>1</v>
      </c>
      <c r="R165">
        <f t="shared" si="82"/>
        <v>-6471</v>
      </c>
      <c r="U165">
        <f t="shared" si="95"/>
        <v>4</v>
      </c>
      <c r="W165">
        <f t="shared" si="92"/>
        <v>157</v>
      </c>
      <c r="X165">
        <f t="shared" si="76"/>
        <v>252</v>
      </c>
      <c r="Y165">
        <f t="shared" si="77"/>
        <v>22284</v>
      </c>
      <c r="Z165">
        <f t="shared" si="78"/>
        <v>87</v>
      </c>
      <c r="AA165">
        <f t="shared" si="83"/>
        <v>252</v>
      </c>
      <c r="AB165">
        <f t="shared" si="93"/>
        <v>251</v>
      </c>
      <c r="AC165">
        <f t="shared" si="94"/>
        <v>31</v>
      </c>
      <c r="AD165">
        <v>0</v>
      </c>
      <c r="AI165">
        <f t="shared" si="96"/>
        <v>4</v>
      </c>
      <c r="AK165">
        <f t="shared" ref="AK165:AK228" si="97">AK164+1</f>
        <v>157</v>
      </c>
      <c r="AL165">
        <f t="shared" ref="AL165:AL228" si="98">IF(AJ165=1,AL164,MIN(AL164+2,AO165))</f>
        <v>252</v>
      </c>
      <c r="AM165">
        <f t="shared" ref="AM165:AM228" si="99">AM164+AL165</f>
        <v>22867</v>
      </c>
      <c r="AN165">
        <f t="shared" ref="AN165:AN228" si="100">FLOOR(AM165/256,1)</f>
        <v>89</v>
      </c>
      <c r="AO165">
        <f t="shared" ref="AO165:AO228" si="101">FLOOR(IF(AQ165&gt;=20,AQ165*POWER(2,AI165-1)+POWER(2,AI165-2),AQ165*POWER(2,AI165-1)),1)</f>
        <v>252</v>
      </c>
      <c r="AP165">
        <f t="shared" ref="AP165:AP228" si="102">IF(IF(AR165=1,AP164+1,AP164-1)&gt;=(32*POWER(2,AI165-1)),0,IF(AR165=1,AP164+1,AP164-1))</f>
        <v>254</v>
      </c>
      <c r="AQ165">
        <f t="shared" ref="AQ165:AQ228" si="103">IF(FLOOR(AP165/POWER(2,AI165-1),1)&lt;AQ164,AQ164-1,FLOOR(AP165/POWER(2,AI165-1),1))</f>
        <v>31</v>
      </c>
      <c r="AR165">
        <v>1</v>
      </c>
    </row>
    <row r="166" spans="3:44" x14ac:dyDescent="0.25">
      <c r="C166">
        <f t="shared" si="87"/>
        <v>5.310600000000008</v>
      </c>
      <c r="F166">
        <f t="shared" si="88"/>
        <v>4</v>
      </c>
      <c r="H166">
        <f t="shared" si="89"/>
        <v>158</v>
      </c>
      <c r="I166">
        <f t="shared" si="90"/>
        <v>180</v>
      </c>
      <c r="J166">
        <f t="shared" si="91"/>
        <v>15993</v>
      </c>
      <c r="K166">
        <f t="shared" si="84"/>
        <v>62</v>
      </c>
      <c r="L166">
        <f t="shared" si="81"/>
        <v>180</v>
      </c>
      <c r="M166">
        <f t="shared" si="85"/>
        <v>181</v>
      </c>
      <c r="N166">
        <f t="shared" si="86"/>
        <v>22</v>
      </c>
      <c r="O166">
        <v>1</v>
      </c>
      <c r="R166">
        <f t="shared" si="82"/>
        <v>-6543</v>
      </c>
      <c r="U166">
        <f t="shared" si="95"/>
        <v>4</v>
      </c>
      <c r="W166">
        <f t="shared" si="92"/>
        <v>158</v>
      </c>
      <c r="X166">
        <f t="shared" si="76"/>
        <v>252</v>
      </c>
      <c r="Y166">
        <f t="shared" si="77"/>
        <v>22536</v>
      </c>
      <c r="Z166">
        <f t="shared" si="78"/>
        <v>88</v>
      </c>
      <c r="AA166">
        <f t="shared" si="83"/>
        <v>252</v>
      </c>
      <c r="AB166">
        <f t="shared" si="93"/>
        <v>252</v>
      </c>
      <c r="AC166">
        <f t="shared" si="94"/>
        <v>31</v>
      </c>
      <c r="AD166">
        <v>1</v>
      </c>
      <c r="AI166">
        <f t="shared" si="96"/>
        <v>4</v>
      </c>
      <c r="AK166">
        <f t="shared" si="97"/>
        <v>158</v>
      </c>
      <c r="AL166">
        <f t="shared" si="98"/>
        <v>252</v>
      </c>
      <c r="AM166">
        <f t="shared" si="99"/>
        <v>23119</v>
      </c>
      <c r="AN166">
        <f t="shared" si="100"/>
        <v>90</v>
      </c>
      <c r="AO166">
        <f t="shared" si="101"/>
        <v>252</v>
      </c>
      <c r="AP166">
        <f t="shared" si="102"/>
        <v>253</v>
      </c>
      <c r="AQ166">
        <f t="shared" si="103"/>
        <v>31</v>
      </c>
      <c r="AR166">
        <v>0</v>
      </c>
    </row>
    <row r="167" spans="3:44" x14ac:dyDescent="0.25">
      <c r="C167">
        <f t="shared" si="87"/>
        <v>5.3440000000000083</v>
      </c>
      <c r="F167">
        <f t="shared" si="88"/>
        <v>4</v>
      </c>
      <c r="H167">
        <f t="shared" si="89"/>
        <v>159</v>
      </c>
      <c r="I167">
        <f t="shared" si="90"/>
        <v>180</v>
      </c>
      <c r="J167">
        <f t="shared" si="91"/>
        <v>16173</v>
      </c>
      <c r="K167">
        <f t="shared" si="84"/>
        <v>63</v>
      </c>
      <c r="L167">
        <f t="shared" si="81"/>
        <v>180</v>
      </c>
      <c r="M167">
        <f t="shared" si="85"/>
        <v>182</v>
      </c>
      <c r="N167">
        <f t="shared" si="86"/>
        <v>22</v>
      </c>
      <c r="O167">
        <v>1</v>
      </c>
      <c r="R167">
        <f t="shared" si="82"/>
        <v>-6615</v>
      </c>
      <c r="U167">
        <f t="shared" si="95"/>
        <v>4</v>
      </c>
      <c r="W167">
        <f t="shared" si="92"/>
        <v>159</v>
      </c>
      <c r="X167">
        <f t="shared" si="76"/>
        <v>252</v>
      </c>
      <c r="Y167">
        <f t="shared" si="77"/>
        <v>22788</v>
      </c>
      <c r="Z167">
        <f t="shared" si="78"/>
        <v>89</v>
      </c>
      <c r="AA167">
        <f t="shared" si="83"/>
        <v>252</v>
      </c>
      <c r="AB167">
        <f t="shared" si="93"/>
        <v>251</v>
      </c>
      <c r="AC167">
        <f t="shared" si="94"/>
        <v>31</v>
      </c>
      <c r="AD167">
        <v>0</v>
      </c>
      <c r="AI167">
        <f t="shared" si="96"/>
        <v>4</v>
      </c>
      <c r="AK167">
        <f t="shared" si="97"/>
        <v>159</v>
      </c>
      <c r="AL167">
        <f t="shared" si="98"/>
        <v>252</v>
      </c>
      <c r="AM167">
        <f t="shared" si="99"/>
        <v>23371</v>
      </c>
      <c r="AN167">
        <f t="shared" si="100"/>
        <v>91</v>
      </c>
      <c r="AO167">
        <f t="shared" si="101"/>
        <v>252</v>
      </c>
      <c r="AP167">
        <f t="shared" si="102"/>
        <v>254</v>
      </c>
      <c r="AQ167">
        <f t="shared" si="103"/>
        <v>31</v>
      </c>
      <c r="AR167">
        <v>1</v>
      </c>
    </row>
    <row r="168" spans="3:44" x14ac:dyDescent="0.25">
      <c r="C168">
        <f t="shared" si="87"/>
        <v>5.3774000000000086</v>
      </c>
      <c r="F168">
        <f t="shared" si="88"/>
        <v>4</v>
      </c>
      <c r="H168">
        <f t="shared" si="89"/>
        <v>160</v>
      </c>
      <c r="I168">
        <f t="shared" si="90"/>
        <v>180</v>
      </c>
      <c r="J168">
        <f t="shared" si="91"/>
        <v>16353</v>
      </c>
      <c r="K168">
        <f t="shared" si="84"/>
        <v>63</v>
      </c>
      <c r="L168">
        <f t="shared" si="81"/>
        <v>180</v>
      </c>
      <c r="M168">
        <f t="shared" si="85"/>
        <v>183</v>
      </c>
      <c r="N168">
        <f t="shared" si="86"/>
        <v>22</v>
      </c>
      <c r="O168">
        <v>1</v>
      </c>
      <c r="R168">
        <f t="shared" si="82"/>
        <v>-6687</v>
      </c>
      <c r="U168">
        <f t="shared" si="95"/>
        <v>4</v>
      </c>
      <c r="W168">
        <f t="shared" si="92"/>
        <v>160</v>
      </c>
      <c r="X168">
        <f t="shared" si="76"/>
        <v>252</v>
      </c>
      <c r="Y168">
        <f t="shared" si="77"/>
        <v>23040</v>
      </c>
      <c r="Z168">
        <f t="shared" si="78"/>
        <v>90</v>
      </c>
      <c r="AA168">
        <f t="shared" si="83"/>
        <v>252</v>
      </c>
      <c r="AB168">
        <f t="shared" si="93"/>
        <v>252</v>
      </c>
      <c r="AC168">
        <f t="shared" si="94"/>
        <v>31</v>
      </c>
      <c r="AD168">
        <v>1</v>
      </c>
      <c r="AI168">
        <f t="shared" si="96"/>
        <v>4</v>
      </c>
      <c r="AK168">
        <f t="shared" si="97"/>
        <v>160</v>
      </c>
      <c r="AL168">
        <f t="shared" si="98"/>
        <v>252</v>
      </c>
      <c r="AM168">
        <f t="shared" si="99"/>
        <v>23623</v>
      </c>
      <c r="AN168">
        <f t="shared" si="100"/>
        <v>92</v>
      </c>
      <c r="AO168">
        <f t="shared" si="101"/>
        <v>252</v>
      </c>
      <c r="AP168">
        <f t="shared" si="102"/>
        <v>253</v>
      </c>
      <c r="AQ168">
        <f t="shared" si="103"/>
        <v>31</v>
      </c>
      <c r="AR168">
        <v>0</v>
      </c>
    </row>
    <row r="169" spans="3:44" x14ac:dyDescent="0.25">
      <c r="C169">
        <f t="shared" si="87"/>
        <v>5.4108000000000089</v>
      </c>
      <c r="F169">
        <f t="shared" si="88"/>
        <v>4</v>
      </c>
      <c r="H169">
        <f t="shared" si="89"/>
        <v>161</v>
      </c>
      <c r="I169">
        <f t="shared" si="90"/>
        <v>182</v>
      </c>
      <c r="J169">
        <f t="shared" si="91"/>
        <v>16535</v>
      </c>
      <c r="K169">
        <f t="shared" si="84"/>
        <v>64</v>
      </c>
      <c r="L169">
        <f t="shared" si="81"/>
        <v>188</v>
      </c>
      <c r="M169">
        <f t="shared" si="85"/>
        <v>184</v>
      </c>
      <c r="N169">
        <f t="shared" si="86"/>
        <v>23</v>
      </c>
      <c r="O169">
        <v>1</v>
      </c>
      <c r="R169">
        <f t="shared" si="82"/>
        <v>-6757</v>
      </c>
      <c r="U169">
        <f t="shared" si="95"/>
        <v>4</v>
      </c>
      <c r="W169">
        <f t="shared" si="92"/>
        <v>161</v>
      </c>
      <c r="X169">
        <f t="shared" si="76"/>
        <v>252</v>
      </c>
      <c r="Y169">
        <f t="shared" si="77"/>
        <v>23292</v>
      </c>
      <c r="Z169">
        <f t="shared" si="78"/>
        <v>90</v>
      </c>
      <c r="AA169">
        <f t="shared" si="83"/>
        <v>252</v>
      </c>
      <c r="AB169">
        <f t="shared" si="93"/>
        <v>251</v>
      </c>
      <c r="AC169">
        <f t="shared" si="94"/>
        <v>31</v>
      </c>
      <c r="AD169">
        <v>0</v>
      </c>
      <c r="AI169">
        <f t="shared" si="96"/>
        <v>4</v>
      </c>
      <c r="AK169">
        <f t="shared" si="97"/>
        <v>161</v>
      </c>
      <c r="AL169">
        <f t="shared" si="98"/>
        <v>252</v>
      </c>
      <c r="AM169">
        <f t="shared" si="99"/>
        <v>23875</v>
      </c>
      <c r="AN169">
        <f t="shared" si="100"/>
        <v>93</v>
      </c>
      <c r="AO169">
        <f t="shared" si="101"/>
        <v>252</v>
      </c>
      <c r="AP169">
        <f t="shared" si="102"/>
        <v>254</v>
      </c>
      <c r="AQ169">
        <f t="shared" si="103"/>
        <v>31</v>
      </c>
      <c r="AR169">
        <v>1</v>
      </c>
    </row>
    <row r="170" spans="3:44" x14ac:dyDescent="0.25">
      <c r="C170">
        <f t="shared" si="87"/>
        <v>5.4442000000000093</v>
      </c>
      <c r="F170">
        <f t="shared" si="88"/>
        <v>4</v>
      </c>
      <c r="H170">
        <f t="shared" si="89"/>
        <v>162</v>
      </c>
      <c r="I170">
        <f t="shared" si="90"/>
        <v>184</v>
      </c>
      <c r="J170">
        <f t="shared" si="91"/>
        <v>16719</v>
      </c>
      <c r="K170">
        <f t="shared" si="84"/>
        <v>65</v>
      </c>
      <c r="L170">
        <f t="shared" si="81"/>
        <v>188</v>
      </c>
      <c r="M170">
        <f t="shared" si="85"/>
        <v>185</v>
      </c>
      <c r="N170">
        <f t="shared" si="86"/>
        <v>23</v>
      </c>
      <c r="O170">
        <v>1</v>
      </c>
      <c r="R170">
        <f t="shared" si="82"/>
        <v>-6825</v>
      </c>
      <c r="U170">
        <f t="shared" si="95"/>
        <v>4</v>
      </c>
      <c r="W170">
        <f t="shared" si="92"/>
        <v>162</v>
      </c>
      <c r="X170">
        <f t="shared" si="76"/>
        <v>252</v>
      </c>
      <c r="Y170">
        <f t="shared" si="77"/>
        <v>23544</v>
      </c>
      <c r="Z170">
        <f t="shared" si="78"/>
        <v>91</v>
      </c>
      <c r="AA170">
        <f t="shared" si="83"/>
        <v>252</v>
      </c>
      <c r="AB170">
        <f t="shared" si="93"/>
        <v>252</v>
      </c>
      <c r="AC170">
        <f t="shared" si="94"/>
        <v>31</v>
      </c>
      <c r="AD170">
        <v>1</v>
      </c>
      <c r="AI170">
        <f t="shared" si="96"/>
        <v>4</v>
      </c>
      <c r="AK170">
        <f t="shared" si="97"/>
        <v>162</v>
      </c>
      <c r="AL170">
        <f t="shared" si="98"/>
        <v>252</v>
      </c>
      <c r="AM170">
        <f t="shared" si="99"/>
        <v>24127</v>
      </c>
      <c r="AN170">
        <f t="shared" si="100"/>
        <v>94</v>
      </c>
      <c r="AO170">
        <f t="shared" si="101"/>
        <v>252</v>
      </c>
      <c r="AP170">
        <f t="shared" si="102"/>
        <v>253</v>
      </c>
      <c r="AQ170">
        <f t="shared" si="103"/>
        <v>31</v>
      </c>
      <c r="AR170">
        <v>0</v>
      </c>
    </row>
    <row r="171" spans="3:44" x14ac:dyDescent="0.25">
      <c r="C171">
        <f t="shared" si="87"/>
        <v>5.4776000000000096</v>
      </c>
      <c r="F171">
        <f t="shared" si="88"/>
        <v>4</v>
      </c>
      <c r="H171">
        <f t="shared" si="89"/>
        <v>163</v>
      </c>
      <c r="I171">
        <f t="shared" si="90"/>
        <v>186</v>
      </c>
      <c r="J171">
        <f t="shared" si="91"/>
        <v>16905</v>
      </c>
      <c r="K171">
        <f t="shared" si="84"/>
        <v>66</v>
      </c>
      <c r="L171">
        <f t="shared" si="81"/>
        <v>188</v>
      </c>
      <c r="M171">
        <f t="shared" si="85"/>
        <v>186</v>
      </c>
      <c r="N171">
        <f t="shared" si="86"/>
        <v>23</v>
      </c>
      <c r="O171">
        <v>1</v>
      </c>
      <c r="R171">
        <f t="shared" si="82"/>
        <v>-6891</v>
      </c>
      <c r="U171">
        <f t="shared" si="95"/>
        <v>4</v>
      </c>
      <c r="W171">
        <f t="shared" si="92"/>
        <v>163</v>
      </c>
      <c r="X171">
        <f t="shared" si="76"/>
        <v>252</v>
      </c>
      <c r="Y171">
        <f t="shared" si="77"/>
        <v>23796</v>
      </c>
      <c r="Z171">
        <f t="shared" si="78"/>
        <v>92</v>
      </c>
      <c r="AA171">
        <f t="shared" si="83"/>
        <v>252</v>
      </c>
      <c r="AB171">
        <f t="shared" si="93"/>
        <v>251</v>
      </c>
      <c r="AC171">
        <f t="shared" si="94"/>
        <v>31</v>
      </c>
      <c r="AD171">
        <v>0</v>
      </c>
      <c r="AI171">
        <f t="shared" si="96"/>
        <v>4</v>
      </c>
      <c r="AK171">
        <f t="shared" si="97"/>
        <v>163</v>
      </c>
      <c r="AL171">
        <f t="shared" si="98"/>
        <v>252</v>
      </c>
      <c r="AM171">
        <f t="shared" si="99"/>
        <v>24379</v>
      </c>
      <c r="AN171">
        <f t="shared" si="100"/>
        <v>95</v>
      </c>
      <c r="AO171">
        <f t="shared" si="101"/>
        <v>252</v>
      </c>
      <c r="AP171">
        <f t="shared" si="102"/>
        <v>254</v>
      </c>
      <c r="AQ171">
        <f t="shared" si="103"/>
        <v>31</v>
      </c>
      <c r="AR171">
        <v>1</v>
      </c>
    </row>
    <row r="172" spans="3:44" x14ac:dyDescent="0.25">
      <c r="C172">
        <f t="shared" si="87"/>
        <v>5.5110000000000099</v>
      </c>
      <c r="F172">
        <f t="shared" si="88"/>
        <v>4</v>
      </c>
      <c r="H172">
        <f t="shared" si="89"/>
        <v>164</v>
      </c>
      <c r="I172">
        <f t="shared" si="90"/>
        <v>188</v>
      </c>
      <c r="J172">
        <f t="shared" si="91"/>
        <v>17093</v>
      </c>
      <c r="K172">
        <f t="shared" si="84"/>
        <v>66</v>
      </c>
      <c r="L172">
        <f t="shared" si="81"/>
        <v>188</v>
      </c>
      <c r="M172">
        <f t="shared" si="85"/>
        <v>187</v>
      </c>
      <c r="N172">
        <f t="shared" si="86"/>
        <v>23</v>
      </c>
      <c r="O172">
        <v>1</v>
      </c>
      <c r="R172">
        <f t="shared" si="82"/>
        <v>-6955</v>
      </c>
      <c r="U172">
        <f t="shared" si="95"/>
        <v>4</v>
      </c>
      <c r="W172">
        <f t="shared" si="92"/>
        <v>164</v>
      </c>
      <c r="X172">
        <f t="shared" si="76"/>
        <v>252</v>
      </c>
      <c r="Y172">
        <f t="shared" si="77"/>
        <v>24048</v>
      </c>
      <c r="Z172">
        <f t="shared" si="78"/>
        <v>93</v>
      </c>
      <c r="AA172">
        <f t="shared" si="83"/>
        <v>252</v>
      </c>
      <c r="AB172">
        <f t="shared" si="93"/>
        <v>252</v>
      </c>
      <c r="AC172">
        <f t="shared" si="94"/>
        <v>31</v>
      </c>
      <c r="AD172">
        <v>1</v>
      </c>
      <c r="AI172">
        <f t="shared" si="96"/>
        <v>4</v>
      </c>
      <c r="AK172">
        <f t="shared" si="97"/>
        <v>164</v>
      </c>
      <c r="AL172">
        <f t="shared" si="98"/>
        <v>252</v>
      </c>
      <c r="AM172">
        <f t="shared" si="99"/>
        <v>24631</v>
      </c>
      <c r="AN172">
        <f t="shared" si="100"/>
        <v>96</v>
      </c>
      <c r="AO172">
        <f t="shared" si="101"/>
        <v>252</v>
      </c>
      <c r="AP172">
        <f t="shared" si="102"/>
        <v>253</v>
      </c>
      <c r="AQ172">
        <f t="shared" si="103"/>
        <v>31</v>
      </c>
      <c r="AR172">
        <v>0</v>
      </c>
    </row>
    <row r="173" spans="3:44" x14ac:dyDescent="0.25">
      <c r="C173">
        <f t="shared" si="87"/>
        <v>5.5444000000000102</v>
      </c>
      <c r="F173">
        <f t="shared" si="88"/>
        <v>4</v>
      </c>
      <c r="H173">
        <f t="shared" si="89"/>
        <v>165</v>
      </c>
      <c r="I173">
        <f t="shared" si="90"/>
        <v>188</v>
      </c>
      <c r="J173">
        <f t="shared" si="91"/>
        <v>17281</v>
      </c>
      <c r="K173">
        <f t="shared" si="84"/>
        <v>67</v>
      </c>
      <c r="L173">
        <f t="shared" si="81"/>
        <v>188</v>
      </c>
      <c r="M173">
        <f t="shared" si="85"/>
        <v>188</v>
      </c>
      <c r="N173">
        <f t="shared" si="86"/>
        <v>23</v>
      </c>
      <c r="O173">
        <v>1</v>
      </c>
      <c r="R173">
        <f t="shared" si="82"/>
        <v>-7019</v>
      </c>
      <c r="U173">
        <f t="shared" si="95"/>
        <v>4</v>
      </c>
      <c r="W173">
        <f t="shared" si="92"/>
        <v>165</v>
      </c>
      <c r="X173">
        <f t="shared" si="76"/>
        <v>252</v>
      </c>
      <c r="Y173">
        <f t="shared" si="77"/>
        <v>24300</v>
      </c>
      <c r="Z173">
        <f t="shared" si="78"/>
        <v>94</v>
      </c>
      <c r="AA173">
        <f t="shared" si="83"/>
        <v>252</v>
      </c>
      <c r="AB173">
        <f t="shared" ref="AB173:AB204" si="104">IF(IF(AD173=1,AB172+1,AB172-1)&gt;=(32*POWER(2,U173-1)),0,IF(AD173=1,AB172+1,AB172-1))</f>
        <v>251</v>
      </c>
      <c r="AC173">
        <f t="shared" ref="AC173:AC204" si="105">IF(FLOOR(AB173/POWER(2,U173-1),1)&lt;AC172,AC172-1,FLOOR(AB173/POWER(2,U173-1),1))</f>
        <v>31</v>
      </c>
      <c r="AD173">
        <v>0</v>
      </c>
      <c r="AH173" t="s">
        <v>12</v>
      </c>
      <c r="AI173">
        <f t="shared" si="96"/>
        <v>4</v>
      </c>
      <c r="AK173">
        <f t="shared" si="97"/>
        <v>165</v>
      </c>
      <c r="AL173">
        <f t="shared" si="98"/>
        <v>252</v>
      </c>
      <c r="AM173">
        <f t="shared" si="99"/>
        <v>24883</v>
      </c>
      <c r="AN173">
        <f t="shared" si="100"/>
        <v>97</v>
      </c>
      <c r="AO173">
        <f t="shared" si="101"/>
        <v>252</v>
      </c>
      <c r="AP173">
        <f t="shared" si="102"/>
        <v>254</v>
      </c>
      <c r="AQ173">
        <f t="shared" si="103"/>
        <v>31</v>
      </c>
      <c r="AR173">
        <v>1</v>
      </c>
    </row>
    <row r="174" spans="3:44" x14ac:dyDescent="0.25">
      <c r="C174">
        <f t="shared" si="87"/>
        <v>5.5778000000000105</v>
      </c>
      <c r="F174">
        <f t="shared" ref="F174:F232" si="106">G174+F173</f>
        <v>4</v>
      </c>
      <c r="H174">
        <f t="shared" si="89"/>
        <v>166</v>
      </c>
      <c r="I174">
        <f t="shared" ref="I174:I232" si="107">IF(G174=1,I173,MIN(I173+2,L174))</f>
        <v>188</v>
      </c>
      <c r="J174">
        <f t="shared" ref="J174:J232" si="108">J173+I174</f>
        <v>17469</v>
      </c>
      <c r="K174">
        <f t="shared" ref="K174:K232" si="109">FLOOR(J174/256,1)</f>
        <v>68</v>
      </c>
      <c r="L174">
        <f t="shared" si="81"/>
        <v>188</v>
      </c>
      <c r="M174">
        <f t="shared" si="85"/>
        <v>189</v>
      </c>
      <c r="N174">
        <f t="shared" si="86"/>
        <v>23</v>
      </c>
      <c r="O174">
        <v>1</v>
      </c>
      <c r="R174">
        <f t="shared" si="82"/>
        <v>-7083</v>
      </c>
      <c r="T174" t="s">
        <v>12</v>
      </c>
      <c r="U174">
        <f t="shared" si="95"/>
        <v>4</v>
      </c>
      <c r="W174">
        <f t="shared" si="92"/>
        <v>166</v>
      </c>
      <c r="X174">
        <f t="shared" si="76"/>
        <v>252</v>
      </c>
      <c r="Y174">
        <f t="shared" si="77"/>
        <v>24552</v>
      </c>
      <c r="Z174">
        <f t="shared" si="78"/>
        <v>95</v>
      </c>
      <c r="AA174">
        <f t="shared" si="83"/>
        <v>252</v>
      </c>
      <c r="AB174">
        <f t="shared" si="104"/>
        <v>252</v>
      </c>
      <c r="AC174">
        <f t="shared" si="105"/>
        <v>31</v>
      </c>
      <c r="AD174">
        <v>1</v>
      </c>
      <c r="AI174">
        <f t="shared" si="96"/>
        <v>4</v>
      </c>
      <c r="AK174">
        <f t="shared" si="97"/>
        <v>166</v>
      </c>
      <c r="AL174">
        <f t="shared" si="98"/>
        <v>252</v>
      </c>
      <c r="AM174">
        <f t="shared" si="99"/>
        <v>25135</v>
      </c>
      <c r="AN174">
        <f t="shared" si="100"/>
        <v>98</v>
      </c>
      <c r="AO174">
        <f t="shared" si="101"/>
        <v>252</v>
      </c>
      <c r="AP174">
        <f t="shared" si="102"/>
        <v>253</v>
      </c>
      <c r="AQ174">
        <f t="shared" si="103"/>
        <v>31</v>
      </c>
      <c r="AR174">
        <v>0</v>
      </c>
    </row>
    <row r="175" spans="3:44" x14ac:dyDescent="0.25">
      <c r="C175">
        <f t="shared" si="87"/>
        <v>5.6112000000000108</v>
      </c>
      <c r="F175">
        <f t="shared" si="106"/>
        <v>4</v>
      </c>
      <c r="H175">
        <f t="shared" si="89"/>
        <v>167</v>
      </c>
      <c r="I175">
        <f t="shared" si="107"/>
        <v>188</v>
      </c>
      <c r="J175">
        <f t="shared" si="108"/>
        <v>17657</v>
      </c>
      <c r="K175">
        <f t="shared" si="109"/>
        <v>68</v>
      </c>
      <c r="L175">
        <f t="shared" si="81"/>
        <v>188</v>
      </c>
      <c r="M175">
        <f t="shared" si="85"/>
        <v>190</v>
      </c>
      <c r="N175">
        <f t="shared" si="86"/>
        <v>23</v>
      </c>
      <c r="O175">
        <v>1</v>
      </c>
      <c r="R175">
        <f t="shared" si="82"/>
        <v>-7147</v>
      </c>
      <c r="U175">
        <f t="shared" si="95"/>
        <v>4</v>
      </c>
      <c r="W175">
        <f t="shared" si="92"/>
        <v>167</v>
      </c>
      <c r="X175">
        <f t="shared" si="76"/>
        <v>252</v>
      </c>
      <c r="Y175">
        <f t="shared" si="77"/>
        <v>24804</v>
      </c>
      <c r="Z175">
        <f t="shared" si="78"/>
        <v>96</v>
      </c>
      <c r="AA175">
        <f t="shared" si="83"/>
        <v>252</v>
      </c>
      <c r="AB175">
        <f t="shared" si="104"/>
        <v>251</v>
      </c>
      <c r="AC175">
        <f t="shared" si="105"/>
        <v>31</v>
      </c>
      <c r="AD175">
        <v>0</v>
      </c>
      <c r="AI175">
        <f t="shared" si="96"/>
        <v>4</v>
      </c>
      <c r="AK175">
        <f t="shared" si="97"/>
        <v>167</v>
      </c>
      <c r="AL175">
        <f t="shared" si="98"/>
        <v>252</v>
      </c>
      <c r="AM175">
        <f t="shared" si="99"/>
        <v>25387</v>
      </c>
      <c r="AN175">
        <f t="shared" si="100"/>
        <v>99</v>
      </c>
      <c r="AO175">
        <f t="shared" si="101"/>
        <v>252</v>
      </c>
      <c r="AP175">
        <f t="shared" si="102"/>
        <v>254</v>
      </c>
      <c r="AQ175">
        <f t="shared" si="103"/>
        <v>31</v>
      </c>
      <c r="AR175">
        <v>1</v>
      </c>
    </row>
    <row r="176" spans="3:44" x14ac:dyDescent="0.25">
      <c r="C176">
        <f t="shared" si="87"/>
        <v>5.6446000000000112</v>
      </c>
      <c r="F176">
        <f t="shared" si="106"/>
        <v>4</v>
      </c>
      <c r="H176">
        <f t="shared" si="89"/>
        <v>168</v>
      </c>
      <c r="I176">
        <f t="shared" si="107"/>
        <v>188</v>
      </c>
      <c r="J176">
        <f t="shared" si="108"/>
        <v>17845</v>
      </c>
      <c r="K176">
        <f t="shared" si="109"/>
        <v>69</v>
      </c>
      <c r="L176">
        <f t="shared" si="81"/>
        <v>188</v>
      </c>
      <c r="M176">
        <f t="shared" si="85"/>
        <v>191</v>
      </c>
      <c r="N176">
        <f t="shared" si="86"/>
        <v>23</v>
      </c>
      <c r="O176">
        <v>1</v>
      </c>
      <c r="R176">
        <f t="shared" si="82"/>
        <v>-7211</v>
      </c>
      <c r="U176">
        <f t="shared" si="95"/>
        <v>4</v>
      </c>
      <c r="W176">
        <f t="shared" si="92"/>
        <v>168</v>
      </c>
      <c r="X176">
        <f t="shared" si="76"/>
        <v>252</v>
      </c>
      <c r="Y176">
        <f t="shared" si="77"/>
        <v>25056</v>
      </c>
      <c r="Z176">
        <f t="shared" si="78"/>
        <v>97</v>
      </c>
      <c r="AA176">
        <f t="shared" si="83"/>
        <v>252</v>
      </c>
      <c r="AB176">
        <f t="shared" si="104"/>
        <v>252</v>
      </c>
      <c r="AC176">
        <f t="shared" si="105"/>
        <v>31</v>
      </c>
      <c r="AD176">
        <v>1</v>
      </c>
      <c r="AI176">
        <f t="shared" si="96"/>
        <v>4</v>
      </c>
      <c r="AK176">
        <f t="shared" si="97"/>
        <v>168</v>
      </c>
      <c r="AL176">
        <f t="shared" si="98"/>
        <v>252</v>
      </c>
      <c r="AM176">
        <f t="shared" si="99"/>
        <v>25639</v>
      </c>
      <c r="AN176">
        <f t="shared" si="100"/>
        <v>100</v>
      </c>
      <c r="AO176">
        <f t="shared" si="101"/>
        <v>252</v>
      </c>
      <c r="AP176">
        <f t="shared" si="102"/>
        <v>255</v>
      </c>
      <c r="AQ176">
        <f t="shared" si="103"/>
        <v>31</v>
      </c>
      <c r="AR176">
        <v>1</v>
      </c>
    </row>
    <row r="177" spans="3:44" x14ac:dyDescent="0.25">
      <c r="C177">
        <f t="shared" si="87"/>
        <v>5.6780000000000115</v>
      </c>
      <c r="F177">
        <f t="shared" si="106"/>
        <v>4</v>
      </c>
      <c r="H177">
        <f t="shared" si="89"/>
        <v>169</v>
      </c>
      <c r="I177">
        <f t="shared" si="107"/>
        <v>190</v>
      </c>
      <c r="J177">
        <f t="shared" si="108"/>
        <v>18035</v>
      </c>
      <c r="K177">
        <f t="shared" si="109"/>
        <v>70</v>
      </c>
      <c r="L177">
        <f t="shared" si="81"/>
        <v>196</v>
      </c>
      <c r="M177">
        <f t="shared" si="85"/>
        <v>192</v>
      </c>
      <c r="N177">
        <f t="shared" si="86"/>
        <v>24</v>
      </c>
      <c r="O177">
        <v>1</v>
      </c>
      <c r="R177">
        <f t="shared" si="82"/>
        <v>-7273</v>
      </c>
      <c r="U177">
        <f t="shared" si="95"/>
        <v>4</v>
      </c>
      <c r="W177">
        <f t="shared" si="92"/>
        <v>169</v>
      </c>
      <c r="X177">
        <f t="shared" si="76"/>
        <v>252</v>
      </c>
      <c r="Y177">
        <f t="shared" si="77"/>
        <v>25308</v>
      </c>
      <c r="Z177">
        <f t="shared" si="78"/>
        <v>98</v>
      </c>
      <c r="AA177">
        <f t="shared" si="83"/>
        <v>252</v>
      </c>
      <c r="AB177">
        <f t="shared" si="104"/>
        <v>251</v>
      </c>
      <c r="AC177">
        <f t="shared" si="105"/>
        <v>31</v>
      </c>
      <c r="AD177">
        <v>0</v>
      </c>
      <c r="AI177">
        <f t="shared" si="96"/>
        <v>4</v>
      </c>
      <c r="AK177">
        <f t="shared" si="97"/>
        <v>169</v>
      </c>
      <c r="AL177">
        <f t="shared" si="98"/>
        <v>244</v>
      </c>
      <c r="AM177">
        <f t="shared" si="99"/>
        <v>25883</v>
      </c>
      <c r="AN177">
        <f t="shared" si="100"/>
        <v>101</v>
      </c>
      <c r="AO177">
        <f t="shared" si="101"/>
        <v>244</v>
      </c>
      <c r="AP177">
        <f t="shared" si="102"/>
        <v>0</v>
      </c>
      <c r="AQ177">
        <f t="shared" si="103"/>
        <v>30</v>
      </c>
      <c r="AR177">
        <v>1</v>
      </c>
    </row>
    <row r="178" spans="3:44" x14ac:dyDescent="0.25">
      <c r="C178">
        <f t="shared" si="87"/>
        <v>5.7114000000000118</v>
      </c>
      <c r="F178">
        <f t="shared" si="106"/>
        <v>4</v>
      </c>
      <c r="H178">
        <f t="shared" si="89"/>
        <v>170</v>
      </c>
      <c r="I178">
        <f t="shared" si="107"/>
        <v>192</v>
      </c>
      <c r="J178">
        <f t="shared" si="108"/>
        <v>18227</v>
      </c>
      <c r="K178">
        <f t="shared" si="109"/>
        <v>71</v>
      </c>
      <c r="L178">
        <f t="shared" si="81"/>
        <v>196</v>
      </c>
      <c r="M178">
        <f t="shared" si="85"/>
        <v>193</v>
      </c>
      <c r="N178">
        <f t="shared" si="86"/>
        <v>24</v>
      </c>
      <c r="O178">
        <v>1</v>
      </c>
      <c r="R178">
        <f t="shared" si="82"/>
        <v>-7333</v>
      </c>
      <c r="U178">
        <f t="shared" si="95"/>
        <v>4</v>
      </c>
      <c r="W178">
        <f t="shared" si="92"/>
        <v>170</v>
      </c>
      <c r="X178">
        <f t="shared" si="76"/>
        <v>252</v>
      </c>
      <c r="Y178">
        <f t="shared" si="77"/>
        <v>25560</v>
      </c>
      <c r="Z178">
        <f t="shared" si="78"/>
        <v>99</v>
      </c>
      <c r="AA178">
        <f t="shared" si="83"/>
        <v>252</v>
      </c>
      <c r="AB178">
        <f t="shared" si="104"/>
        <v>252</v>
      </c>
      <c r="AC178">
        <f t="shared" si="105"/>
        <v>31</v>
      </c>
      <c r="AD178">
        <v>1</v>
      </c>
      <c r="AI178">
        <f t="shared" si="96"/>
        <v>4</v>
      </c>
      <c r="AK178">
        <f t="shared" si="97"/>
        <v>170</v>
      </c>
      <c r="AL178">
        <f t="shared" si="98"/>
        <v>236</v>
      </c>
      <c r="AM178">
        <f t="shared" si="99"/>
        <v>26119</v>
      </c>
      <c r="AN178">
        <f t="shared" si="100"/>
        <v>102</v>
      </c>
      <c r="AO178">
        <f t="shared" si="101"/>
        <v>236</v>
      </c>
      <c r="AP178">
        <f t="shared" si="102"/>
        <v>1</v>
      </c>
      <c r="AQ178">
        <f t="shared" si="103"/>
        <v>29</v>
      </c>
      <c r="AR178">
        <v>1</v>
      </c>
    </row>
    <row r="179" spans="3:44" x14ac:dyDescent="0.25">
      <c r="C179">
        <f t="shared" si="87"/>
        <v>5.7448000000000121</v>
      </c>
      <c r="F179">
        <f t="shared" si="106"/>
        <v>4</v>
      </c>
      <c r="H179">
        <f t="shared" si="89"/>
        <v>171</v>
      </c>
      <c r="I179">
        <f t="shared" si="107"/>
        <v>194</v>
      </c>
      <c r="J179">
        <f t="shared" si="108"/>
        <v>18421</v>
      </c>
      <c r="K179">
        <f t="shared" si="109"/>
        <v>71</v>
      </c>
      <c r="L179">
        <f t="shared" si="81"/>
        <v>196</v>
      </c>
      <c r="M179">
        <f t="shared" si="85"/>
        <v>194</v>
      </c>
      <c r="N179">
        <f t="shared" si="86"/>
        <v>24</v>
      </c>
      <c r="O179">
        <v>1</v>
      </c>
      <c r="R179">
        <f t="shared" si="82"/>
        <v>-7391</v>
      </c>
      <c r="U179">
        <f t="shared" si="95"/>
        <v>4</v>
      </c>
      <c r="W179">
        <f t="shared" si="92"/>
        <v>171</v>
      </c>
      <c r="X179">
        <f t="shared" si="76"/>
        <v>252</v>
      </c>
      <c r="Y179">
        <f t="shared" si="77"/>
        <v>25812</v>
      </c>
      <c r="Z179">
        <f t="shared" si="78"/>
        <v>100</v>
      </c>
      <c r="AA179">
        <f t="shared" si="83"/>
        <v>252</v>
      </c>
      <c r="AB179">
        <f t="shared" si="104"/>
        <v>251</v>
      </c>
      <c r="AC179">
        <f t="shared" si="105"/>
        <v>31</v>
      </c>
      <c r="AD179">
        <v>0</v>
      </c>
      <c r="AI179">
        <f t="shared" si="96"/>
        <v>4</v>
      </c>
      <c r="AK179">
        <f t="shared" si="97"/>
        <v>171</v>
      </c>
      <c r="AL179">
        <f t="shared" si="98"/>
        <v>228</v>
      </c>
      <c r="AM179">
        <f t="shared" si="99"/>
        <v>26347</v>
      </c>
      <c r="AN179">
        <f t="shared" si="100"/>
        <v>102</v>
      </c>
      <c r="AO179">
        <f t="shared" si="101"/>
        <v>228</v>
      </c>
      <c r="AP179">
        <f t="shared" si="102"/>
        <v>2</v>
      </c>
      <c r="AQ179">
        <f t="shared" si="103"/>
        <v>28</v>
      </c>
      <c r="AR179">
        <v>1</v>
      </c>
    </row>
    <row r="180" spans="3:44" x14ac:dyDescent="0.25">
      <c r="C180">
        <f t="shared" si="87"/>
        <v>5.7782000000000124</v>
      </c>
      <c r="F180">
        <f t="shared" si="106"/>
        <v>4</v>
      </c>
      <c r="H180">
        <f t="shared" si="89"/>
        <v>172</v>
      </c>
      <c r="I180">
        <f t="shared" si="107"/>
        <v>196</v>
      </c>
      <c r="J180">
        <f t="shared" si="108"/>
        <v>18617</v>
      </c>
      <c r="K180">
        <f t="shared" si="109"/>
        <v>72</v>
      </c>
      <c r="L180">
        <f t="shared" si="81"/>
        <v>196</v>
      </c>
      <c r="M180">
        <f t="shared" si="85"/>
        <v>195</v>
      </c>
      <c r="N180">
        <f t="shared" si="86"/>
        <v>24</v>
      </c>
      <c r="O180">
        <v>1</v>
      </c>
      <c r="R180">
        <f t="shared" si="82"/>
        <v>-7447</v>
      </c>
      <c r="U180">
        <f t="shared" si="95"/>
        <v>4</v>
      </c>
      <c r="W180">
        <f t="shared" si="92"/>
        <v>172</v>
      </c>
      <c r="X180">
        <f t="shared" ref="X180:X238" si="110">IF(V180=1,X179,MIN(X179+2,AA180))</f>
        <v>252</v>
      </c>
      <c r="Y180">
        <f t="shared" ref="Y180:Y238" si="111">Y179+X180</f>
        <v>26064</v>
      </c>
      <c r="Z180">
        <f t="shared" ref="Z180:Z238" si="112">FLOOR(Y180/256,1)</f>
        <v>101</v>
      </c>
      <c r="AA180">
        <f t="shared" si="83"/>
        <v>252</v>
      </c>
      <c r="AB180">
        <f t="shared" si="104"/>
        <v>252</v>
      </c>
      <c r="AC180">
        <f t="shared" si="105"/>
        <v>31</v>
      </c>
      <c r="AD180">
        <v>1</v>
      </c>
      <c r="AI180">
        <f t="shared" si="96"/>
        <v>4</v>
      </c>
      <c r="AK180">
        <f t="shared" si="97"/>
        <v>172</v>
      </c>
      <c r="AL180">
        <f t="shared" si="98"/>
        <v>220</v>
      </c>
      <c r="AM180">
        <f t="shared" si="99"/>
        <v>26567</v>
      </c>
      <c r="AN180">
        <f t="shared" si="100"/>
        <v>103</v>
      </c>
      <c r="AO180">
        <f t="shared" si="101"/>
        <v>220</v>
      </c>
      <c r="AP180">
        <f t="shared" si="102"/>
        <v>3</v>
      </c>
      <c r="AQ180">
        <f t="shared" si="103"/>
        <v>27</v>
      </c>
      <c r="AR180">
        <v>1</v>
      </c>
    </row>
    <row r="181" spans="3:44" x14ac:dyDescent="0.25">
      <c r="C181">
        <f t="shared" si="87"/>
        <v>5.8116000000000128</v>
      </c>
      <c r="F181">
        <f t="shared" si="106"/>
        <v>4</v>
      </c>
      <c r="H181">
        <f t="shared" si="89"/>
        <v>173</v>
      </c>
      <c r="I181">
        <f t="shared" si="107"/>
        <v>196</v>
      </c>
      <c r="J181">
        <f t="shared" si="108"/>
        <v>18813</v>
      </c>
      <c r="K181">
        <f t="shared" si="109"/>
        <v>73</v>
      </c>
      <c r="L181">
        <f t="shared" si="81"/>
        <v>196</v>
      </c>
      <c r="M181">
        <f t="shared" si="85"/>
        <v>196</v>
      </c>
      <c r="N181">
        <f t="shared" si="86"/>
        <v>24</v>
      </c>
      <c r="O181">
        <v>1</v>
      </c>
      <c r="R181">
        <f t="shared" si="82"/>
        <v>-7503</v>
      </c>
      <c r="U181">
        <f t="shared" si="95"/>
        <v>4</v>
      </c>
      <c r="W181">
        <f t="shared" si="92"/>
        <v>173</v>
      </c>
      <c r="X181">
        <f t="shared" si="110"/>
        <v>252</v>
      </c>
      <c r="Y181">
        <f t="shared" si="111"/>
        <v>26316</v>
      </c>
      <c r="Z181">
        <f t="shared" si="112"/>
        <v>102</v>
      </c>
      <c r="AA181">
        <f t="shared" si="83"/>
        <v>252</v>
      </c>
      <c r="AB181">
        <f t="shared" si="104"/>
        <v>251</v>
      </c>
      <c r="AC181">
        <f t="shared" si="105"/>
        <v>31</v>
      </c>
      <c r="AD181">
        <v>0</v>
      </c>
      <c r="AI181">
        <f t="shared" si="96"/>
        <v>4</v>
      </c>
      <c r="AK181">
        <f t="shared" si="97"/>
        <v>173</v>
      </c>
      <c r="AL181">
        <f t="shared" si="98"/>
        <v>212</v>
      </c>
      <c r="AM181">
        <f t="shared" si="99"/>
        <v>26779</v>
      </c>
      <c r="AN181">
        <f t="shared" si="100"/>
        <v>104</v>
      </c>
      <c r="AO181">
        <f t="shared" si="101"/>
        <v>212</v>
      </c>
      <c r="AP181">
        <f t="shared" si="102"/>
        <v>4</v>
      </c>
      <c r="AQ181">
        <f t="shared" si="103"/>
        <v>26</v>
      </c>
      <c r="AR181">
        <v>1</v>
      </c>
    </row>
    <row r="182" spans="3:44" x14ac:dyDescent="0.25">
      <c r="C182">
        <f t="shared" si="87"/>
        <v>5.8450000000000131</v>
      </c>
      <c r="F182">
        <f t="shared" si="106"/>
        <v>4</v>
      </c>
      <c r="H182">
        <f t="shared" si="89"/>
        <v>174</v>
      </c>
      <c r="I182">
        <f t="shared" si="107"/>
        <v>196</v>
      </c>
      <c r="J182">
        <f t="shared" si="108"/>
        <v>19009</v>
      </c>
      <c r="K182">
        <f t="shared" si="109"/>
        <v>74</v>
      </c>
      <c r="L182">
        <f t="shared" si="81"/>
        <v>196</v>
      </c>
      <c r="M182">
        <f t="shared" si="85"/>
        <v>197</v>
      </c>
      <c r="N182">
        <f t="shared" si="86"/>
        <v>24</v>
      </c>
      <c r="O182">
        <v>1</v>
      </c>
      <c r="R182">
        <f t="shared" si="82"/>
        <v>-7559</v>
      </c>
      <c r="U182">
        <f t="shared" si="95"/>
        <v>4</v>
      </c>
      <c r="W182">
        <f t="shared" si="92"/>
        <v>174</v>
      </c>
      <c r="X182">
        <f t="shared" si="110"/>
        <v>252</v>
      </c>
      <c r="Y182">
        <f t="shared" si="111"/>
        <v>26568</v>
      </c>
      <c r="Z182">
        <f t="shared" si="112"/>
        <v>103</v>
      </c>
      <c r="AA182">
        <f t="shared" si="83"/>
        <v>252</v>
      </c>
      <c r="AB182">
        <f t="shared" si="104"/>
        <v>252</v>
      </c>
      <c r="AC182">
        <f t="shared" si="105"/>
        <v>31</v>
      </c>
      <c r="AD182">
        <v>1</v>
      </c>
      <c r="AI182">
        <f t="shared" si="96"/>
        <v>4</v>
      </c>
      <c r="AK182">
        <f t="shared" si="97"/>
        <v>174</v>
      </c>
      <c r="AL182">
        <f t="shared" si="98"/>
        <v>204</v>
      </c>
      <c r="AM182">
        <f t="shared" si="99"/>
        <v>26983</v>
      </c>
      <c r="AN182">
        <f t="shared" si="100"/>
        <v>105</v>
      </c>
      <c r="AO182">
        <f t="shared" si="101"/>
        <v>204</v>
      </c>
      <c r="AP182">
        <f t="shared" si="102"/>
        <v>5</v>
      </c>
      <c r="AQ182">
        <f t="shared" si="103"/>
        <v>25</v>
      </c>
      <c r="AR182">
        <v>1</v>
      </c>
    </row>
    <row r="183" spans="3:44" x14ac:dyDescent="0.25">
      <c r="C183">
        <f t="shared" si="87"/>
        <v>5.8784000000000134</v>
      </c>
      <c r="F183">
        <f t="shared" si="106"/>
        <v>4</v>
      </c>
      <c r="H183">
        <f t="shared" si="89"/>
        <v>175</v>
      </c>
      <c r="I183">
        <f t="shared" si="107"/>
        <v>196</v>
      </c>
      <c r="J183">
        <f t="shared" si="108"/>
        <v>19205</v>
      </c>
      <c r="K183">
        <f t="shared" si="109"/>
        <v>75</v>
      </c>
      <c r="L183">
        <f t="shared" si="81"/>
        <v>196</v>
      </c>
      <c r="M183">
        <f t="shared" si="85"/>
        <v>198</v>
      </c>
      <c r="N183">
        <f t="shared" si="86"/>
        <v>24</v>
      </c>
      <c r="O183">
        <v>1</v>
      </c>
      <c r="R183">
        <f t="shared" si="82"/>
        <v>-7615</v>
      </c>
      <c r="U183">
        <f t="shared" si="95"/>
        <v>4</v>
      </c>
      <c r="W183">
        <f t="shared" si="92"/>
        <v>175</v>
      </c>
      <c r="X183">
        <f t="shared" si="110"/>
        <v>252</v>
      </c>
      <c r="Y183">
        <f t="shared" si="111"/>
        <v>26820</v>
      </c>
      <c r="Z183">
        <f t="shared" si="112"/>
        <v>104</v>
      </c>
      <c r="AA183">
        <f t="shared" si="83"/>
        <v>252</v>
      </c>
      <c r="AB183">
        <f t="shared" si="104"/>
        <v>253</v>
      </c>
      <c r="AC183">
        <f t="shared" si="105"/>
        <v>31</v>
      </c>
      <c r="AD183">
        <v>1</v>
      </c>
      <c r="AI183">
        <f t="shared" si="96"/>
        <v>4</v>
      </c>
      <c r="AK183">
        <f t="shared" si="97"/>
        <v>175</v>
      </c>
      <c r="AL183">
        <f t="shared" si="98"/>
        <v>196</v>
      </c>
      <c r="AM183">
        <f t="shared" si="99"/>
        <v>27179</v>
      </c>
      <c r="AN183">
        <f t="shared" si="100"/>
        <v>106</v>
      </c>
      <c r="AO183">
        <f t="shared" si="101"/>
        <v>196</v>
      </c>
      <c r="AP183">
        <f t="shared" si="102"/>
        <v>6</v>
      </c>
      <c r="AQ183">
        <f t="shared" si="103"/>
        <v>24</v>
      </c>
      <c r="AR183">
        <v>1</v>
      </c>
    </row>
    <row r="184" spans="3:44" x14ac:dyDescent="0.25">
      <c r="C184">
        <f t="shared" si="87"/>
        <v>5.9118000000000137</v>
      </c>
      <c r="F184">
        <f t="shared" si="106"/>
        <v>4</v>
      </c>
      <c r="H184">
        <f t="shared" si="89"/>
        <v>176</v>
      </c>
      <c r="I184">
        <f t="shared" si="107"/>
        <v>196</v>
      </c>
      <c r="J184">
        <f t="shared" si="108"/>
        <v>19401</v>
      </c>
      <c r="K184">
        <f t="shared" si="109"/>
        <v>75</v>
      </c>
      <c r="L184">
        <f t="shared" si="81"/>
        <v>196</v>
      </c>
      <c r="M184">
        <f t="shared" si="85"/>
        <v>199</v>
      </c>
      <c r="N184">
        <f t="shared" si="86"/>
        <v>24</v>
      </c>
      <c r="O184">
        <v>1</v>
      </c>
      <c r="R184">
        <f t="shared" si="82"/>
        <v>-7671</v>
      </c>
      <c r="U184">
        <f t="shared" si="95"/>
        <v>4</v>
      </c>
      <c r="W184">
        <f t="shared" si="92"/>
        <v>176</v>
      </c>
      <c r="X184">
        <f t="shared" si="110"/>
        <v>252</v>
      </c>
      <c r="Y184">
        <f t="shared" si="111"/>
        <v>27072</v>
      </c>
      <c r="Z184">
        <f t="shared" si="112"/>
        <v>105</v>
      </c>
      <c r="AA184">
        <f t="shared" si="83"/>
        <v>252</v>
      </c>
      <c r="AB184">
        <f t="shared" si="104"/>
        <v>254</v>
      </c>
      <c r="AC184">
        <f t="shared" si="105"/>
        <v>31</v>
      </c>
      <c r="AD184">
        <v>1</v>
      </c>
      <c r="AI184">
        <f t="shared" si="96"/>
        <v>4</v>
      </c>
      <c r="AK184">
        <f t="shared" si="97"/>
        <v>176</v>
      </c>
      <c r="AL184">
        <f t="shared" si="98"/>
        <v>188</v>
      </c>
      <c r="AM184">
        <f t="shared" si="99"/>
        <v>27367</v>
      </c>
      <c r="AN184">
        <f t="shared" si="100"/>
        <v>106</v>
      </c>
      <c r="AO184">
        <f t="shared" si="101"/>
        <v>188</v>
      </c>
      <c r="AP184">
        <f t="shared" si="102"/>
        <v>7</v>
      </c>
      <c r="AQ184">
        <f t="shared" si="103"/>
        <v>23</v>
      </c>
      <c r="AR184">
        <v>1</v>
      </c>
    </row>
    <row r="185" spans="3:44" x14ac:dyDescent="0.25">
      <c r="C185">
        <f t="shared" si="87"/>
        <v>5.945200000000014</v>
      </c>
      <c r="F185">
        <f t="shared" si="106"/>
        <v>4</v>
      </c>
      <c r="H185">
        <f t="shared" si="89"/>
        <v>177</v>
      </c>
      <c r="I185">
        <f t="shared" si="107"/>
        <v>198</v>
      </c>
      <c r="J185">
        <f t="shared" si="108"/>
        <v>19599</v>
      </c>
      <c r="K185">
        <f t="shared" si="109"/>
        <v>76</v>
      </c>
      <c r="L185">
        <f t="shared" si="81"/>
        <v>204</v>
      </c>
      <c r="M185">
        <f t="shared" si="85"/>
        <v>200</v>
      </c>
      <c r="N185">
        <f t="shared" si="86"/>
        <v>25</v>
      </c>
      <c r="O185">
        <v>1</v>
      </c>
      <c r="R185">
        <f t="shared" si="82"/>
        <v>-7725</v>
      </c>
      <c r="U185">
        <f t="shared" si="95"/>
        <v>4</v>
      </c>
      <c r="W185">
        <f t="shared" si="92"/>
        <v>177</v>
      </c>
      <c r="X185">
        <f t="shared" si="110"/>
        <v>252</v>
      </c>
      <c r="Y185">
        <f t="shared" si="111"/>
        <v>27324</v>
      </c>
      <c r="Z185">
        <f t="shared" si="112"/>
        <v>106</v>
      </c>
      <c r="AA185">
        <f t="shared" si="83"/>
        <v>252</v>
      </c>
      <c r="AB185">
        <f t="shared" si="104"/>
        <v>255</v>
      </c>
      <c r="AC185">
        <f t="shared" si="105"/>
        <v>31</v>
      </c>
      <c r="AD185">
        <v>1</v>
      </c>
      <c r="AI185">
        <f t="shared" si="96"/>
        <v>4</v>
      </c>
      <c r="AK185">
        <f t="shared" si="97"/>
        <v>177</v>
      </c>
      <c r="AL185">
        <f t="shared" si="98"/>
        <v>180</v>
      </c>
      <c r="AM185">
        <f t="shared" si="99"/>
        <v>27547</v>
      </c>
      <c r="AN185">
        <f t="shared" si="100"/>
        <v>107</v>
      </c>
      <c r="AO185">
        <f t="shared" si="101"/>
        <v>180</v>
      </c>
      <c r="AP185">
        <f t="shared" si="102"/>
        <v>8</v>
      </c>
      <c r="AQ185">
        <f t="shared" si="103"/>
        <v>22</v>
      </c>
      <c r="AR185">
        <v>1</v>
      </c>
    </row>
    <row r="186" spans="3:44" x14ac:dyDescent="0.25">
      <c r="C186">
        <f t="shared" si="87"/>
        <v>5.9786000000000143</v>
      </c>
      <c r="F186">
        <f t="shared" si="106"/>
        <v>4</v>
      </c>
      <c r="H186">
        <f t="shared" si="89"/>
        <v>178</v>
      </c>
      <c r="I186">
        <f t="shared" si="107"/>
        <v>200</v>
      </c>
      <c r="J186">
        <f t="shared" si="108"/>
        <v>19799</v>
      </c>
      <c r="K186">
        <f t="shared" si="109"/>
        <v>77</v>
      </c>
      <c r="L186">
        <f t="shared" si="81"/>
        <v>204</v>
      </c>
      <c r="M186">
        <f t="shared" si="85"/>
        <v>201</v>
      </c>
      <c r="N186">
        <f t="shared" si="86"/>
        <v>25</v>
      </c>
      <c r="O186">
        <v>1</v>
      </c>
      <c r="R186">
        <f t="shared" si="82"/>
        <v>-7769</v>
      </c>
      <c r="U186">
        <f t="shared" si="95"/>
        <v>4</v>
      </c>
      <c r="W186">
        <f t="shared" si="92"/>
        <v>178</v>
      </c>
      <c r="X186">
        <f t="shared" si="110"/>
        <v>244</v>
      </c>
      <c r="Y186">
        <f t="shared" si="111"/>
        <v>27568</v>
      </c>
      <c r="Z186">
        <f t="shared" si="112"/>
        <v>107</v>
      </c>
      <c r="AA186">
        <f t="shared" si="83"/>
        <v>244</v>
      </c>
      <c r="AB186">
        <f t="shared" si="104"/>
        <v>0</v>
      </c>
      <c r="AC186">
        <f t="shared" si="105"/>
        <v>30</v>
      </c>
      <c r="AD186">
        <v>1</v>
      </c>
      <c r="AI186">
        <f t="shared" si="96"/>
        <v>4</v>
      </c>
      <c r="AK186">
        <f t="shared" si="97"/>
        <v>178</v>
      </c>
      <c r="AL186">
        <f t="shared" si="98"/>
        <v>172</v>
      </c>
      <c r="AM186">
        <f t="shared" si="99"/>
        <v>27719</v>
      </c>
      <c r="AN186">
        <f t="shared" si="100"/>
        <v>108</v>
      </c>
      <c r="AO186">
        <f t="shared" si="101"/>
        <v>172</v>
      </c>
      <c r="AP186">
        <f t="shared" si="102"/>
        <v>9</v>
      </c>
      <c r="AQ186">
        <f t="shared" si="103"/>
        <v>21</v>
      </c>
      <c r="AR186">
        <v>1</v>
      </c>
    </row>
    <row r="187" spans="3:44" x14ac:dyDescent="0.25">
      <c r="C187">
        <f t="shared" si="87"/>
        <v>6.0120000000000147</v>
      </c>
      <c r="F187">
        <f t="shared" si="106"/>
        <v>4</v>
      </c>
      <c r="H187">
        <f t="shared" si="89"/>
        <v>179</v>
      </c>
      <c r="I187">
        <f t="shared" si="107"/>
        <v>202</v>
      </c>
      <c r="J187">
        <f t="shared" si="108"/>
        <v>20001</v>
      </c>
      <c r="K187">
        <f t="shared" si="109"/>
        <v>78</v>
      </c>
      <c r="L187">
        <f t="shared" si="81"/>
        <v>204</v>
      </c>
      <c r="M187">
        <f t="shared" si="85"/>
        <v>202</v>
      </c>
      <c r="N187">
        <f t="shared" si="86"/>
        <v>25</v>
      </c>
      <c r="O187">
        <v>1</v>
      </c>
      <c r="R187">
        <f t="shared" si="82"/>
        <v>-7803</v>
      </c>
      <c r="U187">
        <f t="shared" si="95"/>
        <v>4</v>
      </c>
      <c r="W187">
        <f t="shared" si="92"/>
        <v>179</v>
      </c>
      <c r="X187">
        <f t="shared" si="110"/>
        <v>236</v>
      </c>
      <c r="Y187">
        <f t="shared" si="111"/>
        <v>27804</v>
      </c>
      <c r="Z187">
        <f t="shared" si="112"/>
        <v>108</v>
      </c>
      <c r="AA187">
        <f t="shared" si="83"/>
        <v>236</v>
      </c>
      <c r="AB187">
        <f t="shared" si="104"/>
        <v>1</v>
      </c>
      <c r="AC187">
        <f t="shared" si="105"/>
        <v>29</v>
      </c>
      <c r="AD187">
        <v>1</v>
      </c>
      <c r="AI187">
        <f t="shared" si="96"/>
        <v>4</v>
      </c>
      <c r="AK187">
        <f t="shared" si="97"/>
        <v>179</v>
      </c>
      <c r="AL187">
        <f t="shared" si="98"/>
        <v>164</v>
      </c>
      <c r="AM187">
        <f t="shared" si="99"/>
        <v>27883</v>
      </c>
      <c r="AN187">
        <f t="shared" si="100"/>
        <v>108</v>
      </c>
      <c r="AO187">
        <f t="shared" si="101"/>
        <v>164</v>
      </c>
      <c r="AP187">
        <f t="shared" si="102"/>
        <v>10</v>
      </c>
      <c r="AQ187">
        <f t="shared" si="103"/>
        <v>20</v>
      </c>
      <c r="AR187">
        <v>1</v>
      </c>
    </row>
    <row r="188" spans="3:44" x14ac:dyDescent="0.25">
      <c r="C188">
        <f t="shared" si="87"/>
        <v>6.045400000000015</v>
      </c>
      <c r="F188">
        <f t="shared" si="106"/>
        <v>4</v>
      </c>
      <c r="H188">
        <f t="shared" si="89"/>
        <v>180</v>
      </c>
      <c r="I188">
        <f t="shared" si="107"/>
        <v>204</v>
      </c>
      <c r="J188">
        <f t="shared" si="108"/>
        <v>20205</v>
      </c>
      <c r="K188">
        <f t="shared" si="109"/>
        <v>78</v>
      </c>
      <c r="L188">
        <f t="shared" si="81"/>
        <v>204</v>
      </c>
      <c r="M188">
        <f t="shared" si="85"/>
        <v>203</v>
      </c>
      <c r="N188">
        <f t="shared" si="86"/>
        <v>25</v>
      </c>
      <c r="O188">
        <v>1</v>
      </c>
      <c r="R188">
        <f t="shared" si="82"/>
        <v>-7827</v>
      </c>
      <c r="U188">
        <f t="shared" si="95"/>
        <v>4</v>
      </c>
      <c r="W188">
        <f t="shared" si="92"/>
        <v>180</v>
      </c>
      <c r="X188">
        <f t="shared" si="110"/>
        <v>228</v>
      </c>
      <c r="Y188">
        <f t="shared" si="111"/>
        <v>28032</v>
      </c>
      <c r="Z188">
        <f t="shared" si="112"/>
        <v>109</v>
      </c>
      <c r="AA188">
        <f t="shared" si="83"/>
        <v>228</v>
      </c>
      <c r="AB188">
        <f t="shared" si="104"/>
        <v>2</v>
      </c>
      <c r="AC188">
        <f t="shared" si="105"/>
        <v>28</v>
      </c>
      <c r="AD188">
        <v>1</v>
      </c>
      <c r="AI188">
        <f t="shared" si="96"/>
        <v>4</v>
      </c>
      <c r="AK188">
        <f t="shared" si="97"/>
        <v>180</v>
      </c>
      <c r="AL188">
        <f t="shared" si="98"/>
        <v>152</v>
      </c>
      <c r="AM188">
        <f t="shared" si="99"/>
        <v>28035</v>
      </c>
      <c r="AN188">
        <f t="shared" si="100"/>
        <v>109</v>
      </c>
      <c r="AO188">
        <f t="shared" si="101"/>
        <v>152</v>
      </c>
      <c r="AP188">
        <f t="shared" si="102"/>
        <v>11</v>
      </c>
      <c r="AQ188">
        <f t="shared" si="103"/>
        <v>19</v>
      </c>
      <c r="AR188">
        <v>1</v>
      </c>
    </row>
    <row r="189" spans="3:44" x14ac:dyDescent="0.25">
      <c r="C189">
        <f t="shared" si="87"/>
        <v>6.0788000000000153</v>
      </c>
      <c r="F189">
        <f t="shared" si="106"/>
        <v>4</v>
      </c>
      <c r="H189">
        <f t="shared" si="89"/>
        <v>181</v>
      </c>
      <c r="I189">
        <f t="shared" si="107"/>
        <v>204</v>
      </c>
      <c r="J189">
        <f t="shared" si="108"/>
        <v>20409</v>
      </c>
      <c r="K189">
        <f t="shared" si="109"/>
        <v>79</v>
      </c>
      <c r="L189">
        <f t="shared" si="81"/>
        <v>204</v>
      </c>
      <c r="M189">
        <f t="shared" si="85"/>
        <v>204</v>
      </c>
      <c r="N189">
        <f t="shared" si="86"/>
        <v>25</v>
      </c>
      <c r="O189">
        <v>1</v>
      </c>
      <c r="R189">
        <f t="shared" si="82"/>
        <v>-7843</v>
      </c>
      <c r="U189">
        <f t="shared" si="95"/>
        <v>4</v>
      </c>
      <c r="W189">
        <f t="shared" si="92"/>
        <v>181</v>
      </c>
      <c r="X189">
        <f t="shared" si="110"/>
        <v>220</v>
      </c>
      <c r="Y189">
        <f t="shared" si="111"/>
        <v>28252</v>
      </c>
      <c r="Z189">
        <f t="shared" si="112"/>
        <v>110</v>
      </c>
      <c r="AA189">
        <f t="shared" si="83"/>
        <v>220</v>
      </c>
      <c r="AB189">
        <f t="shared" si="104"/>
        <v>3</v>
      </c>
      <c r="AC189">
        <f t="shared" si="105"/>
        <v>27</v>
      </c>
      <c r="AD189">
        <v>1</v>
      </c>
      <c r="AI189">
        <f t="shared" si="96"/>
        <v>4</v>
      </c>
      <c r="AK189">
        <f t="shared" si="97"/>
        <v>181</v>
      </c>
      <c r="AL189">
        <f t="shared" si="98"/>
        <v>144</v>
      </c>
      <c r="AM189">
        <f t="shared" si="99"/>
        <v>28179</v>
      </c>
      <c r="AN189">
        <f t="shared" si="100"/>
        <v>110</v>
      </c>
      <c r="AO189">
        <f t="shared" si="101"/>
        <v>144</v>
      </c>
      <c r="AP189">
        <f t="shared" si="102"/>
        <v>12</v>
      </c>
      <c r="AQ189">
        <f t="shared" si="103"/>
        <v>18</v>
      </c>
      <c r="AR189">
        <v>1</v>
      </c>
    </row>
    <row r="190" spans="3:44" x14ac:dyDescent="0.25">
      <c r="C190">
        <f t="shared" si="87"/>
        <v>6.1122000000000156</v>
      </c>
      <c r="F190">
        <f t="shared" si="106"/>
        <v>4</v>
      </c>
      <c r="H190">
        <f t="shared" si="89"/>
        <v>182</v>
      </c>
      <c r="I190">
        <f t="shared" si="107"/>
        <v>204</v>
      </c>
      <c r="J190">
        <f t="shared" si="108"/>
        <v>20613</v>
      </c>
      <c r="K190">
        <f t="shared" si="109"/>
        <v>80</v>
      </c>
      <c r="L190">
        <f t="shared" si="81"/>
        <v>204</v>
      </c>
      <c r="M190">
        <f t="shared" si="85"/>
        <v>205</v>
      </c>
      <c r="N190">
        <f t="shared" si="86"/>
        <v>25</v>
      </c>
      <c r="O190">
        <v>1</v>
      </c>
      <c r="R190">
        <f t="shared" si="82"/>
        <v>-7851</v>
      </c>
      <c r="U190">
        <f t="shared" si="95"/>
        <v>4</v>
      </c>
      <c r="W190">
        <f t="shared" si="92"/>
        <v>182</v>
      </c>
      <c r="X190">
        <f t="shared" si="110"/>
        <v>212</v>
      </c>
      <c r="Y190">
        <f t="shared" si="111"/>
        <v>28464</v>
      </c>
      <c r="Z190">
        <f t="shared" si="112"/>
        <v>111</v>
      </c>
      <c r="AA190">
        <f t="shared" si="83"/>
        <v>212</v>
      </c>
      <c r="AB190">
        <f t="shared" si="104"/>
        <v>4</v>
      </c>
      <c r="AC190">
        <f t="shared" si="105"/>
        <v>26</v>
      </c>
      <c r="AD190">
        <v>1</v>
      </c>
      <c r="AI190">
        <f t="shared" si="96"/>
        <v>4</v>
      </c>
      <c r="AK190">
        <f t="shared" si="97"/>
        <v>182</v>
      </c>
      <c r="AL190">
        <f t="shared" si="98"/>
        <v>136</v>
      </c>
      <c r="AM190">
        <f t="shared" si="99"/>
        <v>28315</v>
      </c>
      <c r="AN190">
        <f t="shared" si="100"/>
        <v>110</v>
      </c>
      <c r="AO190">
        <f t="shared" si="101"/>
        <v>136</v>
      </c>
      <c r="AP190">
        <f t="shared" si="102"/>
        <v>13</v>
      </c>
      <c r="AQ190">
        <f t="shared" si="103"/>
        <v>17</v>
      </c>
      <c r="AR190">
        <v>1</v>
      </c>
    </row>
    <row r="191" spans="3:44" x14ac:dyDescent="0.25">
      <c r="C191">
        <f t="shared" si="87"/>
        <v>6.1456000000000159</v>
      </c>
      <c r="F191">
        <f t="shared" si="106"/>
        <v>4</v>
      </c>
      <c r="H191">
        <f t="shared" si="89"/>
        <v>183</v>
      </c>
      <c r="I191">
        <f t="shared" si="107"/>
        <v>204</v>
      </c>
      <c r="J191">
        <f t="shared" si="108"/>
        <v>20817</v>
      </c>
      <c r="K191">
        <f t="shared" si="109"/>
        <v>81</v>
      </c>
      <c r="L191">
        <f t="shared" si="81"/>
        <v>204</v>
      </c>
      <c r="M191">
        <f t="shared" si="85"/>
        <v>206</v>
      </c>
      <c r="N191">
        <f t="shared" si="86"/>
        <v>25</v>
      </c>
      <c r="O191">
        <v>1</v>
      </c>
      <c r="R191">
        <f t="shared" si="82"/>
        <v>-7851</v>
      </c>
      <c r="U191">
        <f t="shared" si="95"/>
        <v>4</v>
      </c>
      <c r="W191">
        <f t="shared" si="92"/>
        <v>183</v>
      </c>
      <c r="X191">
        <f t="shared" si="110"/>
        <v>204</v>
      </c>
      <c r="Y191">
        <f t="shared" si="111"/>
        <v>28668</v>
      </c>
      <c r="Z191">
        <f t="shared" si="112"/>
        <v>111</v>
      </c>
      <c r="AA191">
        <f t="shared" si="83"/>
        <v>204</v>
      </c>
      <c r="AB191">
        <f t="shared" si="104"/>
        <v>5</v>
      </c>
      <c r="AC191">
        <f t="shared" si="105"/>
        <v>25</v>
      </c>
      <c r="AD191">
        <v>1</v>
      </c>
      <c r="AI191">
        <f t="shared" si="96"/>
        <v>4</v>
      </c>
      <c r="AK191">
        <f t="shared" si="97"/>
        <v>183</v>
      </c>
      <c r="AL191">
        <f t="shared" si="98"/>
        <v>128</v>
      </c>
      <c r="AM191">
        <f t="shared" si="99"/>
        <v>28443</v>
      </c>
      <c r="AN191">
        <f t="shared" si="100"/>
        <v>111</v>
      </c>
      <c r="AO191">
        <f t="shared" si="101"/>
        <v>128</v>
      </c>
      <c r="AP191">
        <f t="shared" si="102"/>
        <v>14</v>
      </c>
      <c r="AQ191">
        <f t="shared" si="103"/>
        <v>16</v>
      </c>
      <c r="AR191">
        <v>1</v>
      </c>
    </row>
    <row r="192" spans="3:44" x14ac:dyDescent="0.25">
      <c r="C192">
        <f t="shared" si="87"/>
        <v>6.1790000000000163</v>
      </c>
      <c r="F192">
        <f t="shared" si="106"/>
        <v>4</v>
      </c>
      <c r="H192">
        <f t="shared" si="89"/>
        <v>184</v>
      </c>
      <c r="I192">
        <f t="shared" si="107"/>
        <v>204</v>
      </c>
      <c r="J192">
        <f t="shared" si="108"/>
        <v>21021</v>
      </c>
      <c r="K192">
        <f t="shared" si="109"/>
        <v>82</v>
      </c>
      <c r="L192">
        <f t="shared" si="81"/>
        <v>204</v>
      </c>
      <c r="M192">
        <f t="shared" si="85"/>
        <v>207</v>
      </c>
      <c r="N192">
        <f t="shared" si="86"/>
        <v>25</v>
      </c>
      <c r="O192">
        <v>1</v>
      </c>
      <c r="R192">
        <f t="shared" si="82"/>
        <v>-7843</v>
      </c>
      <c r="U192">
        <f t="shared" si="95"/>
        <v>4</v>
      </c>
      <c r="W192">
        <f t="shared" si="92"/>
        <v>184</v>
      </c>
      <c r="X192">
        <f t="shared" si="110"/>
        <v>196</v>
      </c>
      <c r="Y192">
        <f t="shared" si="111"/>
        <v>28864</v>
      </c>
      <c r="Z192">
        <f t="shared" si="112"/>
        <v>112</v>
      </c>
      <c r="AA192">
        <f t="shared" si="83"/>
        <v>196</v>
      </c>
      <c r="AB192">
        <f t="shared" si="104"/>
        <v>6</v>
      </c>
      <c r="AC192">
        <f t="shared" si="105"/>
        <v>24</v>
      </c>
      <c r="AD192">
        <v>1</v>
      </c>
      <c r="AI192">
        <f t="shared" si="96"/>
        <v>4</v>
      </c>
      <c r="AK192">
        <f t="shared" si="97"/>
        <v>184</v>
      </c>
      <c r="AL192">
        <f t="shared" si="98"/>
        <v>120</v>
      </c>
      <c r="AM192">
        <f t="shared" si="99"/>
        <v>28563</v>
      </c>
      <c r="AN192">
        <f t="shared" si="100"/>
        <v>111</v>
      </c>
      <c r="AO192">
        <f t="shared" si="101"/>
        <v>120</v>
      </c>
      <c r="AP192">
        <f t="shared" si="102"/>
        <v>15</v>
      </c>
      <c r="AQ192">
        <f t="shared" si="103"/>
        <v>15</v>
      </c>
      <c r="AR192">
        <v>1</v>
      </c>
    </row>
    <row r="193" spans="3:44" x14ac:dyDescent="0.25">
      <c r="C193">
        <f t="shared" si="87"/>
        <v>6.2124000000000166</v>
      </c>
      <c r="F193">
        <f t="shared" si="106"/>
        <v>4</v>
      </c>
      <c r="H193">
        <f t="shared" si="89"/>
        <v>185</v>
      </c>
      <c r="I193">
        <f t="shared" si="107"/>
        <v>206</v>
      </c>
      <c r="J193">
        <f t="shared" si="108"/>
        <v>21227</v>
      </c>
      <c r="K193">
        <f t="shared" si="109"/>
        <v>82</v>
      </c>
      <c r="L193">
        <f t="shared" si="81"/>
        <v>212</v>
      </c>
      <c r="M193">
        <f t="shared" si="85"/>
        <v>208</v>
      </c>
      <c r="N193">
        <f t="shared" si="86"/>
        <v>26</v>
      </c>
      <c r="O193">
        <v>1</v>
      </c>
      <c r="R193">
        <f t="shared" si="82"/>
        <v>-7825</v>
      </c>
      <c r="U193">
        <f t="shared" si="95"/>
        <v>4</v>
      </c>
      <c r="W193">
        <f t="shared" si="92"/>
        <v>185</v>
      </c>
      <c r="X193">
        <f t="shared" si="110"/>
        <v>188</v>
      </c>
      <c r="Y193">
        <f t="shared" si="111"/>
        <v>29052</v>
      </c>
      <c r="Z193">
        <f t="shared" si="112"/>
        <v>113</v>
      </c>
      <c r="AA193">
        <f t="shared" si="83"/>
        <v>188</v>
      </c>
      <c r="AB193">
        <f t="shared" si="104"/>
        <v>7</v>
      </c>
      <c r="AC193">
        <f t="shared" si="105"/>
        <v>23</v>
      </c>
      <c r="AD193">
        <v>1</v>
      </c>
      <c r="AI193">
        <f t="shared" si="96"/>
        <v>4</v>
      </c>
      <c r="AK193">
        <f t="shared" si="97"/>
        <v>185</v>
      </c>
      <c r="AL193">
        <f t="shared" si="98"/>
        <v>112</v>
      </c>
      <c r="AM193">
        <f t="shared" si="99"/>
        <v>28675</v>
      </c>
      <c r="AN193">
        <f t="shared" si="100"/>
        <v>112</v>
      </c>
      <c r="AO193">
        <f t="shared" si="101"/>
        <v>112</v>
      </c>
      <c r="AP193">
        <f t="shared" si="102"/>
        <v>16</v>
      </c>
      <c r="AQ193">
        <f t="shared" si="103"/>
        <v>14</v>
      </c>
      <c r="AR193">
        <v>1</v>
      </c>
    </row>
    <row r="194" spans="3:44" x14ac:dyDescent="0.25">
      <c r="C194">
        <f t="shared" si="87"/>
        <v>6.2458000000000169</v>
      </c>
      <c r="F194">
        <f t="shared" si="106"/>
        <v>4</v>
      </c>
      <c r="H194">
        <f t="shared" si="89"/>
        <v>186</v>
      </c>
      <c r="I194">
        <f t="shared" si="107"/>
        <v>208</v>
      </c>
      <c r="J194">
        <f t="shared" si="108"/>
        <v>21435</v>
      </c>
      <c r="K194">
        <f t="shared" si="109"/>
        <v>83</v>
      </c>
      <c r="L194">
        <f t="shared" si="81"/>
        <v>212</v>
      </c>
      <c r="M194">
        <f t="shared" si="85"/>
        <v>209</v>
      </c>
      <c r="N194">
        <f t="shared" si="86"/>
        <v>26</v>
      </c>
      <c r="O194">
        <v>1</v>
      </c>
      <c r="R194">
        <f t="shared" si="82"/>
        <v>-7797</v>
      </c>
      <c r="U194">
        <f t="shared" si="95"/>
        <v>4</v>
      </c>
      <c r="W194">
        <f t="shared" si="92"/>
        <v>186</v>
      </c>
      <c r="X194">
        <f t="shared" si="110"/>
        <v>180</v>
      </c>
      <c r="Y194">
        <f t="shared" si="111"/>
        <v>29232</v>
      </c>
      <c r="Z194">
        <f t="shared" si="112"/>
        <v>114</v>
      </c>
      <c r="AA194">
        <f t="shared" si="83"/>
        <v>180</v>
      </c>
      <c r="AB194">
        <f t="shared" si="104"/>
        <v>8</v>
      </c>
      <c r="AC194">
        <f t="shared" si="105"/>
        <v>22</v>
      </c>
      <c r="AD194">
        <v>1</v>
      </c>
      <c r="AI194">
        <f t="shared" si="96"/>
        <v>4</v>
      </c>
      <c r="AK194">
        <f t="shared" si="97"/>
        <v>186</v>
      </c>
      <c r="AL194">
        <f t="shared" si="98"/>
        <v>104</v>
      </c>
      <c r="AM194">
        <f t="shared" si="99"/>
        <v>28779</v>
      </c>
      <c r="AN194">
        <f t="shared" si="100"/>
        <v>112</v>
      </c>
      <c r="AO194">
        <f t="shared" si="101"/>
        <v>104</v>
      </c>
      <c r="AP194">
        <f t="shared" si="102"/>
        <v>17</v>
      </c>
      <c r="AQ194">
        <f t="shared" si="103"/>
        <v>13</v>
      </c>
      <c r="AR194">
        <v>1</v>
      </c>
    </row>
    <row r="195" spans="3:44" x14ac:dyDescent="0.25">
      <c r="C195">
        <f t="shared" si="87"/>
        <v>6.2792000000000172</v>
      </c>
      <c r="F195">
        <f t="shared" si="106"/>
        <v>4</v>
      </c>
      <c r="H195">
        <f t="shared" si="89"/>
        <v>187</v>
      </c>
      <c r="I195">
        <f t="shared" si="107"/>
        <v>210</v>
      </c>
      <c r="J195">
        <f t="shared" si="108"/>
        <v>21645</v>
      </c>
      <c r="K195">
        <f t="shared" si="109"/>
        <v>84</v>
      </c>
      <c r="L195">
        <f t="shared" si="81"/>
        <v>212</v>
      </c>
      <c r="M195">
        <f t="shared" si="85"/>
        <v>210</v>
      </c>
      <c r="N195">
        <f t="shared" si="86"/>
        <v>26</v>
      </c>
      <c r="O195">
        <v>1</v>
      </c>
      <c r="R195">
        <f t="shared" si="82"/>
        <v>-7759</v>
      </c>
      <c r="U195">
        <f t="shared" si="95"/>
        <v>4</v>
      </c>
      <c r="W195">
        <f t="shared" si="92"/>
        <v>187</v>
      </c>
      <c r="X195">
        <f t="shared" si="110"/>
        <v>172</v>
      </c>
      <c r="Y195">
        <f t="shared" si="111"/>
        <v>29404</v>
      </c>
      <c r="Z195">
        <f t="shared" si="112"/>
        <v>114</v>
      </c>
      <c r="AA195">
        <f t="shared" si="83"/>
        <v>172</v>
      </c>
      <c r="AB195">
        <f t="shared" si="104"/>
        <v>9</v>
      </c>
      <c r="AC195">
        <f t="shared" si="105"/>
        <v>21</v>
      </c>
      <c r="AD195">
        <v>1</v>
      </c>
      <c r="AI195">
        <f t="shared" si="96"/>
        <v>4</v>
      </c>
      <c r="AK195">
        <f t="shared" si="97"/>
        <v>187</v>
      </c>
      <c r="AL195">
        <f t="shared" si="98"/>
        <v>96</v>
      </c>
      <c r="AM195">
        <f t="shared" si="99"/>
        <v>28875</v>
      </c>
      <c r="AN195">
        <f t="shared" si="100"/>
        <v>112</v>
      </c>
      <c r="AO195">
        <f t="shared" si="101"/>
        <v>96</v>
      </c>
      <c r="AP195">
        <f t="shared" si="102"/>
        <v>18</v>
      </c>
      <c r="AQ195">
        <f t="shared" si="103"/>
        <v>12</v>
      </c>
      <c r="AR195">
        <v>1</v>
      </c>
    </row>
    <row r="196" spans="3:44" x14ac:dyDescent="0.25">
      <c r="C196">
        <f t="shared" si="87"/>
        <v>6.3126000000000175</v>
      </c>
      <c r="F196">
        <f t="shared" si="106"/>
        <v>4</v>
      </c>
      <c r="H196">
        <f t="shared" si="89"/>
        <v>188</v>
      </c>
      <c r="I196">
        <f t="shared" si="107"/>
        <v>212</v>
      </c>
      <c r="J196">
        <f t="shared" si="108"/>
        <v>21857</v>
      </c>
      <c r="K196">
        <f t="shared" si="109"/>
        <v>85</v>
      </c>
      <c r="L196">
        <f t="shared" si="81"/>
        <v>212</v>
      </c>
      <c r="M196">
        <f t="shared" si="85"/>
        <v>211</v>
      </c>
      <c r="N196">
        <f t="shared" si="86"/>
        <v>26</v>
      </c>
      <c r="O196">
        <v>1</v>
      </c>
      <c r="R196">
        <f t="shared" si="82"/>
        <v>-7711</v>
      </c>
      <c r="U196">
        <f t="shared" si="95"/>
        <v>4</v>
      </c>
      <c r="W196">
        <f t="shared" si="92"/>
        <v>188</v>
      </c>
      <c r="X196">
        <f t="shared" si="110"/>
        <v>164</v>
      </c>
      <c r="Y196">
        <f t="shared" si="111"/>
        <v>29568</v>
      </c>
      <c r="Z196">
        <f t="shared" si="112"/>
        <v>115</v>
      </c>
      <c r="AA196">
        <f t="shared" si="83"/>
        <v>164</v>
      </c>
      <c r="AB196">
        <f t="shared" si="104"/>
        <v>10</v>
      </c>
      <c r="AC196">
        <f t="shared" si="105"/>
        <v>20</v>
      </c>
      <c r="AD196">
        <v>1</v>
      </c>
      <c r="AI196">
        <f t="shared" si="96"/>
        <v>4</v>
      </c>
      <c r="AK196">
        <f t="shared" si="97"/>
        <v>188</v>
      </c>
      <c r="AL196">
        <f t="shared" si="98"/>
        <v>88</v>
      </c>
      <c r="AM196">
        <f t="shared" si="99"/>
        <v>28963</v>
      </c>
      <c r="AN196">
        <f t="shared" si="100"/>
        <v>113</v>
      </c>
      <c r="AO196">
        <f t="shared" si="101"/>
        <v>88</v>
      </c>
      <c r="AP196">
        <f t="shared" si="102"/>
        <v>19</v>
      </c>
      <c r="AQ196">
        <f t="shared" si="103"/>
        <v>11</v>
      </c>
      <c r="AR196">
        <v>1</v>
      </c>
    </row>
    <row r="197" spans="3:44" x14ac:dyDescent="0.25">
      <c r="C197">
        <f t="shared" si="87"/>
        <v>6.3460000000000178</v>
      </c>
      <c r="F197">
        <f t="shared" si="106"/>
        <v>4</v>
      </c>
      <c r="H197">
        <f t="shared" si="89"/>
        <v>189</v>
      </c>
      <c r="I197">
        <f t="shared" si="107"/>
        <v>212</v>
      </c>
      <c r="J197">
        <f t="shared" si="108"/>
        <v>22069</v>
      </c>
      <c r="K197">
        <f t="shared" si="109"/>
        <v>86</v>
      </c>
      <c r="L197">
        <f t="shared" si="81"/>
        <v>212</v>
      </c>
      <c r="M197">
        <f t="shared" si="85"/>
        <v>212</v>
      </c>
      <c r="N197">
        <f t="shared" si="86"/>
        <v>26</v>
      </c>
      <c r="O197">
        <v>1</v>
      </c>
      <c r="R197">
        <f t="shared" si="82"/>
        <v>-7651</v>
      </c>
      <c r="U197">
        <f t="shared" si="95"/>
        <v>4</v>
      </c>
      <c r="W197">
        <f t="shared" si="92"/>
        <v>189</v>
      </c>
      <c r="X197">
        <f t="shared" si="110"/>
        <v>152</v>
      </c>
      <c r="Y197">
        <f t="shared" si="111"/>
        <v>29720</v>
      </c>
      <c r="Z197">
        <f t="shared" si="112"/>
        <v>116</v>
      </c>
      <c r="AA197">
        <f t="shared" si="83"/>
        <v>152</v>
      </c>
      <c r="AB197">
        <f t="shared" si="104"/>
        <v>11</v>
      </c>
      <c r="AC197">
        <f t="shared" si="105"/>
        <v>19</v>
      </c>
      <c r="AD197">
        <v>1</v>
      </c>
      <c r="AI197">
        <f t="shared" si="96"/>
        <v>4</v>
      </c>
      <c r="AK197">
        <f t="shared" si="97"/>
        <v>189</v>
      </c>
      <c r="AL197">
        <f t="shared" si="98"/>
        <v>80</v>
      </c>
      <c r="AM197">
        <f t="shared" si="99"/>
        <v>29043</v>
      </c>
      <c r="AN197">
        <f t="shared" si="100"/>
        <v>113</v>
      </c>
      <c r="AO197">
        <f t="shared" si="101"/>
        <v>80</v>
      </c>
      <c r="AP197">
        <f t="shared" si="102"/>
        <v>20</v>
      </c>
      <c r="AQ197">
        <f t="shared" si="103"/>
        <v>10</v>
      </c>
      <c r="AR197">
        <v>1</v>
      </c>
    </row>
    <row r="198" spans="3:44" x14ac:dyDescent="0.25">
      <c r="C198">
        <f t="shared" si="87"/>
        <v>6.3794000000000182</v>
      </c>
      <c r="F198">
        <f t="shared" si="106"/>
        <v>4</v>
      </c>
      <c r="H198">
        <f t="shared" si="89"/>
        <v>190</v>
      </c>
      <c r="I198">
        <f t="shared" si="107"/>
        <v>212</v>
      </c>
      <c r="J198">
        <f t="shared" si="108"/>
        <v>22281</v>
      </c>
      <c r="K198">
        <f t="shared" si="109"/>
        <v>87</v>
      </c>
      <c r="L198">
        <f t="shared" si="81"/>
        <v>212</v>
      </c>
      <c r="M198">
        <f t="shared" si="85"/>
        <v>213</v>
      </c>
      <c r="N198">
        <f t="shared" si="86"/>
        <v>26</v>
      </c>
      <c r="O198">
        <v>1</v>
      </c>
      <c r="R198">
        <f t="shared" si="82"/>
        <v>-7583</v>
      </c>
      <c r="U198">
        <f t="shared" si="95"/>
        <v>4</v>
      </c>
      <c r="W198">
        <f t="shared" si="92"/>
        <v>190</v>
      </c>
      <c r="X198">
        <f t="shared" si="110"/>
        <v>144</v>
      </c>
      <c r="Y198">
        <f t="shared" si="111"/>
        <v>29864</v>
      </c>
      <c r="Z198">
        <f t="shared" si="112"/>
        <v>116</v>
      </c>
      <c r="AA198">
        <f t="shared" si="83"/>
        <v>144</v>
      </c>
      <c r="AB198">
        <f t="shared" si="104"/>
        <v>12</v>
      </c>
      <c r="AC198">
        <f t="shared" si="105"/>
        <v>18</v>
      </c>
      <c r="AD198">
        <v>1</v>
      </c>
      <c r="AI198">
        <f t="shared" si="96"/>
        <v>4</v>
      </c>
      <c r="AK198">
        <f t="shared" si="97"/>
        <v>190</v>
      </c>
      <c r="AL198">
        <f t="shared" si="98"/>
        <v>72</v>
      </c>
      <c r="AM198">
        <f t="shared" si="99"/>
        <v>29115</v>
      </c>
      <c r="AN198">
        <f t="shared" si="100"/>
        <v>113</v>
      </c>
      <c r="AO198">
        <f t="shared" si="101"/>
        <v>72</v>
      </c>
      <c r="AP198">
        <f t="shared" si="102"/>
        <v>21</v>
      </c>
      <c r="AQ198">
        <f t="shared" si="103"/>
        <v>9</v>
      </c>
      <c r="AR198">
        <v>1</v>
      </c>
    </row>
    <row r="199" spans="3:44" x14ac:dyDescent="0.25">
      <c r="C199">
        <f t="shared" si="87"/>
        <v>6.4128000000000185</v>
      </c>
      <c r="F199">
        <f t="shared" si="106"/>
        <v>4</v>
      </c>
      <c r="H199">
        <f t="shared" si="89"/>
        <v>191</v>
      </c>
      <c r="I199">
        <f t="shared" si="107"/>
        <v>212</v>
      </c>
      <c r="J199">
        <f t="shared" si="108"/>
        <v>22493</v>
      </c>
      <c r="K199">
        <f t="shared" si="109"/>
        <v>87</v>
      </c>
      <c r="L199">
        <f t="shared" si="81"/>
        <v>212</v>
      </c>
      <c r="M199">
        <f t="shared" si="85"/>
        <v>214</v>
      </c>
      <c r="N199">
        <f t="shared" si="86"/>
        <v>26</v>
      </c>
      <c r="O199">
        <v>1</v>
      </c>
      <c r="R199">
        <f t="shared" si="82"/>
        <v>-7507</v>
      </c>
      <c r="U199">
        <f t="shared" si="95"/>
        <v>4</v>
      </c>
      <c r="W199">
        <f t="shared" si="92"/>
        <v>191</v>
      </c>
      <c r="X199">
        <f t="shared" si="110"/>
        <v>136</v>
      </c>
      <c r="Y199">
        <f t="shared" si="111"/>
        <v>30000</v>
      </c>
      <c r="Z199">
        <f t="shared" si="112"/>
        <v>117</v>
      </c>
      <c r="AA199">
        <f t="shared" si="83"/>
        <v>136</v>
      </c>
      <c r="AB199">
        <f t="shared" si="104"/>
        <v>13</v>
      </c>
      <c r="AC199">
        <f t="shared" si="105"/>
        <v>17</v>
      </c>
      <c r="AD199">
        <v>1</v>
      </c>
      <c r="AI199">
        <f t="shared" si="96"/>
        <v>4</v>
      </c>
      <c r="AK199">
        <f t="shared" si="97"/>
        <v>191</v>
      </c>
      <c r="AL199">
        <f t="shared" si="98"/>
        <v>64</v>
      </c>
      <c r="AM199">
        <f t="shared" si="99"/>
        <v>29179</v>
      </c>
      <c r="AN199">
        <f t="shared" si="100"/>
        <v>113</v>
      </c>
      <c r="AO199">
        <f t="shared" si="101"/>
        <v>64</v>
      </c>
      <c r="AP199">
        <f t="shared" si="102"/>
        <v>22</v>
      </c>
      <c r="AQ199">
        <f t="shared" si="103"/>
        <v>8</v>
      </c>
      <c r="AR199">
        <v>1</v>
      </c>
    </row>
    <row r="200" spans="3:44" x14ac:dyDescent="0.25">
      <c r="C200">
        <f t="shared" si="87"/>
        <v>6.4462000000000188</v>
      </c>
      <c r="F200">
        <f t="shared" si="106"/>
        <v>4</v>
      </c>
      <c r="H200">
        <f t="shared" si="89"/>
        <v>192</v>
      </c>
      <c r="I200">
        <f t="shared" si="107"/>
        <v>212</v>
      </c>
      <c r="J200">
        <f t="shared" si="108"/>
        <v>22705</v>
      </c>
      <c r="K200">
        <f t="shared" si="109"/>
        <v>88</v>
      </c>
      <c r="L200">
        <f t="shared" ref="L200:L232" si="113">FLOOR(IF(N200&gt;=20,N200*POWER(2,F200-1)+POWER(2,F200-2),N200*POWER(2,F200-1)),1)</f>
        <v>212</v>
      </c>
      <c r="M200">
        <f t="shared" si="85"/>
        <v>215</v>
      </c>
      <c r="N200">
        <f t="shared" si="86"/>
        <v>26</v>
      </c>
      <c r="O200">
        <v>1</v>
      </c>
      <c r="R200">
        <f t="shared" ref="R200:R238" si="114">J200-Y200</f>
        <v>-7423</v>
      </c>
      <c r="U200">
        <f t="shared" si="95"/>
        <v>4</v>
      </c>
      <c r="W200">
        <f t="shared" si="92"/>
        <v>192</v>
      </c>
      <c r="X200">
        <f t="shared" si="110"/>
        <v>128</v>
      </c>
      <c r="Y200">
        <f t="shared" si="111"/>
        <v>30128</v>
      </c>
      <c r="Z200">
        <f t="shared" si="112"/>
        <v>117</v>
      </c>
      <c r="AA200">
        <f t="shared" ref="AA200:AA238" si="115">FLOOR(IF(AC200&gt;=20,AC200*POWER(2,U200-1)+POWER(2,U200-2),AC200*POWER(2,U200-1)),1)</f>
        <v>128</v>
      </c>
      <c r="AB200">
        <f t="shared" si="104"/>
        <v>14</v>
      </c>
      <c r="AC200">
        <f t="shared" si="105"/>
        <v>16</v>
      </c>
      <c r="AD200">
        <v>1</v>
      </c>
      <c r="AI200">
        <f t="shared" si="96"/>
        <v>4</v>
      </c>
      <c r="AK200">
        <f t="shared" si="97"/>
        <v>192</v>
      </c>
      <c r="AL200">
        <f t="shared" si="98"/>
        <v>56</v>
      </c>
      <c r="AM200">
        <f t="shared" si="99"/>
        <v>29235</v>
      </c>
      <c r="AN200">
        <f t="shared" si="100"/>
        <v>114</v>
      </c>
      <c r="AO200">
        <f t="shared" si="101"/>
        <v>56</v>
      </c>
      <c r="AP200">
        <f t="shared" si="102"/>
        <v>23</v>
      </c>
      <c r="AQ200">
        <f t="shared" si="103"/>
        <v>7</v>
      </c>
      <c r="AR200">
        <v>1</v>
      </c>
    </row>
    <row r="201" spans="3:44" x14ac:dyDescent="0.25">
      <c r="C201">
        <f t="shared" si="87"/>
        <v>6.4796000000000191</v>
      </c>
      <c r="F201">
        <f t="shared" si="106"/>
        <v>4</v>
      </c>
      <c r="H201">
        <f t="shared" si="89"/>
        <v>193</v>
      </c>
      <c r="I201">
        <f t="shared" si="107"/>
        <v>214</v>
      </c>
      <c r="J201">
        <f t="shared" si="108"/>
        <v>22919</v>
      </c>
      <c r="K201">
        <f t="shared" si="109"/>
        <v>89</v>
      </c>
      <c r="L201">
        <f t="shared" si="113"/>
        <v>220</v>
      </c>
      <c r="M201">
        <f t="shared" ref="M201:M232" si="116">IF(IF(O201=1,M200+1,M200-1)&gt;=(32*POWER(2,F201-1)),0,IF(O201=1,M200+1,M200-1))</f>
        <v>216</v>
      </c>
      <c r="N201">
        <f t="shared" ref="N201:N232" si="117">IF(FLOOR(M201/POWER(2,F201-1),1)&lt;N200,N200-1,FLOOR(M201/POWER(2,F201-1),1))</f>
        <v>27</v>
      </c>
      <c r="O201">
        <v>1</v>
      </c>
      <c r="R201">
        <f t="shared" si="114"/>
        <v>-7329</v>
      </c>
      <c r="U201">
        <f t="shared" si="95"/>
        <v>4</v>
      </c>
      <c r="W201">
        <f t="shared" si="92"/>
        <v>193</v>
      </c>
      <c r="X201">
        <f t="shared" si="110"/>
        <v>120</v>
      </c>
      <c r="Y201">
        <f t="shared" si="111"/>
        <v>30248</v>
      </c>
      <c r="Z201">
        <f t="shared" si="112"/>
        <v>118</v>
      </c>
      <c r="AA201">
        <f t="shared" si="115"/>
        <v>120</v>
      </c>
      <c r="AB201">
        <f t="shared" si="104"/>
        <v>15</v>
      </c>
      <c r="AC201">
        <f t="shared" si="105"/>
        <v>15</v>
      </c>
      <c r="AD201">
        <v>1</v>
      </c>
      <c r="AI201">
        <f t="shared" si="96"/>
        <v>4</v>
      </c>
      <c r="AK201">
        <f t="shared" si="97"/>
        <v>193</v>
      </c>
      <c r="AL201">
        <f t="shared" si="98"/>
        <v>48</v>
      </c>
      <c r="AM201">
        <f t="shared" si="99"/>
        <v>29283</v>
      </c>
      <c r="AN201">
        <f t="shared" si="100"/>
        <v>114</v>
      </c>
      <c r="AO201">
        <f t="shared" si="101"/>
        <v>48</v>
      </c>
      <c r="AP201">
        <f t="shared" si="102"/>
        <v>24</v>
      </c>
      <c r="AQ201">
        <f t="shared" si="103"/>
        <v>6</v>
      </c>
      <c r="AR201">
        <v>1</v>
      </c>
    </row>
    <row r="202" spans="3:44" x14ac:dyDescent="0.25">
      <c r="C202">
        <f t="shared" ref="C202:C238" si="118">C201+$C$4</f>
        <v>6.5130000000000194</v>
      </c>
      <c r="F202">
        <f t="shared" si="106"/>
        <v>4</v>
      </c>
      <c r="H202">
        <f t="shared" si="89"/>
        <v>194</v>
      </c>
      <c r="I202">
        <f t="shared" si="107"/>
        <v>216</v>
      </c>
      <c r="J202">
        <f t="shared" si="108"/>
        <v>23135</v>
      </c>
      <c r="K202">
        <f t="shared" si="109"/>
        <v>90</v>
      </c>
      <c r="L202">
        <f t="shared" si="113"/>
        <v>220</v>
      </c>
      <c r="M202">
        <f t="shared" si="116"/>
        <v>217</v>
      </c>
      <c r="N202">
        <f t="shared" si="117"/>
        <v>27</v>
      </c>
      <c r="O202">
        <v>1</v>
      </c>
      <c r="R202">
        <f t="shared" si="114"/>
        <v>-7225</v>
      </c>
      <c r="U202">
        <f t="shared" si="95"/>
        <v>4</v>
      </c>
      <c r="W202">
        <f t="shared" si="92"/>
        <v>194</v>
      </c>
      <c r="X202">
        <f t="shared" si="110"/>
        <v>112</v>
      </c>
      <c r="Y202">
        <f t="shared" si="111"/>
        <v>30360</v>
      </c>
      <c r="Z202">
        <f t="shared" si="112"/>
        <v>118</v>
      </c>
      <c r="AA202">
        <f t="shared" si="115"/>
        <v>112</v>
      </c>
      <c r="AB202">
        <f t="shared" si="104"/>
        <v>16</v>
      </c>
      <c r="AC202">
        <f t="shared" si="105"/>
        <v>14</v>
      </c>
      <c r="AD202">
        <v>1</v>
      </c>
      <c r="AI202">
        <f t="shared" si="96"/>
        <v>4</v>
      </c>
      <c r="AK202">
        <f t="shared" si="97"/>
        <v>194</v>
      </c>
      <c r="AL202">
        <f t="shared" si="98"/>
        <v>40</v>
      </c>
      <c r="AM202">
        <f t="shared" si="99"/>
        <v>29323</v>
      </c>
      <c r="AN202">
        <f t="shared" si="100"/>
        <v>114</v>
      </c>
      <c r="AO202">
        <f t="shared" si="101"/>
        <v>40</v>
      </c>
      <c r="AP202">
        <f t="shared" si="102"/>
        <v>25</v>
      </c>
      <c r="AQ202">
        <f t="shared" si="103"/>
        <v>5</v>
      </c>
      <c r="AR202">
        <v>1</v>
      </c>
    </row>
    <row r="203" spans="3:44" x14ac:dyDescent="0.25">
      <c r="C203">
        <f t="shared" si="118"/>
        <v>6.5464000000000198</v>
      </c>
      <c r="F203">
        <f t="shared" si="106"/>
        <v>4</v>
      </c>
      <c r="H203">
        <f t="shared" ref="H203:H232" si="119">H202+1</f>
        <v>195</v>
      </c>
      <c r="I203">
        <f t="shared" si="107"/>
        <v>218</v>
      </c>
      <c r="J203">
        <f t="shared" si="108"/>
        <v>23353</v>
      </c>
      <c r="K203">
        <f t="shared" si="109"/>
        <v>91</v>
      </c>
      <c r="L203">
        <f t="shared" si="113"/>
        <v>220</v>
      </c>
      <c r="M203">
        <f t="shared" si="116"/>
        <v>218</v>
      </c>
      <c r="N203">
        <f t="shared" si="117"/>
        <v>27</v>
      </c>
      <c r="O203">
        <v>1</v>
      </c>
      <c r="R203">
        <f t="shared" si="114"/>
        <v>-7111</v>
      </c>
      <c r="U203">
        <f t="shared" si="95"/>
        <v>4</v>
      </c>
      <c r="W203">
        <f t="shared" ref="W203:W238" si="120">W202+1</f>
        <v>195</v>
      </c>
      <c r="X203">
        <f t="shared" si="110"/>
        <v>104</v>
      </c>
      <c r="Y203">
        <f t="shared" si="111"/>
        <v>30464</v>
      </c>
      <c r="Z203">
        <f t="shared" si="112"/>
        <v>119</v>
      </c>
      <c r="AA203">
        <f t="shared" si="115"/>
        <v>104</v>
      </c>
      <c r="AB203">
        <f t="shared" si="104"/>
        <v>17</v>
      </c>
      <c r="AC203">
        <f t="shared" si="105"/>
        <v>13</v>
      </c>
      <c r="AD203">
        <v>1</v>
      </c>
      <c r="AI203">
        <f t="shared" si="96"/>
        <v>4</v>
      </c>
      <c r="AK203">
        <f t="shared" si="97"/>
        <v>195</v>
      </c>
      <c r="AL203">
        <f t="shared" si="98"/>
        <v>32</v>
      </c>
      <c r="AM203">
        <f t="shared" si="99"/>
        <v>29355</v>
      </c>
      <c r="AN203">
        <f t="shared" si="100"/>
        <v>114</v>
      </c>
      <c r="AO203">
        <f t="shared" si="101"/>
        <v>32</v>
      </c>
      <c r="AP203">
        <f t="shared" si="102"/>
        <v>26</v>
      </c>
      <c r="AQ203">
        <f t="shared" si="103"/>
        <v>4</v>
      </c>
      <c r="AR203">
        <v>1</v>
      </c>
    </row>
    <row r="204" spans="3:44" x14ac:dyDescent="0.25">
      <c r="C204">
        <f t="shared" si="118"/>
        <v>6.5798000000000201</v>
      </c>
      <c r="F204">
        <f t="shared" si="106"/>
        <v>4</v>
      </c>
      <c r="H204">
        <f t="shared" si="119"/>
        <v>196</v>
      </c>
      <c r="I204">
        <f t="shared" si="107"/>
        <v>220</v>
      </c>
      <c r="J204">
        <f t="shared" si="108"/>
        <v>23573</v>
      </c>
      <c r="K204">
        <f t="shared" si="109"/>
        <v>92</v>
      </c>
      <c r="L204">
        <f t="shared" si="113"/>
        <v>220</v>
      </c>
      <c r="M204">
        <f t="shared" si="116"/>
        <v>219</v>
      </c>
      <c r="N204">
        <f t="shared" si="117"/>
        <v>27</v>
      </c>
      <c r="O204">
        <v>1</v>
      </c>
      <c r="R204">
        <f t="shared" si="114"/>
        <v>-6987</v>
      </c>
      <c r="U204">
        <f t="shared" si="95"/>
        <v>4</v>
      </c>
      <c r="W204">
        <f t="shared" si="120"/>
        <v>196</v>
      </c>
      <c r="X204">
        <f t="shared" si="110"/>
        <v>96</v>
      </c>
      <c r="Y204">
        <f t="shared" si="111"/>
        <v>30560</v>
      </c>
      <c r="Z204">
        <f t="shared" si="112"/>
        <v>119</v>
      </c>
      <c r="AA204">
        <f t="shared" si="115"/>
        <v>96</v>
      </c>
      <c r="AB204">
        <f t="shared" si="104"/>
        <v>18</v>
      </c>
      <c r="AC204">
        <f t="shared" si="105"/>
        <v>12</v>
      </c>
      <c r="AD204">
        <v>1</v>
      </c>
      <c r="AI204">
        <f t="shared" si="96"/>
        <v>4</v>
      </c>
      <c r="AK204">
        <f t="shared" si="97"/>
        <v>196</v>
      </c>
      <c r="AL204">
        <f t="shared" si="98"/>
        <v>24</v>
      </c>
      <c r="AM204">
        <f t="shared" si="99"/>
        <v>29379</v>
      </c>
      <c r="AN204">
        <f t="shared" si="100"/>
        <v>114</v>
      </c>
      <c r="AO204">
        <f t="shared" si="101"/>
        <v>24</v>
      </c>
      <c r="AP204">
        <f t="shared" si="102"/>
        <v>27</v>
      </c>
      <c r="AQ204">
        <f t="shared" si="103"/>
        <v>3</v>
      </c>
      <c r="AR204">
        <v>1</v>
      </c>
    </row>
    <row r="205" spans="3:44" x14ac:dyDescent="0.25">
      <c r="C205">
        <f t="shared" si="118"/>
        <v>6.6132000000000204</v>
      </c>
      <c r="F205">
        <f t="shared" si="106"/>
        <v>4</v>
      </c>
      <c r="H205">
        <f t="shared" si="119"/>
        <v>197</v>
      </c>
      <c r="I205">
        <f t="shared" si="107"/>
        <v>220</v>
      </c>
      <c r="J205">
        <f t="shared" si="108"/>
        <v>23793</v>
      </c>
      <c r="K205">
        <f t="shared" si="109"/>
        <v>92</v>
      </c>
      <c r="L205">
        <f t="shared" si="113"/>
        <v>220</v>
      </c>
      <c r="M205">
        <f t="shared" si="116"/>
        <v>220</v>
      </c>
      <c r="N205">
        <f t="shared" si="117"/>
        <v>27</v>
      </c>
      <c r="O205">
        <v>1</v>
      </c>
      <c r="R205">
        <f t="shared" si="114"/>
        <v>-6855</v>
      </c>
      <c r="U205">
        <f t="shared" si="95"/>
        <v>4</v>
      </c>
      <c r="W205">
        <f t="shared" si="120"/>
        <v>197</v>
      </c>
      <c r="X205">
        <f t="shared" si="110"/>
        <v>88</v>
      </c>
      <c r="Y205">
        <f t="shared" si="111"/>
        <v>30648</v>
      </c>
      <c r="Z205">
        <f t="shared" si="112"/>
        <v>119</v>
      </c>
      <c r="AA205">
        <f t="shared" si="115"/>
        <v>88</v>
      </c>
      <c r="AB205">
        <f t="shared" ref="AB205:AB238" si="121">IF(IF(AD205=1,AB204+1,AB204-1)&gt;=(32*POWER(2,U205-1)),0,IF(AD205=1,AB204+1,AB204-1))</f>
        <v>19</v>
      </c>
      <c r="AC205">
        <f t="shared" ref="AC205:AC236" si="122">IF(FLOOR(AB205/POWER(2,U205-1),1)&lt;AC204,AC204-1,FLOOR(AB205/POWER(2,U205-1),1))</f>
        <v>11</v>
      </c>
      <c r="AD205">
        <v>1</v>
      </c>
      <c r="AI205">
        <f t="shared" si="96"/>
        <v>4</v>
      </c>
      <c r="AK205">
        <f t="shared" si="97"/>
        <v>197</v>
      </c>
      <c r="AL205">
        <f t="shared" si="98"/>
        <v>24</v>
      </c>
      <c r="AM205">
        <f t="shared" si="99"/>
        <v>29403</v>
      </c>
      <c r="AN205">
        <f t="shared" si="100"/>
        <v>114</v>
      </c>
      <c r="AO205">
        <f t="shared" si="101"/>
        <v>24</v>
      </c>
      <c r="AP205">
        <f t="shared" si="102"/>
        <v>28</v>
      </c>
      <c r="AQ205">
        <f t="shared" si="103"/>
        <v>3</v>
      </c>
      <c r="AR205">
        <v>1</v>
      </c>
    </row>
    <row r="206" spans="3:44" x14ac:dyDescent="0.25">
      <c r="C206">
        <f t="shared" si="118"/>
        <v>6.6466000000000207</v>
      </c>
      <c r="F206">
        <f t="shared" si="106"/>
        <v>4</v>
      </c>
      <c r="H206">
        <f t="shared" si="119"/>
        <v>198</v>
      </c>
      <c r="I206">
        <f t="shared" si="107"/>
        <v>220</v>
      </c>
      <c r="J206">
        <f t="shared" si="108"/>
        <v>24013</v>
      </c>
      <c r="K206">
        <f t="shared" si="109"/>
        <v>93</v>
      </c>
      <c r="L206">
        <f t="shared" si="113"/>
        <v>220</v>
      </c>
      <c r="M206">
        <f t="shared" si="116"/>
        <v>221</v>
      </c>
      <c r="N206">
        <f t="shared" si="117"/>
        <v>27</v>
      </c>
      <c r="O206">
        <v>1</v>
      </c>
      <c r="R206">
        <f t="shared" si="114"/>
        <v>-6715</v>
      </c>
      <c r="U206">
        <f t="shared" si="95"/>
        <v>4</v>
      </c>
      <c r="W206">
        <f t="shared" si="120"/>
        <v>198</v>
      </c>
      <c r="X206">
        <f t="shared" si="110"/>
        <v>80</v>
      </c>
      <c r="Y206">
        <f t="shared" si="111"/>
        <v>30728</v>
      </c>
      <c r="Z206">
        <f t="shared" si="112"/>
        <v>120</v>
      </c>
      <c r="AA206">
        <f t="shared" si="115"/>
        <v>80</v>
      </c>
      <c r="AB206">
        <f t="shared" si="121"/>
        <v>20</v>
      </c>
      <c r="AC206">
        <f t="shared" si="122"/>
        <v>10</v>
      </c>
      <c r="AD206">
        <v>1</v>
      </c>
      <c r="AI206">
        <f t="shared" si="96"/>
        <v>4</v>
      </c>
      <c r="AK206">
        <f t="shared" si="97"/>
        <v>198</v>
      </c>
      <c r="AL206">
        <f t="shared" si="98"/>
        <v>24</v>
      </c>
      <c r="AM206">
        <f t="shared" si="99"/>
        <v>29427</v>
      </c>
      <c r="AN206">
        <f t="shared" si="100"/>
        <v>114</v>
      </c>
      <c r="AO206">
        <f t="shared" si="101"/>
        <v>24</v>
      </c>
      <c r="AP206">
        <f t="shared" si="102"/>
        <v>29</v>
      </c>
      <c r="AQ206">
        <f t="shared" si="103"/>
        <v>3</v>
      </c>
      <c r="AR206">
        <v>1</v>
      </c>
    </row>
    <row r="207" spans="3:44" x14ac:dyDescent="0.25">
      <c r="C207">
        <f t="shared" si="118"/>
        <v>6.680000000000021</v>
      </c>
      <c r="F207">
        <f t="shared" si="106"/>
        <v>4</v>
      </c>
      <c r="H207">
        <f t="shared" si="119"/>
        <v>199</v>
      </c>
      <c r="I207">
        <f t="shared" si="107"/>
        <v>220</v>
      </c>
      <c r="J207">
        <f t="shared" si="108"/>
        <v>24233</v>
      </c>
      <c r="K207">
        <f t="shared" si="109"/>
        <v>94</v>
      </c>
      <c r="L207">
        <f t="shared" si="113"/>
        <v>220</v>
      </c>
      <c r="M207">
        <f t="shared" si="116"/>
        <v>222</v>
      </c>
      <c r="N207">
        <f t="shared" si="117"/>
        <v>27</v>
      </c>
      <c r="O207">
        <v>1</v>
      </c>
      <c r="R207">
        <f t="shared" si="114"/>
        <v>-6567</v>
      </c>
      <c r="U207">
        <f t="shared" si="95"/>
        <v>4</v>
      </c>
      <c r="W207">
        <f t="shared" si="120"/>
        <v>199</v>
      </c>
      <c r="X207">
        <f t="shared" si="110"/>
        <v>72</v>
      </c>
      <c r="Y207">
        <f t="shared" si="111"/>
        <v>30800</v>
      </c>
      <c r="Z207">
        <f t="shared" si="112"/>
        <v>120</v>
      </c>
      <c r="AA207">
        <f t="shared" si="115"/>
        <v>72</v>
      </c>
      <c r="AB207">
        <f t="shared" si="121"/>
        <v>21</v>
      </c>
      <c r="AC207">
        <f t="shared" si="122"/>
        <v>9</v>
      </c>
      <c r="AD207">
        <v>1</v>
      </c>
      <c r="AI207">
        <f t="shared" si="96"/>
        <v>4</v>
      </c>
      <c r="AK207">
        <f t="shared" si="97"/>
        <v>199</v>
      </c>
      <c r="AL207">
        <f t="shared" si="98"/>
        <v>24</v>
      </c>
      <c r="AM207">
        <f t="shared" si="99"/>
        <v>29451</v>
      </c>
      <c r="AN207">
        <f t="shared" si="100"/>
        <v>115</v>
      </c>
      <c r="AO207">
        <f t="shared" si="101"/>
        <v>24</v>
      </c>
      <c r="AP207">
        <f t="shared" si="102"/>
        <v>30</v>
      </c>
      <c r="AQ207">
        <f t="shared" si="103"/>
        <v>3</v>
      </c>
      <c r="AR207">
        <v>1</v>
      </c>
    </row>
    <row r="208" spans="3:44" x14ac:dyDescent="0.25">
      <c r="C208">
        <f t="shared" si="118"/>
        <v>6.7134000000000214</v>
      </c>
      <c r="F208">
        <f t="shared" si="106"/>
        <v>4</v>
      </c>
      <c r="H208">
        <f t="shared" si="119"/>
        <v>200</v>
      </c>
      <c r="I208">
        <f t="shared" si="107"/>
        <v>220</v>
      </c>
      <c r="J208">
        <f t="shared" si="108"/>
        <v>24453</v>
      </c>
      <c r="K208">
        <f t="shared" si="109"/>
        <v>95</v>
      </c>
      <c r="L208">
        <f t="shared" si="113"/>
        <v>220</v>
      </c>
      <c r="M208">
        <f t="shared" si="116"/>
        <v>223</v>
      </c>
      <c r="N208">
        <f t="shared" si="117"/>
        <v>27</v>
      </c>
      <c r="O208">
        <v>1</v>
      </c>
      <c r="R208">
        <f t="shared" si="114"/>
        <v>-6411</v>
      </c>
      <c r="U208">
        <f t="shared" si="95"/>
        <v>4</v>
      </c>
      <c r="W208">
        <f t="shared" si="120"/>
        <v>200</v>
      </c>
      <c r="X208">
        <f t="shared" si="110"/>
        <v>64</v>
      </c>
      <c r="Y208">
        <f t="shared" si="111"/>
        <v>30864</v>
      </c>
      <c r="Z208">
        <f t="shared" si="112"/>
        <v>120</v>
      </c>
      <c r="AA208">
        <f t="shared" si="115"/>
        <v>64</v>
      </c>
      <c r="AB208">
        <f t="shared" si="121"/>
        <v>20</v>
      </c>
      <c r="AC208">
        <f t="shared" si="122"/>
        <v>8</v>
      </c>
      <c r="AD208">
        <v>0</v>
      </c>
      <c r="AI208">
        <f t="shared" si="96"/>
        <v>4</v>
      </c>
      <c r="AK208">
        <f t="shared" si="97"/>
        <v>200</v>
      </c>
      <c r="AL208">
        <f t="shared" si="98"/>
        <v>24</v>
      </c>
      <c r="AM208">
        <f t="shared" si="99"/>
        <v>29475</v>
      </c>
      <c r="AN208">
        <f t="shared" si="100"/>
        <v>115</v>
      </c>
      <c r="AO208">
        <f t="shared" si="101"/>
        <v>24</v>
      </c>
      <c r="AP208">
        <f t="shared" si="102"/>
        <v>31</v>
      </c>
      <c r="AQ208">
        <f t="shared" si="103"/>
        <v>3</v>
      </c>
      <c r="AR208">
        <v>1</v>
      </c>
    </row>
    <row r="209" spans="3:44" x14ac:dyDescent="0.25">
      <c r="C209">
        <f t="shared" si="118"/>
        <v>6.7468000000000217</v>
      </c>
      <c r="F209">
        <f t="shared" si="106"/>
        <v>4</v>
      </c>
      <c r="H209">
        <f t="shared" si="119"/>
        <v>201</v>
      </c>
      <c r="I209">
        <f t="shared" si="107"/>
        <v>222</v>
      </c>
      <c r="J209">
        <f t="shared" si="108"/>
        <v>24675</v>
      </c>
      <c r="K209">
        <f t="shared" si="109"/>
        <v>96</v>
      </c>
      <c r="L209">
        <f t="shared" si="113"/>
        <v>228</v>
      </c>
      <c r="M209">
        <f t="shared" si="116"/>
        <v>224</v>
      </c>
      <c r="N209">
        <f t="shared" si="117"/>
        <v>28</v>
      </c>
      <c r="O209">
        <v>1</v>
      </c>
      <c r="R209">
        <f t="shared" si="114"/>
        <v>-6245</v>
      </c>
      <c r="U209">
        <f t="shared" si="95"/>
        <v>4</v>
      </c>
      <c r="W209">
        <f t="shared" si="120"/>
        <v>201</v>
      </c>
      <c r="X209">
        <f t="shared" si="110"/>
        <v>56</v>
      </c>
      <c r="Y209">
        <f t="shared" si="111"/>
        <v>30920</v>
      </c>
      <c r="Z209">
        <f t="shared" si="112"/>
        <v>120</v>
      </c>
      <c r="AA209">
        <f t="shared" si="115"/>
        <v>56</v>
      </c>
      <c r="AB209">
        <f t="shared" si="121"/>
        <v>19</v>
      </c>
      <c r="AC209">
        <f t="shared" si="122"/>
        <v>7</v>
      </c>
      <c r="AD209">
        <v>0</v>
      </c>
      <c r="AI209">
        <f t="shared" si="96"/>
        <v>4</v>
      </c>
      <c r="AK209">
        <f t="shared" si="97"/>
        <v>201</v>
      </c>
      <c r="AL209">
        <f t="shared" si="98"/>
        <v>26</v>
      </c>
      <c r="AM209">
        <f t="shared" si="99"/>
        <v>29501</v>
      </c>
      <c r="AN209">
        <f t="shared" si="100"/>
        <v>115</v>
      </c>
      <c r="AO209">
        <f t="shared" si="101"/>
        <v>32</v>
      </c>
      <c r="AP209">
        <f t="shared" si="102"/>
        <v>32</v>
      </c>
      <c r="AQ209">
        <f t="shared" si="103"/>
        <v>4</v>
      </c>
      <c r="AR209">
        <v>1</v>
      </c>
    </row>
    <row r="210" spans="3:44" x14ac:dyDescent="0.25">
      <c r="C210">
        <f t="shared" si="118"/>
        <v>6.780200000000022</v>
      </c>
      <c r="F210">
        <f t="shared" si="106"/>
        <v>4</v>
      </c>
      <c r="H210">
        <f t="shared" si="119"/>
        <v>202</v>
      </c>
      <c r="I210">
        <f t="shared" si="107"/>
        <v>224</v>
      </c>
      <c r="J210">
        <f t="shared" si="108"/>
        <v>24899</v>
      </c>
      <c r="K210">
        <f t="shared" si="109"/>
        <v>97</v>
      </c>
      <c r="L210">
        <f t="shared" si="113"/>
        <v>228</v>
      </c>
      <c r="M210">
        <f t="shared" si="116"/>
        <v>225</v>
      </c>
      <c r="N210">
        <f t="shared" si="117"/>
        <v>28</v>
      </c>
      <c r="O210">
        <v>1</v>
      </c>
      <c r="R210">
        <f t="shared" si="114"/>
        <v>-6069</v>
      </c>
      <c r="U210">
        <f t="shared" si="95"/>
        <v>4</v>
      </c>
      <c r="W210">
        <f t="shared" si="120"/>
        <v>202</v>
      </c>
      <c r="X210">
        <f t="shared" si="110"/>
        <v>48</v>
      </c>
      <c r="Y210">
        <f t="shared" si="111"/>
        <v>30968</v>
      </c>
      <c r="Z210">
        <f t="shared" si="112"/>
        <v>120</v>
      </c>
      <c r="AA210">
        <f t="shared" si="115"/>
        <v>48</v>
      </c>
      <c r="AB210">
        <f t="shared" si="121"/>
        <v>18</v>
      </c>
      <c r="AC210">
        <f t="shared" si="122"/>
        <v>6</v>
      </c>
      <c r="AD210">
        <v>0</v>
      </c>
      <c r="AI210">
        <f t="shared" si="96"/>
        <v>4</v>
      </c>
      <c r="AK210">
        <f t="shared" si="97"/>
        <v>202</v>
      </c>
      <c r="AL210">
        <f t="shared" si="98"/>
        <v>28</v>
      </c>
      <c r="AM210">
        <f t="shared" si="99"/>
        <v>29529</v>
      </c>
      <c r="AN210">
        <f t="shared" si="100"/>
        <v>115</v>
      </c>
      <c r="AO210">
        <f t="shared" si="101"/>
        <v>32</v>
      </c>
      <c r="AP210">
        <f t="shared" si="102"/>
        <v>33</v>
      </c>
      <c r="AQ210">
        <f t="shared" si="103"/>
        <v>4</v>
      </c>
      <c r="AR210">
        <v>1</v>
      </c>
    </row>
    <row r="211" spans="3:44" x14ac:dyDescent="0.25">
      <c r="C211">
        <f t="shared" si="118"/>
        <v>6.8136000000000223</v>
      </c>
      <c r="F211">
        <f t="shared" si="106"/>
        <v>4</v>
      </c>
      <c r="H211">
        <f t="shared" si="119"/>
        <v>203</v>
      </c>
      <c r="I211">
        <f t="shared" si="107"/>
        <v>226</v>
      </c>
      <c r="J211">
        <f t="shared" si="108"/>
        <v>25125</v>
      </c>
      <c r="K211">
        <f t="shared" si="109"/>
        <v>98</v>
      </c>
      <c r="L211">
        <f t="shared" si="113"/>
        <v>228</v>
      </c>
      <c r="M211">
        <f t="shared" si="116"/>
        <v>226</v>
      </c>
      <c r="N211">
        <f t="shared" si="117"/>
        <v>28</v>
      </c>
      <c r="O211">
        <v>1</v>
      </c>
      <c r="R211">
        <f t="shared" si="114"/>
        <v>-5883</v>
      </c>
      <c r="U211">
        <f t="shared" si="95"/>
        <v>4</v>
      </c>
      <c r="W211">
        <f t="shared" si="120"/>
        <v>203</v>
      </c>
      <c r="X211">
        <f t="shared" si="110"/>
        <v>40</v>
      </c>
      <c r="Y211">
        <f t="shared" si="111"/>
        <v>31008</v>
      </c>
      <c r="Z211">
        <f t="shared" si="112"/>
        <v>121</v>
      </c>
      <c r="AA211">
        <f t="shared" si="115"/>
        <v>40</v>
      </c>
      <c r="AB211">
        <f t="shared" si="121"/>
        <v>17</v>
      </c>
      <c r="AC211">
        <f t="shared" si="122"/>
        <v>5</v>
      </c>
      <c r="AD211">
        <v>0</v>
      </c>
      <c r="AI211">
        <f t="shared" si="96"/>
        <v>4</v>
      </c>
      <c r="AK211">
        <f t="shared" si="97"/>
        <v>203</v>
      </c>
      <c r="AL211">
        <f t="shared" si="98"/>
        <v>30</v>
      </c>
      <c r="AM211">
        <f t="shared" si="99"/>
        <v>29559</v>
      </c>
      <c r="AN211">
        <f t="shared" si="100"/>
        <v>115</v>
      </c>
      <c r="AO211">
        <f t="shared" si="101"/>
        <v>32</v>
      </c>
      <c r="AP211">
        <f t="shared" si="102"/>
        <v>34</v>
      </c>
      <c r="AQ211">
        <f t="shared" si="103"/>
        <v>4</v>
      </c>
      <c r="AR211">
        <v>1</v>
      </c>
    </row>
    <row r="212" spans="3:44" x14ac:dyDescent="0.25">
      <c r="C212">
        <f t="shared" si="118"/>
        <v>6.8470000000000226</v>
      </c>
      <c r="F212">
        <f t="shared" si="106"/>
        <v>4</v>
      </c>
      <c r="H212">
        <f t="shared" si="119"/>
        <v>204</v>
      </c>
      <c r="I212">
        <f t="shared" si="107"/>
        <v>228</v>
      </c>
      <c r="J212">
        <f t="shared" si="108"/>
        <v>25353</v>
      </c>
      <c r="K212">
        <f t="shared" si="109"/>
        <v>99</v>
      </c>
      <c r="L212">
        <f t="shared" si="113"/>
        <v>228</v>
      </c>
      <c r="M212">
        <f t="shared" si="116"/>
        <v>227</v>
      </c>
      <c r="N212">
        <f t="shared" si="117"/>
        <v>28</v>
      </c>
      <c r="O212">
        <v>1</v>
      </c>
      <c r="R212">
        <f t="shared" si="114"/>
        <v>-5687</v>
      </c>
      <c r="U212">
        <f t="shared" si="95"/>
        <v>4</v>
      </c>
      <c r="W212">
        <f t="shared" si="120"/>
        <v>204</v>
      </c>
      <c r="X212">
        <f t="shared" si="110"/>
        <v>32</v>
      </c>
      <c r="Y212">
        <f t="shared" si="111"/>
        <v>31040</v>
      </c>
      <c r="Z212">
        <f t="shared" si="112"/>
        <v>121</v>
      </c>
      <c r="AA212">
        <f t="shared" si="115"/>
        <v>32</v>
      </c>
      <c r="AB212">
        <f t="shared" si="121"/>
        <v>18</v>
      </c>
      <c r="AC212">
        <f t="shared" si="122"/>
        <v>4</v>
      </c>
      <c r="AD212">
        <v>1</v>
      </c>
      <c r="AI212">
        <f t="shared" si="96"/>
        <v>4</v>
      </c>
      <c r="AK212">
        <f t="shared" si="97"/>
        <v>204</v>
      </c>
      <c r="AL212">
        <f t="shared" si="98"/>
        <v>32</v>
      </c>
      <c r="AM212">
        <f t="shared" si="99"/>
        <v>29591</v>
      </c>
      <c r="AN212">
        <f t="shared" si="100"/>
        <v>115</v>
      </c>
      <c r="AO212">
        <f t="shared" si="101"/>
        <v>32</v>
      </c>
      <c r="AP212">
        <f t="shared" si="102"/>
        <v>35</v>
      </c>
      <c r="AQ212">
        <f t="shared" si="103"/>
        <v>4</v>
      </c>
      <c r="AR212">
        <v>1</v>
      </c>
    </row>
    <row r="213" spans="3:44" x14ac:dyDescent="0.25">
      <c r="C213">
        <f t="shared" si="118"/>
        <v>6.8804000000000229</v>
      </c>
      <c r="F213">
        <f t="shared" si="106"/>
        <v>4</v>
      </c>
      <c r="H213">
        <f t="shared" si="119"/>
        <v>205</v>
      </c>
      <c r="I213">
        <f t="shared" si="107"/>
        <v>228</v>
      </c>
      <c r="J213">
        <f t="shared" si="108"/>
        <v>25581</v>
      </c>
      <c r="K213">
        <f t="shared" si="109"/>
        <v>99</v>
      </c>
      <c r="L213">
        <f t="shared" si="113"/>
        <v>228</v>
      </c>
      <c r="M213">
        <f t="shared" si="116"/>
        <v>228</v>
      </c>
      <c r="N213">
        <f t="shared" si="117"/>
        <v>28</v>
      </c>
      <c r="O213">
        <v>1</v>
      </c>
      <c r="R213">
        <f t="shared" si="114"/>
        <v>-5483</v>
      </c>
      <c r="U213">
        <f t="shared" si="95"/>
        <v>4</v>
      </c>
      <c r="W213">
        <f t="shared" si="120"/>
        <v>205</v>
      </c>
      <c r="X213">
        <f t="shared" si="110"/>
        <v>24</v>
      </c>
      <c r="Y213">
        <f t="shared" si="111"/>
        <v>31064</v>
      </c>
      <c r="Z213">
        <f t="shared" si="112"/>
        <v>121</v>
      </c>
      <c r="AA213">
        <f t="shared" si="115"/>
        <v>24</v>
      </c>
      <c r="AB213">
        <f t="shared" si="121"/>
        <v>19</v>
      </c>
      <c r="AC213">
        <f t="shared" si="122"/>
        <v>3</v>
      </c>
      <c r="AD213">
        <v>1</v>
      </c>
      <c r="AI213">
        <f t="shared" si="96"/>
        <v>4</v>
      </c>
      <c r="AK213">
        <f t="shared" si="97"/>
        <v>205</v>
      </c>
      <c r="AL213">
        <f t="shared" si="98"/>
        <v>32</v>
      </c>
      <c r="AM213">
        <f t="shared" si="99"/>
        <v>29623</v>
      </c>
      <c r="AN213">
        <f t="shared" si="100"/>
        <v>115</v>
      </c>
      <c r="AO213">
        <f t="shared" si="101"/>
        <v>32</v>
      </c>
      <c r="AP213">
        <f t="shared" si="102"/>
        <v>36</v>
      </c>
      <c r="AQ213">
        <f t="shared" si="103"/>
        <v>4</v>
      </c>
      <c r="AR213">
        <v>1</v>
      </c>
    </row>
    <row r="214" spans="3:44" x14ac:dyDescent="0.25">
      <c r="C214">
        <f t="shared" si="118"/>
        <v>6.9138000000000233</v>
      </c>
      <c r="F214">
        <f t="shared" si="106"/>
        <v>4</v>
      </c>
      <c r="H214">
        <f t="shared" si="119"/>
        <v>206</v>
      </c>
      <c r="I214">
        <f t="shared" si="107"/>
        <v>228</v>
      </c>
      <c r="J214">
        <f t="shared" si="108"/>
        <v>25809</v>
      </c>
      <c r="K214">
        <f t="shared" si="109"/>
        <v>100</v>
      </c>
      <c r="L214">
        <f t="shared" si="113"/>
        <v>228</v>
      </c>
      <c r="M214">
        <f t="shared" si="116"/>
        <v>229</v>
      </c>
      <c r="N214">
        <f t="shared" si="117"/>
        <v>28</v>
      </c>
      <c r="O214">
        <v>1</v>
      </c>
      <c r="R214">
        <f t="shared" si="114"/>
        <v>-5271</v>
      </c>
      <c r="U214">
        <f t="shared" si="95"/>
        <v>4</v>
      </c>
      <c r="W214">
        <f t="shared" si="120"/>
        <v>206</v>
      </c>
      <c r="X214">
        <f t="shared" si="110"/>
        <v>16</v>
      </c>
      <c r="Y214">
        <f t="shared" si="111"/>
        <v>31080</v>
      </c>
      <c r="Z214">
        <f t="shared" si="112"/>
        <v>121</v>
      </c>
      <c r="AA214">
        <f t="shared" si="115"/>
        <v>16</v>
      </c>
      <c r="AB214">
        <f t="shared" si="121"/>
        <v>20</v>
      </c>
      <c r="AC214">
        <f t="shared" si="122"/>
        <v>2</v>
      </c>
      <c r="AD214">
        <v>1</v>
      </c>
      <c r="AI214">
        <f t="shared" si="96"/>
        <v>4</v>
      </c>
      <c r="AK214">
        <f t="shared" si="97"/>
        <v>206</v>
      </c>
      <c r="AL214">
        <f t="shared" si="98"/>
        <v>32</v>
      </c>
      <c r="AM214">
        <f t="shared" si="99"/>
        <v>29655</v>
      </c>
      <c r="AN214">
        <f t="shared" si="100"/>
        <v>115</v>
      </c>
      <c r="AO214">
        <f t="shared" si="101"/>
        <v>32</v>
      </c>
      <c r="AP214">
        <f t="shared" si="102"/>
        <v>37</v>
      </c>
      <c r="AQ214">
        <f t="shared" si="103"/>
        <v>4</v>
      </c>
      <c r="AR214">
        <v>1</v>
      </c>
    </row>
    <row r="215" spans="3:44" x14ac:dyDescent="0.25">
      <c r="C215">
        <f t="shared" si="118"/>
        <v>6.9472000000000236</v>
      </c>
      <c r="F215">
        <f t="shared" si="106"/>
        <v>4</v>
      </c>
      <c r="H215">
        <f t="shared" si="119"/>
        <v>207</v>
      </c>
      <c r="I215">
        <f t="shared" si="107"/>
        <v>228</v>
      </c>
      <c r="J215">
        <f t="shared" si="108"/>
        <v>26037</v>
      </c>
      <c r="K215">
        <f t="shared" si="109"/>
        <v>101</v>
      </c>
      <c r="L215">
        <f t="shared" si="113"/>
        <v>228</v>
      </c>
      <c r="M215">
        <f t="shared" si="116"/>
        <v>230</v>
      </c>
      <c r="N215">
        <f t="shared" si="117"/>
        <v>28</v>
      </c>
      <c r="O215">
        <v>1</v>
      </c>
      <c r="P215" t="s">
        <v>12</v>
      </c>
      <c r="R215">
        <f t="shared" si="114"/>
        <v>-5059</v>
      </c>
      <c r="U215">
        <f t="shared" ref="U215:U238" si="123">MIN(V215+U214,4)</f>
        <v>4</v>
      </c>
      <c r="W215">
        <f t="shared" si="120"/>
        <v>207</v>
      </c>
      <c r="X215">
        <f t="shared" si="110"/>
        <v>16</v>
      </c>
      <c r="Y215">
        <f t="shared" si="111"/>
        <v>31096</v>
      </c>
      <c r="Z215">
        <f t="shared" si="112"/>
        <v>121</v>
      </c>
      <c r="AA215">
        <f t="shared" si="115"/>
        <v>16</v>
      </c>
      <c r="AB215">
        <f t="shared" si="121"/>
        <v>21</v>
      </c>
      <c r="AC215">
        <f t="shared" si="122"/>
        <v>2</v>
      </c>
      <c r="AD215">
        <v>1</v>
      </c>
      <c r="AI215">
        <f t="shared" ref="AI215:AI238" si="124">MIN(AJ215+AI214,4)</f>
        <v>4</v>
      </c>
      <c r="AK215">
        <f t="shared" si="97"/>
        <v>207</v>
      </c>
      <c r="AL215">
        <f t="shared" si="98"/>
        <v>32</v>
      </c>
      <c r="AM215">
        <f t="shared" si="99"/>
        <v>29687</v>
      </c>
      <c r="AN215">
        <f t="shared" si="100"/>
        <v>115</v>
      </c>
      <c r="AO215">
        <f t="shared" si="101"/>
        <v>32</v>
      </c>
      <c r="AP215">
        <f t="shared" si="102"/>
        <v>38</v>
      </c>
      <c r="AQ215">
        <f t="shared" si="103"/>
        <v>4</v>
      </c>
      <c r="AR215">
        <v>1</v>
      </c>
    </row>
    <row r="216" spans="3:44" x14ac:dyDescent="0.25">
      <c r="C216">
        <f t="shared" si="118"/>
        <v>6.9806000000000239</v>
      </c>
      <c r="F216">
        <f t="shared" si="106"/>
        <v>4</v>
      </c>
      <c r="H216">
        <f t="shared" si="119"/>
        <v>208</v>
      </c>
      <c r="I216">
        <f t="shared" si="107"/>
        <v>228</v>
      </c>
      <c r="J216">
        <f t="shared" si="108"/>
        <v>26265</v>
      </c>
      <c r="K216">
        <f t="shared" si="109"/>
        <v>102</v>
      </c>
      <c r="L216">
        <f t="shared" si="113"/>
        <v>228</v>
      </c>
      <c r="M216">
        <f t="shared" si="116"/>
        <v>231</v>
      </c>
      <c r="N216">
        <f t="shared" si="117"/>
        <v>28</v>
      </c>
      <c r="O216">
        <v>1</v>
      </c>
      <c r="R216">
        <f t="shared" si="114"/>
        <v>-4847</v>
      </c>
      <c r="U216">
        <f t="shared" si="123"/>
        <v>4</v>
      </c>
      <c r="W216">
        <f t="shared" si="120"/>
        <v>208</v>
      </c>
      <c r="X216">
        <f t="shared" si="110"/>
        <v>16</v>
      </c>
      <c r="Y216">
        <f t="shared" si="111"/>
        <v>31112</v>
      </c>
      <c r="Z216">
        <f t="shared" si="112"/>
        <v>121</v>
      </c>
      <c r="AA216">
        <f t="shared" si="115"/>
        <v>16</v>
      </c>
      <c r="AB216">
        <f t="shared" si="121"/>
        <v>20</v>
      </c>
      <c r="AC216">
        <f t="shared" si="122"/>
        <v>2</v>
      </c>
      <c r="AD216">
        <v>0</v>
      </c>
      <c r="AI216">
        <f t="shared" si="124"/>
        <v>4</v>
      </c>
      <c r="AK216">
        <f t="shared" si="97"/>
        <v>208</v>
      </c>
      <c r="AL216">
        <f t="shared" si="98"/>
        <v>32</v>
      </c>
      <c r="AM216">
        <f t="shared" si="99"/>
        <v>29719</v>
      </c>
      <c r="AN216">
        <f t="shared" si="100"/>
        <v>116</v>
      </c>
      <c r="AO216">
        <f t="shared" si="101"/>
        <v>32</v>
      </c>
      <c r="AP216">
        <f t="shared" si="102"/>
        <v>39</v>
      </c>
      <c r="AQ216">
        <f t="shared" si="103"/>
        <v>4</v>
      </c>
      <c r="AR216">
        <v>1</v>
      </c>
    </row>
    <row r="217" spans="3:44" x14ac:dyDescent="0.25">
      <c r="C217">
        <f t="shared" si="118"/>
        <v>7.0140000000000242</v>
      </c>
      <c r="F217">
        <f t="shared" si="106"/>
        <v>4</v>
      </c>
      <c r="H217">
        <f t="shared" si="119"/>
        <v>209</v>
      </c>
      <c r="I217">
        <f t="shared" si="107"/>
        <v>230</v>
      </c>
      <c r="J217">
        <f t="shared" si="108"/>
        <v>26495</v>
      </c>
      <c r="K217">
        <f t="shared" si="109"/>
        <v>103</v>
      </c>
      <c r="L217">
        <f t="shared" si="113"/>
        <v>236</v>
      </c>
      <c r="M217">
        <f t="shared" si="116"/>
        <v>232</v>
      </c>
      <c r="N217">
        <f t="shared" si="117"/>
        <v>29</v>
      </c>
      <c r="O217">
        <v>1</v>
      </c>
      <c r="R217">
        <f t="shared" si="114"/>
        <v>-4633</v>
      </c>
      <c r="U217">
        <f t="shared" si="123"/>
        <v>4</v>
      </c>
      <c r="W217">
        <f t="shared" si="120"/>
        <v>209</v>
      </c>
      <c r="X217">
        <f t="shared" si="110"/>
        <v>16</v>
      </c>
      <c r="Y217">
        <f t="shared" si="111"/>
        <v>31128</v>
      </c>
      <c r="Z217">
        <f t="shared" si="112"/>
        <v>121</v>
      </c>
      <c r="AA217">
        <f t="shared" si="115"/>
        <v>16</v>
      </c>
      <c r="AB217">
        <f t="shared" si="121"/>
        <v>19</v>
      </c>
      <c r="AC217">
        <f t="shared" si="122"/>
        <v>2</v>
      </c>
      <c r="AD217">
        <v>0</v>
      </c>
      <c r="AI217">
        <f t="shared" si="124"/>
        <v>4</v>
      </c>
      <c r="AK217">
        <f t="shared" si="97"/>
        <v>209</v>
      </c>
      <c r="AL217">
        <f t="shared" si="98"/>
        <v>34</v>
      </c>
      <c r="AM217">
        <f t="shared" si="99"/>
        <v>29753</v>
      </c>
      <c r="AN217">
        <f t="shared" si="100"/>
        <v>116</v>
      </c>
      <c r="AO217">
        <f t="shared" si="101"/>
        <v>40</v>
      </c>
      <c r="AP217">
        <f t="shared" si="102"/>
        <v>40</v>
      </c>
      <c r="AQ217">
        <f t="shared" si="103"/>
        <v>5</v>
      </c>
      <c r="AR217">
        <v>1</v>
      </c>
    </row>
    <row r="218" spans="3:44" x14ac:dyDescent="0.25">
      <c r="C218">
        <f t="shared" si="118"/>
        <v>7.0474000000000245</v>
      </c>
      <c r="F218">
        <f t="shared" si="106"/>
        <v>4</v>
      </c>
      <c r="H218">
        <f t="shared" si="119"/>
        <v>210</v>
      </c>
      <c r="I218">
        <f t="shared" si="107"/>
        <v>232</v>
      </c>
      <c r="J218">
        <f t="shared" si="108"/>
        <v>26727</v>
      </c>
      <c r="K218">
        <f t="shared" si="109"/>
        <v>104</v>
      </c>
      <c r="L218">
        <f t="shared" si="113"/>
        <v>236</v>
      </c>
      <c r="M218">
        <f t="shared" si="116"/>
        <v>233</v>
      </c>
      <c r="N218">
        <f t="shared" si="117"/>
        <v>29</v>
      </c>
      <c r="O218">
        <v>1</v>
      </c>
      <c r="R218">
        <f t="shared" si="114"/>
        <v>-4417</v>
      </c>
      <c r="U218">
        <f t="shared" si="123"/>
        <v>4</v>
      </c>
      <c r="W218">
        <f t="shared" si="120"/>
        <v>210</v>
      </c>
      <c r="X218">
        <f t="shared" si="110"/>
        <v>16</v>
      </c>
      <c r="Y218">
        <f t="shared" si="111"/>
        <v>31144</v>
      </c>
      <c r="Z218">
        <f t="shared" si="112"/>
        <v>121</v>
      </c>
      <c r="AA218">
        <f t="shared" si="115"/>
        <v>16</v>
      </c>
      <c r="AB218">
        <f t="shared" si="121"/>
        <v>18</v>
      </c>
      <c r="AC218">
        <f t="shared" si="122"/>
        <v>2</v>
      </c>
      <c r="AD218">
        <v>0</v>
      </c>
      <c r="AI218">
        <f t="shared" si="124"/>
        <v>4</v>
      </c>
      <c r="AK218">
        <f t="shared" si="97"/>
        <v>210</v>
      </c>
      <c r="AL218">
        <f t="shared" si="98"/>
        <v>36</v>
      </c>
      <c r="AM218">
        <f t="shared" si="99"/>
        <v>29789</v>
      </c>
      <c r="AN218">
        <f t="shared" si="100"/>
        <v>116</v>
      </c>
      <c r="AO218">
        <f t="shared" si="101"/>
        <v>40</v>
      </c>
      <c r="AP218">
        <f t="shared" si="102"/>
        <v>41</v>
      </c>
      <c r="AQ218">
        <f t="shared" si="103"/>
        <v>5</v>
      </c>
      <c r="AR218">
        <v>1</v>
      </c>
    </row>
    <row r="219" spans="3:44" x14ac:dyDescent="0.25">
      <c r="C219">
        <f t="shared" si="118"/>
        <v>7.0808000000000249</v>
      </c>
      <c r="F219">
        <f t="shared" si="106"/>
        <v>4</v>
      </c>
      <c r="H219">
        <f t="shared" si="119"/>
        <v>211</v>
      </c>
      <c r="I219">
        <f t="shared" si="107"/>
        <v>234</v>
      </c>
      <c r="J219">
        <f t="shared" si="108"/>
        <v>26961</v>
      </c>
      <c r="K219">
        <f t="shared" si="109"/>
        <v>105</v>
      </c>
      <c r="L219">
        <f t="shared" si="113"/>
        <v>236</v>
      </c>
      <c r="M219">
        <f t="shared" si="116"/>
        <v>234</v>
      </c>
      <c r="N219">
        <f t="shared" si="117"/>
        <v>29</v>
      </c>
      <c r="O219">
        <v>1</v>
      </c>
      <c r="R219">
        <f t="shared" si="114"/>
        <v>-4199</v>
      </c>
      <c r="U219">
        <f t="shared" si="123"/>
        <v>4</v>
      </c>
      <c r="W219">
        <f t="shared" si="120"/>
        <v>211</v>
      </c>
      <c r="X219">
        <f t="shared" si="110"/>
        <v>16</v>
      </c>
      <c r="Y219">
        <f t="shared" si="111"/>
        <v>31160</v>
      </c>
      <c r="Z219">
        <f t="shared" si="112"/>
        <v>121</v>
      </c>
      <c r="AA219">
        <f t="shared" si="115"/>
        <v>16</v>
      </c>
      <c r="AB219">
        <f t="shared" si="121"/>
        <v>17</v>
      </c>
      <c r="AC219">
        <f t="shared" si="122"/>
        <v>2</v>
      </c>
      <c r="AD219">
        <v>0</v>
      </c>
      <c r="AI219">
        <f t="shared" si="124"/>
        <v>4</v>
      </c>
      <c r="AK219">
        <f t="shared" si="97"/>
        <v>211</v>
      </c>
      <c r="AL219">
        <f t="shared" si="98"/>
        <v>38</v>
      </c>
      <c r="AM219">
        <f t="shared" si="99"/>
        <v>29827</v>
      </c>
      <c r="AN219">
        <f t="shared" si="100"/>
        <v>116</v>
      </c>
      <c r="AO219">
        <f t="shared" si="101"/>
        <v>40</v>
      </c>
      <c r="AP219">
        <f t="shared" si="102"/>
        <v>42</v>
      </c>
      <c r="AQ219">
        <f t="shared" si="103"/>
        <v>5</v>
      </c>
      <c r="AR219">
        <v>1</v>
      </c>
    </row>
    <row r="220" spans="3:44" x14ac:dyDescent="0.25">
      <c r="C220">
        <f t="shared" si="118"/>
        <v>7.1142000000000252</v>
      </c>
      <c r="F220">
        <f t="shared" si="106"/>
        <v>4</v>
      </c>
      <c r="H220">
        <f t="shared" si="119"/>
        <v>212</v>
      </c>
      <c r="I220">
        <f t="shared" si="107"/>
        <v>236</v>
      </c>
      <c r="J220">
        <f t="shared" si="108"/>
        <v>27197</v>
      </c>
      <c r="K220">
        <f t="shared" si="109"/>
        <v>106</v>
      </c>
      <c r="L220">
        <f t="shared" si="113"/>
        <v>236</v>
      </c>
      <c r="M220">
        <f t="shared" si="116"/>
        <v>235</v>
      </c>
      <c r="N220">
        <f t="shared" si="117"/>
        <v>29</v>
      </c>
      <c r="O220">
        <v>1</v>
      </c>
      <c r="R220">
        <f t="shared" si="114"/>
        <v>-3979</v>
      </c>
      <c r="U220">
        <f t="shared" si="123"/>
        <v>4</v>
      </c>
      <c r="W220">
        <f t="shared" si="120"/>
        <v>212</v>
      </c>
      <c r="X220">
        <f t="shared" si="110"/>
        <v>16</v>
      </c>
      <c r="Y220">
        <f t="shared" si="111"/>
        <v>31176</v>
      </c>
      <c r="Z220">
        <f t="shared" si="112"/>
        <v>121</v>
      </c>
      <c r="AA220">
        <f t="shared" si="115"/>
        <v>16</v>
      </c>
      <c r="AB220">
        <f t="shared" si="121"/>
        <v>18</v>
      </c>
      <c r="AC220">
        <f t="shared" si="122"/>
        <v>2</v>
      </c>
      <c r="AD220">
        <v>1</v>
      </c>
      <c r="AI220">
        <f t="shared" si="124"/>
        <v>4</v>
      </c>
      <c r="AK220">
        <f t="shared" si="97"/>
        <v>212</v>
      </c>
      <c r="AL220">
        <f t="shared" si="98"/>
        <v>40</v>
      </c>
      <c r="AM220">
        <f t="shared" si="99"/>
        <v>29867</v>
      </c>
      <c r="AN220">
        <f t="shared" si="100"/>
        <v>116</v>
      </c>
      <c r="AO220">
        <f t="shared" si="101"/>
        <v>40</v>
      </c>
      <c r="AP220">
        <f t="shared" si="102"/>
        <v>43</v>
      </c>
      <c r="AQ220">
        <f t="shared" si="103"/>
        <v>5</v>
      </c>
      <c r="AR220">
        <v>1</v>
      </c>
    </row>
    <row r="221" spans="3:44" x14ac:dyDescent="0.25">
      <c r="C221">
        <f t="shared" si="118"/>
        <v>7.1476000000000255</v>
      </c>
      <c r="F221">
        <f t="shared" si="106"/>
        <v>4</v>
      </c>
      <c r="H221">
        <f t="shared" si="119"/>
        <v>213</v>
      </c>
      <c r="I221">
        <f t="shared" si="107"/>
        <v>236</v>
      </c>
      <c r="J221">
        <f t="shared" si="108"/>
        <v>27433</v>
      </c>
      <c r="K221">
        <f t="shared" si="109"/>
        <v>107</v>
      </c>
      <c r="L221">
        <f t="shared" si="113"/>
        <v>236</v>
      </c>
      <c r="M221">
        <f t="shared" si="116"/>
        <v>236</v>
      </c>
      <c r="N221">
        <f t="shared" si="117"/>
        <v>29</v>
      </c>
      <c r="O221">
        <v>1</v>
      </c>
      <c r="R221">
        <f t="shared" si="114"/>
        <v>-3759</v>
      </c>
      <c r="U221">
        <f t="shared" si="123"/>
        <v>4</v>
      </c>
      <c r="W221">
        <f t="shared" si="120"/>
        <v>213</v>
      </c>
      <c r="X221">
        <f t="shared" si="110"/>
        <v>16</v>
      </c>
      <c r="Y221">
        <f t="shared" si="111"/>
        <v>31192</v>
      </c>
      <c r="Z221">
        <f t="shared" si="112"/>
        <v>121</v>
      </c>
      <c r="AA221">
        <f t="shared" si="115"/>
        <v>16</v>
      </c>
      <c r="AB221">
        <f t="shared" si="121"/>
        <v>19</v>
      </c>
      <c r="AC221">
        <f t="shared" si="122"/>
        <v>2</v>
      </c>
      <c r="AD221">
        <v>1</v>
      </c>
      <c r="AI221">
        <f t="shared" si="124"/>
        <v>4</v>
      </c>
      <c r="AK221">
        <f t="shared" si="97"/>
        <v>213</v>
      </c>
      <c r="AL221">
        <f t="shared" si="98"/>
        <v>40</v>
      </c>
      <c r="AM221">
        <f t="shared" si="99"/>
        <v>29907</v>
      </c>
      <c r="AN221">
        <f t="shared" si="100"/>
        <v>116</v>
      </c>
      <c r="AO221">
        <f t="shared" si="101"/>
        <v>40</v>
      </c>
      <c r="AP221">
        <f t="shared" si="102"/>
        <v>44</v>
      </c>
      <c r="AQ221">
        <f t="shared" si="103"/>
        <v>5</v>
      </c>
      <c r="AR221">
        <v>1</v>
      </c>
    </row>
    <row r="222" spans="3:44" x14ac:dyDescent="0.25">
      <c r="C222">
        <f t="shared" si="118"/>
        <v>7.1810000000000258</v>
      </c>
      <c r="F222">
        <f t="shared" si="106"/>
        <v>4</v>
      </c>
      <c r="H222">
        <f t="shared" si="119"/>
        <v>214</v>
      </c>
      <c r="I222">
        <f t="shared" si="107"/>
        <v>236</v>
      </c>
      <c r="J222">
        <f t="shared" si="108"/>
        <v>27669</v>
      </c>
      <c r="K222">
        <f t="shared" si="109"/>
        <v>108</v>
      </c>
      <c r="L222">
        <f t="shared" si="113"/>
        <v>236</v>
      </c>
      <c r="M222">
        <f t="shared" si="116"/>
        <v>237</v>
      </c>
      <c r="N222">
        <f t="shared" si="117"/>
        <v>29</v>
      </c>
      <c r="O222">
        <v>1</v>
      </c>
      <c r="R222">
        <f t="shared" si="114"/>
        <v>-3539</v>
      </c>
      <c r="U222">
        <f t="shared" si="123"/>
        <v>4</v>
      </c>
      <c r="W222">
        <f t="shared" si="120"/>
        <v>214</v>
      </c>
      <c r="X222">
        <f t="shared" si="110"/>
        <v>16</v>
      </c>
      <c r="Y222">
        <f t="shared" si="111"/>
        <v>31208</v>
      </c>
      <c r="Z222">
        <f t="shared" si="112"/>
        <v>121</v>
      </c>
      <c r="AA222">
        <f t="shared" si="115"/>
        <v>16</v>
      </c>
      <c r="AB222">
        <f t="shared" si="121"/>
        <v>20</v>
      </c>
      <c r="AC222">
        <f t="shared" si="122"/>
        <v>2</v>
      </c>
      <c r="AD222">
        <v>1</v>
      </c>
      <c r="AI222">
        <f t="shared" si="124"/>
        <v>4</v>
      </c>
      <c r="AK222">
        <f t="shared" si="97"/>
        <v>214</v>
      </c>
      <c r="AL222">
        <f t="shared" si="98"/>
        <v>40</v>
      </c>
      <c r="AM222">
        <f t="shared" si="99"/>
        <v>29947</v>
      </c>
      <c r="AN222">
        <f t="shared" si="100"/>
        <v>116</v>
      </c>
      <c r="AO222">
        <f t="shared" si="101"/>
        <v>40</v>
      </c>
      <c r="AP222">
        <f t="shared" si="102"/>
        <v>45</v>
      </c>
      <c r="AQ222">
        <f t="shared" si="103"/>
        <v>5</v>
      </c>
      <c r="AR222">
        <v>1</v>
      </c>
    </row>
    <row r="223" spans="3:44" x14ac:dyDescent="0.25">
      <c r="C223">
        <f t="shared" si="118"/>
        <v>7.2144000000000261</v>
      </c>
      <c r="F223">
        <f t="shared" si="106"/>
        <v>4</v>
      </c>
      <c r="H223">
        <f t="shared" si="119"/>
        <v>215</v>
      </c>
      <c r="I223">
        <f t="shared" si="107"/>
        <v>236</v>
      </c>
      <c r="J223">
        <f t="shared" si="108"/>
        <v>27905</v>
      </c>
      <c r="K223">
        <f t="shared" si="109"/>
        <v>109</v>
      </c>
      <c r="L223">
        <f t="shared" si="113"/>
        <v>236</v>
      </c>
      <c r="M223">
        <f t="shared" si="116"/>
        <v>238</v>
      </c>
      <c r="N223">
        <f t="shared" si="117"/>
        <v>29</v>
      </c>
      <c r="O223">
        <v>1</v>
      </c>
      <c r="R223">
        <f t="shared" si="114"/>
        <v>-3319</v>
      </c>
      <c r="U223">
        <f t="shared" si="123"/>
        <v>4</v>
      </c>
      <c r="W223">
        <f t="shared" si="120"/>
        <v>215</v>
      </c>
      <c r="X223">
        <f t="shared" si="110"/>
        <v>16</v>
      </c>
      <c r="Y223">
        <f t="shared" si="111"/>
        <v>31224</v>
      </c>
      <c r="Z223">
        <f t="shared" si="112"/>
        <v>121</v>
      </c>
      <c r="AA223">
        <f t="shared" si="115"/>
        <v>16</v>
      </c>
      <c r="AB223">
        <f t="shared" si="121"/>
        <v>21</v>
      </c>
      <c r="AC223">
        <f t="shared" si="122"/>
        <v>2</v>
      </c>
      <c r="AD223">
        <v>1</v>
      </c>
      <c r="AI223">
        <f t="shared" si="124"/>
        <v>4</v>
      </c>
      <c r="AK223">
        <f t="shared" si="97"/>
        <v>215</v>
      </c>
      <c r="AL223">
        <f t="shared" si="98"/>
        <v>40</v>
      </c>
      <c r="AM223">
        <f t="shared" si="99"/>
        <v>29987</v>
      </c>
      <c r="AN223">
        <f t="shared" si="100"/>
        <v>117</v>
      </c>
      <c r="AO223">
        <f t="shared" si="101"/>
        <v>40</v>
      </c>
      <c r="AP223">
        <f t="shared" si="102"/>
        <v>46</v>
      </c>
      <c r="AQ223">
        <f t="shared" si="103"/>
        <v>5</v>
      </c>
      <c r="AR223">
        <v>1</v>
      </c>
    </row>
    <row r="224" spans="3:44" x14ac:dyDescent="0.25">
      <c r="C224">
        <f t="shared" si="118"/>
        <v>7.2478000000000264</v>
      </c>
      <c r="F224">
        <f t="shared" si="106"/>
        <v>4</v>
      </c>
      <c r="H224">
        <f t="shared" si="119"/>
        <v>216</v>
      </c>
      <c r="I224">
        <f t="shared" si="107"/>
        <v>236</v>
      </c>
      <c r="J224">
        <f t="shared" si="108"/>
        <v>28141</v>
      </c>
      <c r="K224">
        <f t="shared" si="109"/>
        <v>109</v>
      </c>
      <c r="L224">
        <f t="shared" si="113"/>
        <v>236</v>
      </c>
      <c r="M224">
        <f t="shared" si="116"/>
        <v>239</v>
      </c>
      <c r="N224">
        <f t="shared" si="117"/>
        <v>29</v>
      </c>
      <c r="O224">
        <v>1</v>
      </c>
      <c r="R224">
        <f t="shared" si="114"/>
        <v>-3099</v>
      </c>
      <c r="U224">
        <f t="shared" si="123"/>
        <v>4</v>
      </c>
      <c r="W224">
        <f t="shared" si="120"/>
        <v>216</v>
      </c>
      <c r="X224">
        <f t="shared" si="110"/>
        <v>16</v>
      </c>
      <c r="Y224">
        <f t="shared" si="111"/>
        <v>31240</v>
      </c>
      <c r="Z224">
        <f t="shared" si="112"/>
        <v>122</v>
      </c>
      <c r="AA224">
        <f t="shared" si="115"/>
        <v>16</v>
      </c>
      <c r="AB224">
        <f t="shared" si="121"/>
        <v>20</v>
      </c>
      <c r="AC224">
        <f t="shared" si="122"/>
        <v>2</v>
      </c>
      <c r="AD224">
        <v>0</v>
      </c>
      <c r="AI224">
        <f t="shared" si="124"/>
        <v>4</v>
      </c>
      <c r="AK224">
        <f t="shared" si="97"/>
        <v>216</v>
      </c>
      <c r="AL224">
        <f t="shared" si="98"/>
        <v>40</v>
      </c>
      <c r="AM224">
        <f t="shared" si="99"/>
        <v>30027</v>
      </c>
      <c r="AN224">
        <f t="shared" si="100"/>
        <v>117</v>
      </c>
      <c r="AO224">
        <f t="shared" si="101"/>
        <v>40</v>
      </c>
      <c r="AP224">
        <f t="shared" si="102"/>
        <v>47</v>
      </c>
      <c r="AQ224">
        <f t="shared" si="103"/>
        <v>5</v>
      </c>
      <c r="AR224">
        <v>1</v>
      </c>
    </row>
    <row r="225" spans="3:44" x14ac:dyDescent="0.25">
      <c r="C225">
        <f t="shared" si="118"/>
        <v>7.2812000000000268</v>
      </c>
      <c r="F225">
        <f t="shared" si="106"/>
        <v>4</v>
      </c>
      <c r="H225">
        <f t="shared" si="119"/>
        <v>217</v>
      </c>
      <c r="I225">
        <f t="shared" si="107"/>
        <v>238</v>
      </c>
      <c r="J225">
        <f t="shared" si="108"/>
        <v>28379</v>
      </c>
      <c r="K225">
        <f t="shared" si="109"/>
        <v>110</v>
      </c>
      <c r="L225">
        <f t="shared" si="113"/>
        <v>244</v>
      </c>
      <c r="M225">
        <f t="shared" si="116"/>
        <v>240</v>
      </c>
      <c r="N225">
        <f t="shared" si="117"/>
        <v>30</v>
      </c>
      <c r="O225">
        <v>1</v>
      </c>
      <c r="R225">
        <f t="shared" si="114"/>
        <v>-2877</v>
      </c>
      <c r="U225">
        <f t="shared" si="123"/>
        <v>4</v>
      </c>
      <c r="W225">
        <f t="shared" si="120"/>
        <v>217</v>
      </c>
      <c r="X225">
        <f t="shared" si="110"/>
        <v>16</v>
      </c>
      <c r="Y225">
        <f t="shared" si="111"/>
        <v>31256</v>
      </c>
      <c r="Z225">
        <f t="shared" si="112"/>
        <v>122</v>
      </c>
      <c r="AA225">
        <f t="shared" si="115"/>
        <v>16</v>
      </c>
      <c r="AB225">
        <f t="shared" si="121"/>
        <v>19</v>
      </c>
      <c r="AC225">
        <f t="shared" si="122"/>
        <v>2</v>
      </c>
      <c r="AD225">
        <v>0</v>
      </c>
      <c r="AI225">
        <f t="shared" si="124"/>
        <v>4</v>
      </c>
      <c r="AK225">
        <f t="shared" si="97"/>
        <v>217</v>
      </c>
      <c r="AL225">
        <f t="shared" si="98"/>
        <v>42</v>
      </c>
      <c r="AM225">
        <f t="shared" si="99"/>
        <v>30069</v>
      </c>
      <c r="AN225">
        <f t="shared" si="100"/>
        <v>117</v>
      </c>
      <c r="AO225">
        <f t="shared" si="101"/>
        <v>48</v>
      </c>
      <c r="AP225">
        <f t="shared" si="102"/>
        <v>48</v>
      </c>
      <c r="AQ225">
        <f t="shared" si="103"/>
        <v>6</v>
      </c>
      <c r="AR225">
        <v>1</v>
      </c>
    </row>
    <row r="226" spans="3:44" x14ac:dyDescent="0.25">
      <c r="C226">
        <f t="shared" si="118"/>
        <v>7.3146000000000271</v>
      </c>
      <c r="F226">
        <f t="shared" si="106"/>
        <v>4</v>
      </c>
      <c r="H226">
        <f t="shared" si="119"/>
        <v>218</v>
      </c>
      <c r="I226">
        <f t="shared" si="107"/>
        <v>240</v>
      </c>
      <c r="J226">
        <f t="shared" si="108"/>
        <v>28619</v>
      </c>
      <c r="K226">
        <f t="shared" si="109"/>
        <v>111</v>
      </c>
      <c r="L226">
        <f t="shared" si="113"/>
        <v>244</v>
      </c>
      <c r="M226">
        <f t="shared" si="116"/>
        <v>241</v>
      </c>
      <c r="N226">
        <f t="shared" si="117"/>
        <v>30</v>
      </c>
      <c r="O226">
        <v>1</v>
      </c>
      <c r="R226">
        <f t="shared" si="114"/>
        <v>-2653</v>
      </c>
      <c r="U226">
        <f t="shared" si="123"/>
        <v>4</v>
      </c>
      <c r="W226">
        <f t="shared" si="120"/>
        <v>218</v>
      </c>
      <c r="X226">
        <f t="shared" si="110"/>
        <v>16</v>
      </c>
      <c r="Y226">
        <f t="shared" si="111"/>
        <v>31272</v>
      </c>
      <c r="Z226">
        <f t="shared" si="112"/>
        <v>122</v>
      </c>
      <c r="AA226">
        <f t="shared" si="115"/>
        <v>16</v>
      </c>
      <c r="AB226">
        <f t="shared" si="121"/>
        <v>18</v>
      </c>
      <c r="AC226">
        <f t="shared" si="122"/>
        <v>2</v>
      </c>
      <c r="AD226">
        <v>0</v>
      </c>
      <c r="AI226">
        <f t="shared" si="124"/>
        <v>4</v>
      </c>
      <c r="AK226">
        <f t="shared" si="97"/>
        <v>218</v>
      </c>
      <c r="AL226">
        <f t="shared" si="98"/>
        <v>44</v>
      </c>
      <c r="AM226">
        <f t="shared" si="99"/>
        <v>30113</v>
      </c>
      <c r="AN226">
        <f t="shared" si="100"/>
        <v>117</v>
      </c>
      <c r="AO226">
        <f t="shared" si="101"/>
        <v>48</v>
      </c>
      <c r="AP226">
        <f t="shared" si="102"/>
        <v>49</v>
      </c>
      <c r="AQ226">
        <f t="shared" si="103"/>
        <v>6</v>
      </c>
      <c r="AR226">
        <v>1</v>
      </c>
    </row>
    <row r="227" spans="3:44" x14ac:dyDescent="0.25">
      <c r="C227">
        <f t="shared" si="118"/>
        <v>7.3480000000000274</v>
      </c>
      <c r="F227">
        <f t="shared" si="106"/>
        <v>4</v>
      </c>
      <c r="H227">
        <f t="shared" si="119"/>
        <v>219</v>
      </c>
      <c r="I227">
        <f t="shared" si="107"/>
        <v>242</v>
      </c>
      <c r="J227">
        <f t="shared" si="108"/>
        <v>28861</v>
      </c>
      <c r="K227">
        <f t="shared" si="109"/>
        <v>112</v>
      </c>
      <c r="L227">
        <f t="shared" si="113"/>
        <v>244</v>
      </c>
      <c r="M227">
        <f t="shared" si="116"/>
        <v>242</v>
      </c>
      <c r="N227">
        <f t="shared" si="117"/>
        <v>30</v>
      </c>
      <c r="O227">
        <v>1</v>
      </c>
      <c r="R227">
        <f t="shared" si="114"/>
        <v>-2427</v>
      </c>
      <c r="U227">
        <f t="shared" si="123"/>
        <v>4</v>
      </c>
      <c r="W227">
        <f t="shared" si="120"/>
        <v>219</v>
      </c>
      <c r="X227">
        <f t="shared" si="110"/>
        <v>16</v>
      </c>
      <c r="Y227">
        <f t="shared" si="111"/>
        <v>31288</v>
      </c>
      <c r="Z227">
        <f t="shared" si="112"/>
        <v>122</v>
      </c>
      <c r="AA227">
        <f t="shared" si="115"/>
        <v>16</v>
      </c>
      <c r="AB227">
        <f t="shared" si="121"/>
        <v>17</v>
      </c>
      <c r="AC227">
        <f t="shared" si="122"/>
        <v>2</v>
      </c>
      <c r="AD227">
        <v>0</v>
      </c>
      <c r="AI227">
        <f t="shared" si="124"/>
        <v>4</v>
      </c>
      <c r="AK227">
        <f t="shared" si="97"/>
        <v>219</v>
      </c>
      <c r="AL227">
        <f t="shared" si="98"/>
        <v>46</v>
      </c>
      <c r="AM227">
        <f t="shared" si="99"/>
        <v>30159</v>
      </c>
      <c r="AN227">
        <f t="shared" si="100"/>
        <v>117</v>
      </c>
      <c r="AO227">
        <f t="shared" si="101"/>
        <v>48</v>
      </c>
      <c r="AP227">
        <f t="shared" si="102"/>
        <v>50</v>
      </c>
      <c r="AQ227">
        <f t="shared" si="103"/>
        <v>6</v>
      </c>
      <c r="AR227">
        <v>1</v>
      </c>
    </row>
    <row r="228" spans="3:44" x14ac:dyDescent="0.25">
      <c r="C228">
        <f t="shared" si="118"/>
        <v>7.3814000000000277</v>
      </c>
      <c r="F228">
        <f t="shared" si="106"/>
        <v>4</v>
      </c>
      <c r="H228">
        <f t="shared" si="119"/>
        <v>220</v>
      </c>
      <c r="I228">
        <f t="shared" si="107"/>
        <v>244</v>
      </c>
      <c r="J228">
        <f t="shared" si="108"/>
        <v>29105</v>
      </c>
      <c r="K228">
        <f t="shared" si="109"/>
        <v>113</v>
      </c>
      <c r="L228">
        <f t="shared" si="113"/>
        <v>244</v>
      </c>
      <c r="M228">
        <f t="shared" si="116"/>
        <v>243</v>
      </c>
      <c r="N228">
        <f t="shared" si="117"/>
        <v>30</v>
      </c>
      <c r="O228">
        <v>1</v>
      </c>
      <c r="R228">
        <f t="shared" si="114"/>
        <v>-2199</v>
      </c>
      <c r="U228">
        <f t="shared" si="123"/>
        <v>4</v>
      </c>
      <c r="W228">
        <f t="shared" si="120"/>
        <v>220</v>
      </c>
      <c r="X228">
        <f t="shared" si="110"/>
        <v>16</v>
      </c>
      <c r="Y228">
        <f t="shared" si="111"/>
        <v>31304</v>
      </c>
      <c r="Z228">
        <f t="shared" si="112"/>
        <v>122</v>
      </c>
      <c r="AA228">
        <f t="shared" si="115"/>
        <v>16</v>
      </c>
      <c r="AB228">
        <f t="shared" si="121"/>
        <v>18</v>
      </c>
      <c r="AC228">
        <f t="shared" si="122"/>
        <v>2</v>
      </c>
      <c r="AD228">
        <v>1</v>
      </c>
      <c r="AI228">
        <f t="shared" si="124"/>
        <v>4</v>
      </c>
      <c r="AK228">
        <f t="shared" si="97"/>
        <v>220</v>
      </c>
      <c r="AL228">
        <f t="shared" si="98"/>
        <v>48</v>
      </c>
      <c r="AM228">
        <f t="shared" si="99"/>
        <v>30207</v>
      </c>
      <c r="AN228">
        <f t="shared" si="100"/>
        <v>117</v>
      </c>
      <c r="AO228">
        <f t="shared" si="101"/>
        <v>48</v>
      </c>
      <c r="AP228">
        <f t="shared" si="102"/>
        <v>51</v>
      </c>
      <c r="AQ228">
        <f t="shared" si="103"/>
        <v>6</v>
      </c>
      <c r="AR228">
        <v>1</v>
      </c>
    </row>
    <row r="229" spans="3:44" x14ac:dyDescent="0.25">
      <c r="C229">
        <f t="shared" si="118"/>
        <v>7.414800000000028</v>
      </c>
      <c r="F229">
        <f t="shared" si="106"/>
        <v>4</v>
      </c>
      <c r="H229">
        <f t="shared" si="119"/>
        <v>221</v>
      </c>
      <c r="I229">
        <f t="shared" si="107"/>
        <v>244</v>
      </c>
      <c r="J229">
        <f t="shared" si="108"/>
        <v>29349</v>
      </c>
      <c r="K229">
        <f t="shared" si="109"/>
        <v>114</v>
      </c>
      <c r="L229">
        <f t="shared" si="113"/>
        <v>244</v>
      </c>
      <c r="M229">
        <f t="shared" si="116"/>
        <v>244</v>
      </c>
      <c r="N229">
        <f t="shared" si="117"/>
        <v>30</v>
      </c>
      <c r="O229">
        <v>1</v>
      </c>
      <c r="R229">
        <f t="shared" si="114"/>
        <v>-1971</v>
      </c>
      <c r="U229">
        <f t="shared" si="123"/>
        <v>4</v>
      </c>
      <c r="W229">
        <f t="shared" si="120"/>
        <v>221</v>
      </c>
      <c r="X229">
        <f t="shared" si="110"/>
        <v>16</v>
      </c>
      <c r="Y229">
        <f t="shared" si="111"/>
        <v>31320</v>
      </c>
      <c r="Z229">
        <f t="shared" si="112"/>
        <v>122</v>
      </c>
      <c r="AA229">
        <f t="shared" si="115"/>
        <v>16</v>
      </c>
      <c r="AB229">
        <f t="shared" si="121"/>
        <v>19</v>
      </c>
      <c r="AC229">
        <f t="shared" si="122"/>
        <v>2</v>
      </c>
      <c r="AD229">
        <v>1</v>
      </c>
      <c r="AI229">
        <f t="shared" si="124"/>
        <v>4</v>
      </c>
      <c r="AK229">
        <f t="shared" ref="AK229:AK238" si="125">AK228+1</f>
        <v>221</v>
      </c>
      <c r="AL229">
        <f t="shared" ref="AL229:AL238" si="126">IF(AJ229=1,AL228,MIN(AL228+2,AO229))</f>
        <v>48</v>
      </c>
      <c r="AM229">
        <f t="shared" ref="AM229:AM238" si="127">AM228+AL229</f>
        <v>30255</v>
      </c>
      <c r="AN229">
        <f t="shared" ref="AN229:AN238" si="128">FLOOR(AM229/256,1)</f>
        <v>118</v>
      </c>
      <c r="AO229">
        <f t="shared" ref="AO229:AO238" si="129">FLOOR(IF(AQ229&gt;=20,AQ229*POWER(2,AI229-1)+POWER(2,AI229-2),AQ229*POWER(2,AI229-1)),1)</f>
        <v>48</v>
      </c>
      <c r="AP229">
        <f t="shared" ref="AP229:AP238" si="130">IF(IF(AR229=1,AP228+1,AP228-1)&gt;=(32*POWER(2,AI229-1)),0,IF(AR229=1,AP228+1,AP228-1))</f>
        <v>52</v>
      </c>
      <c r="AQ229">
        <f t="shared" ref="AQ229:AQ238" si="131">IF(FLOOR(AP229/POWER(2,AI229-1),1)&lt;AQ228,AQ228-1,FLOOR(AP229/POWER(2,AI229-1),1))</f>
        <v>6</v>
      </c>
      <c r="AR229">
        <v>1</v>
      </c>
    </row>
    <row r="230" spans="3:44" x14ac:dyDescent="0.25">
      <c r="C230">
        <f t="shared" si="118"/>
        <v>7.4482000000000284</v>
      </c>
      <c r="F230">
        <f t="shared" si="106"/>
        <v>4</v>
      </c>
      <c r="H230">
        <f t="shared" si="119"/>
        <v>222</v>
      </c>
      <c r="I230">
        <f t="shared" si="107"/>
        <v>244</v>
      </c>
      <c r="J230">
        <f t="shared" si="108"/>
        <v>29593</v>
      </c>
      <c r="K230">
        <f t="shared" si="109"/>
        <v>115</v>
      </c>
      <c r="L230">
        <f t="shared" si="113"/>
        <v>244</v>
      </c>
      <c r="M230">
        <f t="shared" si="116"/>
        <v>245</v>
      </c>
      <c r="N230">
        <f t="shared" si="117"/>
        <v>30</v>
      </c>
      <c r="O230">
        <v>1</v>
      </c>
      <c r="R230">
        <f t="shared" si="114"/>
        <v>-1743</v>
      </c>
      <c r="U230">
        <f t="shared" si="123"/>
        <v>4</v>
      </c>
      <c r="W230">
        <f t="shared" si="120"/>
        <v>222</v>
      </c>
      <c r="X230">
        <f t="shared" si="110"/>
        <v>16</v>
      </c>
      <c r="Y230">
        <f t="shared" si="111"/>
        <v>31336</v>
      </c>
      <c r="Z230">
        <f t="shared" si="112"/>
        <v>122</v>
      </c>
      <c r="AA230">
        <f t="shared" si="115"/>
        <v>16</v>
      </c>
      <c r="AB230">
        <f t="shared" si="121"/>
        <v>20</v>
      </c>
      <c r="AC230">
        <f t="shared" si="122"/>
        <v>2</v>
      </c>
      <c r="AD230">
        <v>1</v>
      </c>
      <c r="AI230">
        <f t="shared" si="124"/>
        <v>4</v>
      </c>
      <c r="AK230">
        <f t="shared" si="125"/>
        <v>222</v>
      </c>
      <c r="AL230">
        <f t="shared" si="126"/>
        <v>48</v>
      </c>
      <c r="AM230">
        <f t="shared" si="127"/>
        <v>30303</v>
      </c>
      <c r="AN230">
        <f t="shared" si="128"/>
        <v>118</v>
      </c>
      <c r="AO230">
        <f t="shared" si="129"/>
        <v>48</v>
      </c>
      <c r="AP230">
        <f t="shared" si="130"/>
        <v>53</v>
      </c>
      <c r="AQ230">
        <f t="shared" si="131"/>
        <v>6</v>
      </c>
      <c r="AR230">
        <v>1</v>
      </c>
    </row>
    <row r="231" spans="3:44" x14ac:dyDescent="0.25">
      <c r="C231">
        <f t="shared" si="118"/>
        <v>7.4816000000000287</v>
      </c>
      <c r="F231">
        <f t="shared" si="106"/>
        <v>4</v>
      </c>
      <c r="H231">
        <f t="shared" si="119"/>
        <v>223</v>
      </c>
      <c r="I231">
        <f t="shared" si="107"/>
        <v>244</v>
      </c>
      <c r="J231">
        <f t="shared" si="108"/>
        <v>29837</v>
      </c>
      <c r="K231">
        <f t="shared" si="109"/>
        <v>116</v>
      </c>
      <c r="L231">
        <f t="shared" si="113"/>
        <v>244</v>
      </c>
      <c r="M231">
        <f t="shared" si="116"/>
        <v>246</v>
      </c>
      <c r="N231">
        <f t="shared" si="117"/>
        <v>30</v>
      </c>
      <c r="O231">
        <v>1</v>
      </c>
      <c r="R231">
        <f t="shared" si="114"/>
        <v>-1515</v>
      </c>
      <c r="U231">
        <f t="shared" si="123"/>
        <v>4</v>
      </c>
      <c r="W231">
        <f t="shared" si="120"/>
        <v>223</v>
      </c>
      <c r="X231">
        <f t="shared" si="110"/>
        <v>16</v>
      </c>
      <c r="Y231">
        <f t="shared" si="111"/>
        <v>31352</v>
      </c>
      <c r="Z231">
        <f t="shared" si="112"/>
        <v>122</v>
      </c>
      <c r="AA231">
        <f t="shared" si="115"/>
        <v>16</v>
      </c>
      <c r="AB231">
        <f t="shared" si="121"/>
        <v>21</v>
      </c>
      <c r="AC231">
        <f t="shared" si="122"/>
        <v>2</v>
      </c>
      <c r="AD231">
        <v>1</v>
      </c>
      <c r="AI231">
        <f t="shared" si="124"/>
        <v>4</v>
      </c>
      <c r="AK231">
        <f t="shared" si="125"/>
        <v>223</v>
      </c>
      <c r="AL231">
        <f t="shared" si="126"/>
        <v>48</v>
      </c>
      <c r="AM231">
        <f t="shared" si="127"/>
        <v>30351</v>
      </c>
      <c r="AN231">
        <f t="shared" si="128"/>
        <v>118</v>
      </c>
      <c r="AO231">
        <f t="shared" si="129"/>
        <v>48</v>
      </c>
      <c r="AP231">
        <f t="shared" si="130"/>
        <v>54</v>
      </c>
      <c r="AQ231">
        <f t="shared" si="131"/>
        <v>6</v>
      </c>
      <c r="AR231">
        <v>1</v>
      </c>
    </row>
    <row r="232" spans="3:44" x14ac:dyDescent="0.25">
      <c r="C232">
        <f t="shared" si="118"/>
        <v>7.515000000000029</v>
      </c>
      <c r="F232">
        <f t="shared" si="106"/>
        <v>4</v>
      </c>
      <c r="H232">
        <f t="shared" si="119"/>
        <v>224</v>
      </c>
      <c r="I232">
        <f t="shared" si="107"/>
        <v>244</v>
      </c>
      <c r="J232">
        <f t="shared" si="108"/>
        <v>30081</v>
      </c>
      <c r="K232">
        <f t="shared" si="109"/>
        <v>117</v>
      </c>
      <c r="L232">
        <f t="shared" si="113"/>
        <v>244</v>
      </c>
      <c r="M232">
        <f t="shared" si="116"/>
        <v>247</v>
      </c>
      <c r="N232">
        <f t="shared" si="117"/>
        <v>30</v>
      </c>
      <c r="O232">
        <v>1</v>
      </c>
      <c r="R232">
        <f t="shared" si="114"/>
        <v>-1287</v>
      </c>
      <c r="U232">
        <f t="shared" si="123"/>
        <v>4</v>
      </c>
      <c r="W232">
        <f t="shared" si="120"/>
        <v>224</v>
      </c>
      <c r="X232">
        <f t="shared" si="110"/>
        <v>16</v>
      </c>
      <c r="Y232">
        <f t="shared" si="111"/>
        <v>31368</v>
      </c>
      <c r="Z232">
        <f t="shared" si="112"/>
        <v>122</v>
      </c>
      <c r="AA232">
        <f t="shared" si="115"/>
        <v>16</v>
      </c>
      <c r="AB232">
        <f t="shared" si="121"/>
        <v>20</v>
      </c>
      <c r="AC232">
        <f t="shared" si="122"/>
        <v>2</v>
      </c>
      <c r="AD232">
        <v>0</v>
      </c>
      <c r="AI232">
        <f t="shared" si="124"/>
        <v>4</v>
      </c>
      <c r="AK232">
        <f t="shared" si="125"/>
        <v>224</v>
      </c>
      <c r="AL232">
        <f t="shared" si="126"/>
        <v>48</v>
      </c>
      <c r="AM232">
        <f t="shared" si="127"/>
        <v>30399</v>
      </c>
      <c r="AN232">
        <f t="shared" si="128"/>
        <v>118</v>
      </c>
      <c r="AO232">
        <f t="shared" si="129"/>
        <v>48</v>
      </c>
      <c r="AP232">
        <f t="shared" si="130"/>
        <v>55</v>
      </c>
      <c r="AQ232">
        <f t="shared" si="131"/>
        <v>6</v>
      </c>
      <c r="AR232">
        <v>1</v>
      </c>
    </row>
    <row r="233" spans="3:44" x14ac:dyDescent="0.25">
      <c r="C233">
        <f t="shared" si="118"/>
        <v>7.5484000000000293</v>
      </c>
      <c r="R233">
        <f t="shared" si="114"/>
        <v>-31384</v>
      </c>
      <c r="U233">
        <f t="shared" si="123"/>
        <v>4</v>
      </c>
      <c r="W233">
        <f t="shared" si="120"/>
        <v>225</v>
      </c>
      <c r="X233">
        <f t="shared" si="110"/>
        <v>16</v>
      </c>
      <c r="Y233">
        <f t="shared" si="111"/>
        <v>31384</v>
      </c>
      <c r="Z233">
        <f t="shared" si="112"/>
        <v>122</v>
      </c>
      <c r="AA233">
        <f t="shared" si="115"/>
        <v>16</v>
      </c>
      <c r="AB233">
        <f t="shared" si="121"/>
        <v>19</v>
      </c>
      <c r="AC233">
        <f t="shared" si="122"/>
        <v>2</v>
      </c>
      <c r="AD233">
        <v>0</v>
      </c>
      <c r="AI233">
        <f t="shared" si="124"/>
        <v>4</v>
      </c>
      <c r="AK233">
        <f t="shared" si="125"/>
        <v>225</v>
      </c>
      <c r="AL233">
        <f t="shared" si="126"/>
        <v>50</v>
      </c>
      <c r="AM233">
        <f t="shared" si="127"/>
        <v>30449</v>
      </c>
      <c r="AN233">
        <f t="shared" si="128"/>
        <v>118</v>
      </c>
      <c r="AO233">
        <f t="shared" si="129"/>
        <v>56</v>
      </c>
      <c r="AP233">
        <f t="shared" si="130"/>
        <v>56</v>
      </c>
      <c r="AQ233">
        <f t="shared" si="131"/>
        <v>7</v>
      </c>
      <c r="AR233">
        <v>1</v>
      </c>
    </row>
    <row r="234" spans="3:44" x14ac:dyDescent="0.25">
      <c r="C234">
        <f t="shared" si="118"/>
        <v>7.5818000000000296</v>
      </c>
      <c r="R234">
        <f t="shared" si="114"/>
        <v>-31400</v>
      </c>
      <c r="U234">
        <f t="shared" si="123"/>
        <v>4</v>
      </c>
      <c r="W234">
        <f t="shared" si="120"/>
        <v>226</v>
      </c>
      <c r="X234">
        <f t="shared" si="110"/>
        <v>16</v>
      </c>
      <c r="Y234">
        <f t="shared" si="111"/>
        <v>31400</v>
      </c>
      <c r="Z234">
        <f t="shared" si="112"/>
        <v>122</v>
      </c>
      <c r="AA234">
        <f t="shared" si="115"/>
        <v>16</v>
      </c>
      <c r="AB234">
        <f t="shared" si="121"/>
        <v>18</v>
      </c>
      <c r="AC234">
        <f t="shared" si="122"/>
        <v>2</v>
      </c>
      <c r="AD234">
        <v>0</v>
      </c>
      <c r="AI234">
        <f t="shared" si="124"/>
        <v>4</v>
      </c>
      <c r="AK234">
        <f t="shared" si="125"/>
        <v>226</v>
      </c>
      <c r="AL234">
        <f t="shared" si="126"/>
        <v>52</v>
      </c>
      <c r="AM234">
        <f t="shared" si="127"/>
        <v>30501</v>
      </c>
      <c r="AN234">
        <f t="shared" si="128"/>
        <v>119</v>
      </c>
      <c r="AO234">
        <f t="shared" si="129"/>
        <v>56</v>
      </c>
      <c r="AP234">
        <f t="shared" si="130"/>
        <v>57</v>
      </c>
      <c r="AQ234">
        <f t="shared" si="131"/>
        <v>7</v>
      </c>
      <c r="AR234">
        <v>1</v>
      </c>
    </row>
    <row r="235" spans="3:44" x14ac:dyDescent="0.25">
      <c r="C235">
        <f t="shared" si="118"/>
        <v>7.6152000000000299</v>
      </c>
      <c r="R235">
        <f t="shared" si="114"/>
        <v>-31416</v>
      </c>
      <c r="U235">
        <f t="shared" si="123"/>
        <v>4</v>
      </c>
      <c r="W235">
        <f t="shared" si="120"/>
        <v>227</v>
      </c>
      <c r="X235">
        <f t="shared" si="110"/>
        <v>16</v>
      </c>
      <c r="Y235">
        <f t="shared" si="111"/>
        <v>31416</v>
      </c>
      <c r="Z235">
        <f t="shared" si="112"/>
        <v>122</v>
      </c>
      <c r="AA235">
        <f t="shared" si="115"/>
        <v>16</v>
      </c>
      <c r="AB235">
        <f t="shared" si="121"/>
        <v>17</v>
      </c>
      <c r="AC235">
        <f t="shared" si="122"/>
        <v>2</v>
      </c>
      <c r="AD235">
        <v>0</v>
      </c>
      <c r="AI235">
        <f t="shared" si="124"/>
        <v>4</v>
      </c>
      <c r="AK235">
        <f t="shared" si="125"/>
        <v>227</v>
      </c>
      <c r="AL235">
        <f t="shared" si="126"/>
        <v>54</v>
      </c>
      <c r="AM235">
        <f t="shared" si="127"/>
        <v>30555</v>
      </c>
      <c r="AN235">
        <f t="shared" si="128"/>
        <v>119</v>
      </c>
      <c r="AO235">
        <f t="shared" si="129"/>
        <v>56</v>
      </c>
      <c r="AP235">
        <f t="shared" si="130"/>
        <v>58</v>
      </c>
      <c r="AQ235">
        <f t="shared" si="131"/>
        <v>7</v>
      </c>
      <c r="AR235">
        <v>1</v>
      </c>
    </row>
    <row r="236" spans="3:44" x14ac:dyDescent="0.25">
      <c r="C236">
        <f t="shared" si="118"/>
        <v>7.6486000000000303</v>
      </c>
      <c r="R236">
        <f t="shared" si="114"/>
        <v>-31432</v>
      </c>
      <c r="U236">
        <f t="shared" si="123"/>
        <v>4</v>
      </c>
      <c r="W236">
        <f t="shared" si="120"/>
        <v>228</v>
      </c>
      <c r="X236">
        <f t="shared" si="110"/>
        <v>16</v>
      </c>
      <c r="Y236">
        <f t="shared" si="111"/>
        <v>31432</v>
      </c>
      <c r="Z236">
        <f t="shared" si="112"/>
        <v>122</v>
      </c>
      <c r="AA236">
        <f t="shared" si="115"/>
        <v>16</v>
      </c>
      <c r="AB236">
        <f t="shared" si="121"/>
        <v>18</v>
      </c>
      <c r="AC236">
        <f t="shared" si="122"/>
        <v>2</v>
      </c>
      <c r="AD236">
        <v>1</v>
      </c>
      <c r="AI236">
        <f t="shared" si="124"/>
        <v>4</v>
      </c>
      <c r="AK236">
        <f t="shared" si="125"/>
        <v>228</v>
      </c>
      <c r="AL236">
        <f t="shared" si="126"/>
        <v>56</v>
      </c>
      <c r="AM236">
        <f t="shared" si="127"/>
        <v>30611</v>
      </c>
      <c r="AN236">
        <f t="shared" si="128"/>
        <v>119</v>
      </c>
      <c r="AO236">
        <f t="shared" si="129"/>
        <v>56</v>
      </c>
      <c r="AP236">
        <f t="shared" si="130"/>
        <v>59</v>
      </c>
      <c r="AQ236">
        <f t="shared" si="131"/>
        <v>7</v>
      </c>
      <c r="AR236">
        <v>1</v>
      </c>
    </row>
    <row r="237" spans="3:44" x14ac:dyDescent="0.25">
      <c r="C237">
        <f t="shared" si="118"/>
        <v>7.6820000000000306</v>
      </c>
      <c r="R237">
        <f t="shared" si="114"/>
        <v>-31448</v>
      </c>
      <c r="U237">
        <f t="shared" si="123"/>
        <v>4</v>
      </c>
      <c r="W237">
        <f t="shared" si="120"/>
        <v>229</v>
      </c>
      <c r="X237">
        <f t="shared" si="110"/>
        <v>16</v>
      </c>
      <c r="Y237">
        <f t="shared" si="111"/>
        <v>31448</v>
      </c>
      <c r="Z237">
        <f t="shared" si="112"/>
        <v>122</v>
      </c>
      <c r="AA237">
        <f t="shared" si="115"/>
        <v>16</v>
      </c>
      <c r="AB237">
        <f t="shared" si="121"/>
        <v>19</v>
      </c>
      <c r="AC237">
        <f t="shared" ref="AC237:AC238" si="132">IF(FLOOR(AB237/POWER(2,U237-1),1)&lt;AC236,AC236-1,FLOOR(AB237/POWER(2,U237-1),1))</f>
        <v>2</v>
      </c>
      <c r="AD237">
        <v>1</v>
      </c>
      <c r="AI237">
        <f t="shared" si="124"/>
        <v>4</v>
      </c>
      <c r="AK237">
        <f t="shared" si="125"/>
        <v>229</v>
      </c>
      <c r="AL237">
        <f t="shared" si="126"/>
        <v>56</v>
      </c>
      <c r="AM237">
        <f t="shared" si="127"/>
        <v>30667</v>
      </c>
      <c r="AN237">
        <f t="shared" si="128"/>
        <v>119</v>
      </c>
      <c r="AO237">
        <f t="shared" si="129"/>
        <v>56</v>
      </c>
      <c r="AP237">
        <f t="shared" si="130"/>
        <v>60</v>
      </c>
      <c r="AQ237">
        <f t="shared" si="131"/>
        <v>7</v>
      </c>
      <c r="AR237">
        <v>1</v>
      </c>
    </row>
    <row r="238" spans="3:44" x14ac:dyDescent="0.25">
      <c r="C238">
        <f t="shared" si="118"/>
        <v>7.7154000000000309</v>
      </c>
      <c r="R238">
        <f t="shared" si="114"/>
        <v>-31464</v>
      </c>
      <c r="U238">
        <f t="shared" si="123"/>
        <v>4</v>
      </c>
      <c r="W238">
        <f t="shared" si="120"/>
        <v>230</v>
      </c>
      <c r="X238">
        <f t="shared" si="110"/>
        <v>16</v>
      </c>
      <c r="Y238">
        <f t="shared" si="111"/>
        <v>31464</v>
      </c>
      <c r="Z238">
        <f t="shared" si="112"/>
        <v>122</v>
      </c>
      <c r="AA238">
        <f t="shared" si="115"/>
        <v>16</v>
      </c>
      <c r="AB238">
        <f t="shared" si="121"/>
        <v>20</v>
      </c>
      <c r="AC238">
        <f t="shared" si="132"/>
        <v>2</v>
      </c>
      <c r="AD238">
        <v>1</v>
      </c>
      <c r="AI238">
        <f t="shared" si="124"/>
        <v>4</v>
      </c>
      <c r="AK238">
        <f t="shared" si="125"/>
        <v>230</v>
      </c>
      <c r="AL238">
        <f t="shared" si="126"/>
        <v>56</v>
      </c>
      <c r="AM238">
        <f t="shared" si="127"/>
        <v>30723</v>
      </c>
      <c r="AN238">
        <f t="shared" si="128"/>
        <v>120</v>
      </c>
      <c r="AO238">
        <f t="shared" si="129"/>
        <v>56</v>
      </c>
      <c r="AP238">
        <f t="shared" si="130"/>
        <v>61</v>
      </c>
      <c r="AQ238">
        <f t="shared" si="131"/>
        <v>7</v>
      </c>
      <c r="AR238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96"/>
  <sheetViews>
    <sheetView workbookViewId="0">
      <selection activeCell="G87" sqref="G87"/>
    </sheetView>
  </sheetViews>
  <sheetFormatPr defaultRowHeight="15" x14ac:dyDescent="0.25"/>
  <cols>
    <col min="3" max="3" width="9.140625" customWidth="1"/>
    <col min="4" max="4" width="11.28515625" customWidth="1"/>
  </cols>
  <sheetData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14</v>
      </c>
      <c r="F4">
        <f>SUM(F8:F146)</f>
        <v>10</v>
      </c>
      <c r="G4">
        <f>SUM(G8:G136)</f>
        <v>9</v>
      </c>
      <c r="I4">
        <v>0</v>
      </c>
      <c r="K4">
        <v>15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14</v>
      </c>
      <c r="E8">
        <v>0</v>
      </c>
      <c r="F8">
        <f t="shared" ref="F8:F39" si="0">IF(I8=I9,1,0)</f>
        <v>1</v>
      </c>
      <c r="G8">
        <v>1</v>
      </c>
      <c r="H8">
        <v>1</v>
      </c>
      <c r="I8">
        <v>0</v>
      </c>
      <c r="J8">
        <f t="shared" ref="J8:J39" si="1">FLOOR(IF(K8&gt;=20,K8*POWER(2,E8-1)+POWER(2,E8-2),K8*POWER(2,E8-1)),1)</f>
        <v>7</v>
      </c>
      <c r="K8">
        <f>K4</f>
        <v>15</v>
      </c>
      <c r="L8">
        <f>K4</f>
        <v>15</v>
      </c>
      <c r="M8">
        <v>0</v>
      </c>
      <c r="N8">
        <v>0</v>
      </c>
      <c r="Q8" t="s">
        <v>7</v>
      </c>
      <c r="R8">
        <v>3</v>
      </c>
    </row>
    <row r="9" spans="1:26" x14ac:dyDescent="0.25">
      <c r="A9">
        <f>A5</f>
        <v>3.3399999999999999E-2</v>
      </c>
      <c r="B9">
        <f t="shared" ref="B9:B72" si="2">IF(MOD(D9,POWER(2,E9))=0,1,0)</f>
        <v>1</v>
      </c>
      <c r="C9">
        <f>C8+1</f>
        <v>1</v>
      </c>
      <c r="D9">
        <f>D8+2</f>
        <v>16</v>
      </c>
      <c r="E9">
        <f>G8+E8</f>
        <v>1</v>
      </c>
      <c r="F9">
        <f t="shared" si="0"/>
        <v>0</v>
      </c>
      <c r="H9">
        <v>1</v>
      </c>
      <c r="I9">
        <f t="shared" ref="I9:I40" si="3">IF(G8=1,I8,IF(I8&lt;J9,I8+2,IF(I8=J9,I8,I8-1)))</f>
        <v>0</v>
      </c>
      <c r="J9">
        <f t="shared" si="1"/>
        <v>18</v>
      </c>
      <c r="K9">
        <f t="shared" ref="K9:K40" si="4">IF(G8=1,IF(H9=1,L8+3,L8-3),IF(B9=1,IF(H9=1,L8+1,L8-1),L8))</f>
        <v>18</v>
      </c>
      <c r="L9">
        <f>IF(G8=1,K9,IF((J9-I9)&gt;=16,K9-1,K9))</f>
        <v>18</v>
      </c>
      <c r="M9">
        <f>M8+I9</f>
        <v>0</v>
      </c>
      <c r="N9">
        <f t="shared" ref="N9:N72" si="5">FLOOR(M9/256,1)</f>
        <v>0</v>
      </c>
      <c r="R9">
        <v>6</v>
      </c>
    </row>
    <row r="10" spans="1:26" x14ac:dyDescent="0.25">
      <c r="A10">
        <f>A9+$A$5</f>
        <v>6.6799999999999998E-2</v>
      </c>
      <c r="B10">
        <f t="shared" si="2"/>
        <v>1</v>
      </c>
      <c r="C10">
        <f>C9+1</f>
        <v>2</v>
      </c>
      <c r="D10">
        <f>D9+2</f>
        <v>18</v>
      </c>
      <c r="E10">
        <f>G9+E9</f>
        <v>1</v>
      </c>
      <c r="F10">
        <f t="shared" si="0"/>
        <v>0</v>
      </c>
      <c r="H10">
        <v>0</v>
      </c>
      <c r="I10">
        <f t="shared" si="3"/>
        <v>2</v>
      </c>
      <c r="J10">
        <f t="shared" si="1"/>
        <v>17</v>
      </c>
      <c r="K10">
        <f t="shared" si="4"/>
        <v>17</v>
      </c>
      <c r="L10">
        <f t="shared" ref="L10:L41" si="6">IF(G9=1,K10,IF((J10-I9)&gt;=16,K10-1,K10))</f>
        <v>16</v>
      </c>
      <c r="M10">
        <f>M9+I9</f>
        <v>0</v>
      </c>
      <c r="N10">
        <f t="shared" si="5"/>
        <v>0</v>
      </c>
      <c r="R10">
        <v>9</v>
      </c>
    </row>
    <row r="11" spans="1:26" x14ac:dyDescent="0.25">
      <c r="A11">
        <f t="shared" ref="A11:A74" si="7">A10+$A$5</f>
        <v>0.1002</v>
      </c>
      <c r="B11">
        <f t="shared" si="2"/>
        <v>1</v>
      </c>
      <c r="C11">
        <f t="shared" ref="C11:C74" si="8">C10+1</f>
        <v>3</v>
      </c>
      <c r="D11">
        <f t="shared" ref="D11:D74" si="9">D10+2</f>
        <v>20</v>
      </c>
      <c r="E11">
        <f t="shared" ref="E11:E42" si="10">MIN(G10+E10,4)</f>
        <v>1</v>
      </c>
      <c r="F11">
        <f t="shared" si="0"/>
        <v>0</v>
      </c>
      <c r="H11">
        <v>1</v>
      </c>
      <c r="I11">
        <f t="shared" si="3"/>
        <v>4</v>
      </c>
      <c r="J11">
        <f t="shared" si="1"/>
        <v>17</v>
      </c>
      <c r="K11">
        <f t="shared" si="4"/>
        <v>17</v>
      </c>
      <c r="L11">
        <f t="shared" si="6"/>
        <v>17</v>
      </c>
      <c r="M11">
        <f t="shared" ref="M11:M74" si="11">M10+I10</f>
        <v>2</v>
      </c>
      <c r="N11">
        <f t="shared" si="5"/>
        <v>0</v>
      </c>
      <c r="R11">
        <v>12</v>
      </c>
    </row>
    <row r="12" spans="1:26" x14ac:dyDescent="0.25">
      <c r="A12">
        <f t="shared" si="7"/>
        <v>0.1336</v>
      </c>
      <c r="B12">
        <f t="shared" si="2"/>
        <v>1</v>
      </c>
      <c r="C12">
        <f t="shared" si="8"/>
        <v>4</v>
      </c>
      <c r="D12">
        <f t="shared" si="9"/>
        <v>22</v>
      </c>
      <c r="E12">
        <f t="shared" si="10"/>
        <v>1</v>
      </c>
      <c r="F12">
        <f t="shared" si="0"/>
        <v>0</v>
      </c>
      <c r="H12">
        <v>1</v>
      </c>
      <c r="I12">
        <f t="shared" si="3"/>
        <v>6</v>
      </c>
      <c r="J12">
        <f t="shared" si="1"/>
        <v>18</v>
      </c>
      <c r="K12">
        <f t="shared" si="4"/>
        <v>18</v>
      </c>
      <c r="L12">
        <f t="shared" si="6"/>
        <v>18</v>
      </c>
      <c r="M12">
        <f t="shared" si="11"/>
        <v>6</v>
      </c>
      <c r="N12">
        <f t="shared" si="5"/>
        <v>0</v>
      </c>
      <c r="R12">
        <v>15</v>
      </c>
      <c r="S12">
        <v>24820</v>
      </c>
      <c r="T12">
        <v>24832</v>
      </c>
      <c r="U12">
        <v>24848</v>
      </c>
      <c r="V12">
        <v>24365</v>
      </c>
      <c r="W12">
        <v>24724</v>
      </c>
      <c r="X12">
        <v>24744</v>
      </c>
      <c r="Y12">
        <v>24844</v>
      </c>
      <c r="Z12">
        <v>24880</v>
      </c>
    </row>
    <row r="13" spans="1:26" x14ac:dyDescent="0.25">
      <c r="A13">
        <f t="shared" si="7"/>
        <v>0.16699999999999998</v>
      </c>
      <c r="B13">
        <f t="shared" si="2"/>
        <v>1</v>
      </c>
      <c r="C13">
        <f t="shared" si="8"/>
        <v>5</v>
      </c>
      <c r="D13">
        <f t="shared" si="9"/>
        <v>24</v>
      </c>
      <c r="E13">
        <f t="shared" si="10"/>
        <v>1</v>
      </c>
      <c r="F13">
        <f t="shared" si="0"/>
        <v>0</v>
      </c>
      <c r="H13">
        <v>1</v>
      </c>
      <c r="I13">
        <f t="shared" si="3"/>
        <v>8</v>
      </c>
      <c r="J13">
        <f t="shared" si="1"/>
        <v>19</v>
      </c>
      <c r="K13">
        <f t="shared" si="4"/>
        <v>19</v>
      </c>
      <c r="L13">
        <f t="shared" si="6"/>
        <v>19</v>
      </c>
      <c r="M13">
        <f t="shared" si="11"/>
        <v>12</v>
      </c>
      <c r="N13">
        <f t="shared" si="5"/>
        <v>0</v>
      </c>
      <c r="R13">
        <v>18</v>
      </c>
    </row>
    <row r="14" spans="1:26" x14ac:dyDescent="0.25">
      <c r="A14">
        <f t="shared" si="7"/>
        <v>0.20039999999999997</v>
      </c>
      <c r="B14">
        <f t="shared" si="2"/>
        <v>1</v>
      </c>
      <c r="C14">
        <f t="shared" si="8"/>
        <v>6</v>
      </c>
      <c r="D14">
        <f t="shared" si="9"/>
        <v>26</v>
      </c>
      <c r="E14">
        <f t="shared" si="10"/>
        <v>1</v>
      </c>
      <c r="F14">
        <f t="shared" si="0"/>
        <v>0</v>
      </c>
      <c r="H14">
        <v>1</v>
      </c>
      <c r="I14">
        <f t="shared" si="3"/>
        <v>10</v>
      </c>
      <c r="J14">
        <f t="shared" si="1"/>
        <v>20</v>
      </c>
      <c r="K14">
        <f t="shared" si="4"/>
        <v>20</v>
      </c>
      <c r="L14">
        <f t="shared" si="6"/>
        <v>20</v>
      </c>
      <c r="M14">
        <f t="shared" si="11"/>
        <v>20</v>
      </c>
      <c r="N14">
        <f t="shared" si="5"/>
        <v>0</v>
      </c>
      <c r="R14">
        <v>21</v>
      </c>
    </row>
    <row r="15" spans="1:26" x14ac:dyDescent="0.25">
      <c r="A15">
        <f t="shared" si="7"/>
        <v>0.23379999999999995</v>
      </c>
      <c r="B15">
        <f t="shared" si="2"/>
        <v>1</v>
      </c>
      <c r="C15">
        <f t="shared" si="8"/>
        <v>7</v>
      </c>
      <c r="D15">
        <f t="shared" si="9"/>
        <v>28</v>
      </c>
      <c r="E15">
        <f t="shared" si="10"/>
        <v>1</v>
      </c>
      <c r="F15">
        <f t="shared" si="0"/>
        <v>0</v>
      </c>
      <c r="H15">
        <v>1</v>
      </c>
      <c r="I15">
        <f t="shared" si="3"/>
        <v>12</v>
      </c>
      <c r="J15">
        <f t="shared" si="1"/>
        <v>21</v>
      </c>
      <c r="K15">
        <f t="shared" si="4"/>
        <v>21</v>
      </c>
      <c r="L15">
        <f t="shared" si="6"/>
        <v>21</v>
      </c>
      <c r="M15">
        <f t="shared" si="11"/>
        <v>30</v>
      </c>
      <c r="N15">
        <f t="shared" si="5"/>
        <v>0</v>
      </c>
      <c r="R15">
        <v>24</v>
      </c>
    </row>
    <row r="16" spans="1:26" x14ac:dyDescent="0.25">
      <c r="A16">
        <f t="shared" si="7"/>
        <v>0.26719999999999994</v>
      </c>
      <c r="B16">
        <f t="shared" si="2"/>
        <v>1</v>
      </c>
      <c r="C16">
        <f t="shared" si="8"/>
        <v>8</v>
      </c>
      <c r="D16">
        <f t="shared" si="9"/>
        <v>30</v>
      </c>
      <c r="E16">
        <f t="shared" si="10"/>
        <v>1</v>
      </c>
      <c r="F16">
        <f t="shared" si="0"/>
        <v>0</v>
      </c>
      <c r="H16">
        <v>1</v>
      </c>
      <c r="I16">
        <f t="shared" si="3"/>
        <v>14</v>
      </c>
      <c r="J16">
        <f t="shared" si="1"/>
        <v>22</v>
      </c>
      <c r="K16">
        <f t="shared" si="4"/>
        <v>22</v>
      </c>
      <c r="L16">
        <f t="shared" si="6"/>
        <v>22</v>
      </c>
      <c r="M16">
        <f t="shared" si="11"/>
        <v>42</v>
      </c>
      <c r="N16">
        <f t="shared" si="5"/>
        <v>0</v>
      </c>
      <c r="P16">
        <f>M175</f>
        <v>18125</v>
      </c>
      <c r="R16">
        <v>27</v>
      </c>
      <c r="S16">
        <v>24824</v>
      </c>
      <c r="T16">
        <v>24836</v>
      </c>
      <c r="U16">
        <v>24852</v>
      </c>
      <c r="V16">
        <v>24776</v>
      </c>
      <c r="W16">
        <v>24784</v>
      </c>
      <c r="X16">
        <v>24748</v>
      </c>
      <c r="Y16">
        <v>24848</v>
      </c>
      <c r="Z16">
        <v>24884</v>
      </c>
    </row>
    <row r="17" spans="1:26" x14ac:dyDescent="0.25">
      <c r="A17">
        <f t="shared" si="7"/>
        <v>0.30059999999999992</v>
      </c>
      <c r="B17">
        <f t="shared" si="2"/>
        <v>1</v>
      </c>
      <c r="C17">
        <f t="shared" si="8"/>
        <v>9</v>
      </c>
      <c r="D17">
        <f t="shared" si="9"/>
        <v>32</v>
      </c>
      <c r="E17">
        <f t="shared" si="10"/>
        <v>1</v>
      </c>
      <c r="F17">
        <f t="shared" si="0"/>
        <v>0</v>
      </c>
      <c r="H17">
        <v>1</v>
      </c>
      <c r="I17">
        <f t="shared" si="3"/>
        <v>16</v>
      </c>
      <c r="J17">
        <f t="shared" si="1"/>
        <v>23</v>
      </c>
      <c r="K17">
        <f t="shared" si="4"/>
        <v>23</v>
      </c>
      <c r="L17">
        <f t="shared" si="6"/>
        <v>23</v>
      </c>
      <c r="M17">
        <f t="shared" si="11"/>
        <v>56</v>
      </c>
      <c r="N17">
        <f t="shared" si="5"/>
        <v>0</v>
      </c>
      <c r="R17">
        <v>30</v>
      </c>
    </row>
    <row r="18" spans="1:26" x14ac:dyDescent="0.25">
      <c r="A18">
        <f t="shared" si="7"/>
        <v>0.33399999999999991</v>
      </c>
      <c r="B18">
        <f t="shared" si="2"/>
        <v>1</v>
      </c>
      <c r="C18">
        <f t="shared" si="8"/>
        <v>10</v>
      </c>
      <c r="D18">
        <f t="shared" si="9"/>
        <v>34</v>
      </c>
      <c r="E18">
        <f t="shared" si="10"/>
        <v>1</v>
      </c>
      <c r="F18">
        <f t="shared" si="0"/>
        <v>0</v>
      </c>
      <c r="H18">
        <v>1</v>
      </c>
      <c r="I18">
        <f t="shared" si="3"/>
        <v>18</v>
      </c>
      <c r="J18">
        <f t="shared" si="1"/>
        <v>24</v>
      </c>
      <c r="K18">
        <f t="shared" si="4"/>
        <v>24</v>
      </c>
      <c r="L18">
        <f t="shared" si="6"/>
        <v>24</v>
      </c>
      <c r="M18">
        <f t="shared" si="11"/>
        <v>72</v>
      </c>
      <c r="N18">
        <f t="shared" si="5"/>
        <v>0</v>
      </c>
    </row>
    <row r="19" spans="1:26" x14ac:dyDescent="0.25">
      <c r="A19">
        <f t="shared" si="7"/>
        <v>0.36739999999999989</v>
      </c>
      <c r="B19">
        <f t="shared" si="2"/>
        <v>1</v>
      </c>
      <c r="C19">
        <f t="shared" si="8"/>
        <v>11</v>
      </c>
      <c r="D19">
        <f t="shared" si="9"/>
        <v>36</v>
      </c>
      <c r="E19">
        <f t="shared" si="10"/>
        <v>1</v>
      </c>
      <c r="F19">
        <f t="shared" si="0"/>
        <v>0</v>
      </c>
      <c r="H19">
        <v>1</v>
      </c>
      <c r="I19">
        <f t="shared" si="3"/>
        <v>20</v>
      </c>
      <c r="J19">
        <f t="shared" si="1"/>
        <v>25</v>
      </c>
      <c r="K19">
        <f t="shared" si="4"/>
        <v>25</v>
      </c>
      <c r="L19">
        <f t="shared" si="6"/>
        <v>25</v>
      </c>
      <c r="M19">
        <f t="shared" si="11"/>
        <v>90</v>
      </c>
      <c r="N19">
        <f t="shared" si="5"/>
        <v>0</v>
      </c>
    </row>
    <row r="20" spans="1:26" x14ac:dyDescent="0.25">
      <c r="A20">
        <f t="shared" si="7"/>
        <v>0.40079999999999988</v>
      </c>
      <c r="B20">
        <f t="shared" si="2"/>
        <v>1</v>
      </c>
      <c r="C20">
        <f t="shared" si="8"/>
        <v>12</v>
      </c>
      <c r="D20">
        <f t="shared" si="9"/>
        <v>38</v>
      </c>
      <c r="E20">
        <f t="shared" si="10"/>
        <v>1</v>
      </c>
      <c r="F20">
        <f t="shared" si="0"/>
        <v>0</v>
      </c>
      <c r="H20">
        <v>1</v>
      </c>
      <c r="I20">
        <f t="shared" si="3"/>
        <v>22</v>
      </c>
      <c r="J20">
        <f t="shared" si="1"/>
        <v>26</v>
      </c>
      <c r="K20">
        <f t="shared" si="4"/>
        <v>26</v>
      </c>
      <c r="L20">
        <f t="shared" si="6"/>
        <v>26</v>
      </c>
      <c r="M20">
        <f t="shared" si="11"/>
        <v>110</v>
      </c>
      <c r="N20">
        <f t="shared" si="5"/>
        <v>0</v>
      </c>
    </row>
    <row r="21" spans="1:26" x14ac:dyDescent="0.25">
      <c r="A21">
        <f t="shared" si="7"/>
        <v>0.43419999999999986</v>
      </c>
      <c r="B21">
        <f t="shared" si="2"/>
        <v>1</v>
      </c>
      <c r="C21">
        <f t="shared" si="8"/>
        <v>13</v>
      </c>
      <c r="D21">
        <f t="shared" si="9"/>
        <v>40</v>
      </c>
      <c r="E21">
        <f t="shared" si="10"/>
        <v>1</v>
      </c>
      <c r="F21">
        <f t="shared" si="0"/>
        <v>0</v>
      </c>
      <c r="H21">
        <v>1</v>
      </c>
      <c r="I21">
        <f t="shared" si="3"/>
        <v>24</v>
      </c>
      <c r="J21">
        <f t="shared" si="1"/>
        <v>27</v>
      </c>
      <c r="K21">
        <f t="shared" si="4"/>
        <v>27</v>
      </c>
      <c r="L21">
        <f t="shared" si="6"/>
        <v>27</v>
      </c>
      <c r="M21">
        <f t="shared" si="11"/>
        <v>132</v>
      </c>
      <c r="N21">
        <f t="shared" si="5"/>
        <v>0</v>
      </c>
    </row>
    <row r="22" spans="1:26" x14ac:dyDescent="0.25">
      <c r="A22">
        <f t="shared" si="7"/>
        <v>0.46759999999999985</v>
      </c>
      <c r="B22">
        <f t="shared" si="2"/>
        <v>1</v>
      </c>
      <c r="C22">
        <f t="shared" si="8"/>
        <v>14</v>
      </c>
      <c r="D22">
        <f t="shared" si="9"/>
        <v>42</v>
      </c>
      <c r="E22">
        <f t="shared" si="10"/>
        <v>1</v>
      </c>
      <c r="F22">
        <f t="shared" si="0"/>
        <v>0</v>
      </c>
      <c r="H22">
        <v>1</v>
      </c>
      <c r="I22">
        <f t="shared" si="3"/>
        <v>26</v>
      </c>
      <c r="J22">
        <f t="shared" si="1"/>
        <v>28</v>
      </c>
      <c r="K22">
        <f t="shared" si="4"/>
        <v>28</v>
      </c>
      <c r="L22">
        <f t="shared" si="6"/>
        <v>28</v>
      </c>
      <c r="M22">
        <f t="shared" si="11"/>
        <v>156</v>
      </c>
      <c r="N22">
        <f t="shared" si="5"/>
        <v>0</v>
      </c>
    </row>
    <row r="23" spans="1:26" x14ac:dyDescent="0.25">
      <c r="A23">
        <f t="shared" si="7"/>
        <v>0.50099999999999989</v>
      </c>
      <c r="B23">
        <f t="shared" si="2"/>
        <v>1</v>
      </c>
      <c r="C23">
        <f t="shared" si="8"/>
        <v>15</v>
      </c>
      <c r="D23">
        <f t="shared" si="9"/>
        <v>44</v>
      </c>
      <c r="E23">
        <f t="shared" si="10"/>
        <v>1</v>
      </c>
      <c r="F23">
        <f t="shared" si="0"/>
        <v>0</v>
      </c>
      <c r="H23">
        <v>1</v>
      </c>
      <c r="I23">
        <f t="shared" si="3"/>
        <v>28</v>
      </c>
      <c r="J23">
        <f t="shared" si="1"/>
        <v>29</v>
      </c>
      <c r="K23">
        <f t="shared" si="4"/>
        <v>29</v>
      </c>
      <c r="L23">
        <f t="shared" si="6"/>
        <v>29</v>
      </c>
      <c r="M23">
        <f t="shared" si="11"/>
        <v>182</v>
      </c>
      <c r="N23">
        <f t="shared" si="5"/>
        <v>0</v>
      </c>
      <c r="U23" t="s">
        <v>26</v>
      </c>
    </row>
    <row r="24" spans="1:26" x14ac:dyDescent="0.25">
      <c r="A24">
        <f t="shared" si="7"/>
        <v>0.53439999999999988</v>
      </c>
      <c r="B24">
        <f t="shared" si="2"/>
        <v>1</v>
      </c>
      <c r="C24">
        <f t="shared" si="8"/>
        <v>16</v>
      </c>
      <c r="D24">
        <f t="shared" si="9"/>
        <v>46</v>
      </c>
      <c r="E24">
        <f t="shared" si="10"/>
        <v>1</v>
      </c>
      <c r="F24">
        <f t="shared" si="0"/>
        <v>0</v>
      </c>
      <c r="H24">
        <v>1</v>
      </c>
      <c r="I24">
        <f t="shared" si="3"/>
        <v>30</v>
      </c>
      <c r="J24">
        <f t="shared" si="1"/>
        <v>30</v>
      </c>
      <c r="K24">
        <f t="shared" si="4"/>
        <v>30</v>
      </c>
      <c r="L24">
        <f t="shared" si="6"/>
        <v>30</v>
      </c>
      <c r="M24">
        <f t="shared" si="11"/>
        <v>210</v>
      </c>
      <c r="N24">
        <f t="shared" si="5"/>
        <v>0</v>
      </c>
    </row>
    <row r="25" spans="1:26" x14ac:dyDescent="0.25">
      <c r="A25">
        <f t="shared" si="7"/>
        <v>0.56779999999999986</v>
      </c>
      <c r="B25">
        <f t="shared" si="2"/>
        <v>1</v>
      </c>
      <c r="C25">
        <f t="shared" si="8"/>
        <v>17</v>
      </c>
      <c r="D25">
        <f t="shared" si="9"/>
        <v>48</v>
      </c>
      <c r="E25">
        <f t="shared" si="10"/>
        <v>1</v>
      </c>
      <c r="F25">
        <f t="shared" si="0"/>
        <v>1</v>
      </c>
      <c r="G25">
        <v>1</v>
      </c>
      <c r="H25">
        <v>1</v>
      </c>
      <c r="I25">
        <f t="shared" si="3"/>
        <v>32</v>
      </c>
      <c r="J25">
        <f t="shared" si="1"/>
        <v>31</v>
      </c>
      <c r="K25">
        <f t="shared" si="4"/>
        <v>31</v>
      </c>
      <c r="L25">
        <f t="shared" si="6"/>
        <v>31</v>
      </c>
      <c r="M25">
        <f t="shared" si="11"/>
        <v>240</v>
      </c>
      <c r="N25">
        <f t="shared" si="5"/>
        <v>0</v>
      </c>
      <c r="P25" t="s">
        <v>39</v>
      </c>
      <c r="T25" t="s">
        <v>21</v>
      </c>
    </row>
    <row r="26" spans="1:26" x14ac:dyDescent="0.25">
      <c r="A26">
        <f t="shared" si="7"/>
        <v>0.60119999999999985</v>
      </c>
      <c r="B26">
        <f t="shared" si="2"/>
        <v>0</v>
      </c>
      <c r="C26">
        <f t="shared" si="8"/>
        <v>18</v>
      </c>
      <c r="D26">
        <f t="shared" si="9"/>
        <v>50</v>
      </c>
      <c r="E26">
        <f t="shared" si="10"/>
        <v>2</v>
      </c>
      <c r="F26">
        <f t="shared" si="0"/>
        <v>0</v>
      </c>
      <c r="H26">
        <v>0</v>
      </c>
      <c r="I26">
        <f t="shared" si="3"/>
        <v>32</v>
      </c>
      <c r="J26">
        <f t="shared" si="1"/>
        <v>57</v>
      </c>
      <c r="K26">
        <f t="shared" si="4"/>
        <v>28</v>
      </c>
      <c r="L26">
        <f t="shared" si="6"/>
        <v>28</v>
      </c>
      <c r="M26">
        <f t="shared" si="11"/>
        <v>272</v>
      </c>
      <c r="N26">
        <f t="shared" si="5"/>
        <v>1</v>
      </c>
      <c r="P26">
        <v>28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7"/>
        <v>0.63459999999999983</v>
      </c>
      <c r="B27">
        <f t="shared" si="2"/>
        <v>1</v>
      </c>
      <c r="C27">
        <f t="shared" si="8"/>
        <v>19</v>
      </c>
      <c r="D27">
        <f t="shared" si="9"/>
        <v>52</v>
      </c>
      <c r="E27">
        <f t="shared" si="10"/>
        <v>2</v>
      </c>
      <c r="F27">
        <f t="shared" si="0"/>
        <v>0</v>
      </c>
      <c r="H27">
        <v>1</v>
      </c>
      <c r="I27">
        <f t="shared" si="3"/>
        <v>34</v>
      </c>
      <c r="J27">
        <f t="shared" si="1"/>
        <v>59</v>
      </c>
      <c r="K27">
        <f t="shared" si="4"/>
        <v>29</v>
      </c>
      <c r="L27">
        <f t="shared" si="6"/>
        <v>28</v>
      </c>
      <c r="M27">
        <f t="shared" si="11"/>
        <v>304</v>
      </c>
      <c r="N27">
        <f t="shared" si="5"/>
        <v>1</v>
      </c>
      <c r="R27">
        <v>0</v>
      </c>
    </row>
    <row r="28" spans="1:26" x14ac:dyDescent="0.25">
      <c r="A28">
        <f t="shared" si="7"/>
        <v>0.66799999999999982</v>
      </c>
      <c r="B28">
        <f t="shared" si="2"/>
        <v>0</v>
      </c>
      <c r="C28">
        <f t="shared" si="8"/>
        <v>20</v>
      </c>
      <c r="D28">
        <f t="shared" si="9"/>
        <v>54</v>
      </c>
      <c r="E28">
        <f t="shared" si="10"/>
        <v>2</v>
      </c>
      <c r="F28">
        <f t="shared" si="0"/>
        <v>0</v>
      </c>
      <c r="H28">
        <v>0</v>
      </c>
      <c r="I28">
        <f t="shared" si="3"/>
        <v>36</v>
      </c>
      <c r="J28">
        <f t="shared" si="1"/>
        <v>57</v>
      </c>
      <c r="K28">
        <f t="shared" si="4"/>
        <v>28</v>
      </c>
      <c r="L28">
        <f t="shared" si="6"/>
        <v>27</v>
      </c>
      <c r="M28">
        <f t="shared" si="11"/>
        <v>338</v>
      </c>
      <c r="N28">
        <f t="shared" si="5"/>
        <v>1</v>
      </c>
      <c r="R28">
        <v>3</v>
      </c>
    </row>
    <row r="29" spans="1:26" x14ac:dyDescent="0.25">
      <c r="A29">
        <f t="shared" si="7"/>
        <v>0.7013999999999998</v>
      </c>
      <c r="B29">
        <f t="shared" si="2"/>
        <v>1</v>
      </c>
      <c r="C29">
        <f t="shared" si="8"/>
        <v>21</v>
      </c>
      <c r="D29">
        <f t="shared" si="9"/>
        <v>56</v>
      </c>
      <c r="E29">
        <f t="shared" si="10"/>
        <v>2</v>
      </c>
      <c r="F29">
        <f t="shared" si="0"/>
        <v>0</v>
      </c>
      <c r="H29">
        <v>0</v>
      </c>
      <c r="I29">
        <f t="shared" si="3"/>
        <v>38</v>
      </c>
      <c r="J29">
        <f t="shared" si="1"/>
        <v>53</v>
      </c>
      <c r="K29">
        <f t="shared" si="4"/>
        <v>26</v>
      </c>
      <c r="L29">
        <f t="shared" si="6"/>
        <v>25</v>
      </c>
      <c r="M29">
        <f t="shared" si="11"/>
        <v>374</v>
      </c>
      <c r="N29">
        <f t="shared" si="5"/>
        <v>1</v>
      </c>
      <c r="R29">
        <v>6</v>
      </c>
    </row>
    <row r="30" spans="1:26" x14ac:dyDescent="0.25">
      <c r="A30">
        <f t="shared" si="7"/>
        <v>0.73479999999999979</v>
      </c>
      <c r="B30">
        <f t="shared" si="2"/>
        <v>0</v>
      </c>
      <c r="C30">
        <f t="shared" si="8"/>
        <v>22</v>
      </c>
      <c r="D30">
        <f t="shared" si="9"/>
        <v>58</v>
      </c>
      <c r="E30">
        <f t="shared" si="10"/>
        <v>2</v>
      </c>
      <c r="F30">
        <f t="shared" si="0"/>
        <v>0</v>
      </c>
      <c r="H30">
        <v>0</v>
      </c>
      <c r="I30">
        <f t="shared" si="3"/>
        <v>40</v>
      </c>
      <c r="J30">
        <f t="shared" si="1"/>
        <v>51</v>
      </c>
      <c r="K30">
        <f t="shared" si="4"/>
        <v>25</v>
      </c>
      <c r="L30">
        <f t="shared" si="6"/>
        <v>25</v>
      </c>
      <c r="M30">
        <f t="shared" si="11"/>
        <v>412</v>
      </c>
      <c r="N30">
        <f t="shared" si="5"/>
        <v>1</v>
      </c>
      <c r="R30">
        <v>9</v>
      </c>
    </row>
    <row r="31" spans="1:26" x14ac:dyDescent="0.25">
      <c r="A31">
        <f t="shared" si="7"/>
        <v>0.76819999999999977</v>
      </c>
      <c r="B31">
        <f t="shared" si="2"/>
        <v>1</v>
      </c>
      <c r="C31">
        <f t="shared" si="8"/>
        <v>23</v>
      </c>
      <c r="D31">
        <f t="shared" si="9"/>
        <v>60</v>
      </c>
      <c r="E31">
        <f t="shared" si="10"/>
        <v>2</v>
      </c>
      <c r="F31">
        <f t="shared" si="0"/>
        <v>0</v>
      </c>
      <c r="H31">
        <v>0</v>
      </c>
      <c r="I31">
        <f t="shared" si="3"/>
        <v>42</v>
      </c>
      <c r="J31">
        <f t="shared" si="1"/>
        <v>49</v>
      </c>
      <c r="K31">
        <f t="shared" si="4"/>
        <v>24</v>
      </c>
      <c r="L31">
        <f t="shared" si="6"/>
        <v>24</v>
      </c>
      <c r="M31">
        <f t="shared" si="11"/>
        <v>452</v>
      </c>
      <c r="N31">
        <f t="shared" si="5"/>
        <v>1</v>
      </c>
      <c r="R31">
        <v>12</v>
      </c>
    </row>
    <row r="32" spans="1:26" x14ac:dyDescent="0.25">
      <c r="A32">
        <f t="shared" si="7"/>
        <v>0.80159999999999976</v>
      </c>
      <c r="B32">
        <f t="shared" si="2"/>
        <v>0</v>
      </c>
      <c r="C32">
        <f t="shared" si="8"/>
        <v>24</v>
      </c>
      <c r="D32">
        <f t="shared" si="9"/>
        <v>62</v>
      </c>
      <c r="E32">
        <f t="shared" si="10"/>
        <v>2</v>
      </c>
      <c r="F32">
        <f t="shared" si="0"/>
        <v>0</v>
      </c>
      <c r="H32">
        <v>1</v>
      </c>
      <c r="I32">
        <f t="shared" si="3"/>
        <v>44</v>
      </c>
      <c r="J32">
        <f t="shared" si="1"/>
        <v>49</v>
      </c>
      <c r="K32">
        <f t="shared" si="4"/>
        <v>24</v>
      </c>
      <c r="L32">
        <f t="shared" si="6"/>
        <v>24</v>
      </c>
      <c r="M32">
        <f t="shared" si="11"/>
        <v>494</v>
      </c>
      <c r="N32">
        <f t="shared" si="5"/>
        <v>1</v>
      </c>
      <c r="R32">
        <v>15</v>
      </c>
    </row>
    <row r="33" spans="1:26" x14ac:dyDescent="0.25">
      <c r="A33">
        <f t="shared" si="7"/>
        <v>0.83499999999999974</v>
      </c>
      <c r="B33">
        <f t="shared" si="2"/>
        <v>1</v>
      </c>
      <c r="C33">
        <f t="shared" si="8"/>
        <v>25</v>
      </c>
      <c r="D33">
        <f t="shared" si="9"/>
        <v>64</v>
      </c>
      <c r="E33">
        <f t="shared" si="10"/>
        <v>2</v>
      </c>
      <c r="F33">
        <f t="shared" si="0"/>
        <v>0</v>
      </c>
      <c r="H33">
        <v>1</v>
      </c>
      <c r="I33">
        <f t="shared" si="3"/>
        <v>46</v>
      </c>
      <c r="J33">
        <f t="shared" si="1"/>
        <v>51</v>
      </c>
      <c r="K33">
        <f t="shared" si="4"/>
        <v>25</v>
      </c>
      <c r="L33">
        <f t="shared" si="6"/>
        <v>25</v>
      </c>
      <c r="M33">
        <f t="shared" si="11"/>
        <v>538</v>
      </c>
      <c r="N33">
        <f t="shared" si="5"/>
        <v>2</v>
      </c>
      <c r="R33">
        <v>18</v>
      </c>
    </row>
    <row r="34" spans="1:26" x14ac:dyDescent="0.25">
      <c r="A34">
        <f t="shared" si="7"/>
        <v>0.86839999999999973</v>
      </c>
      <c r="B34">
        <f t="shared" si="2"/>
        <v>0</v>
      </c>
      <c r="C34">
        <f t="shared" si="8"/>
        <v>26</v>
      </c>
      <c r="D34">
        <f t="shared" si="9"/>
        <v>66</v>
      </c>
      <c r="E34">
        <f t="shared" si="10"/>
        <v>2</v>
      </c>
      <c r="F34">
        <f t="shared" si="0"/>
        <v>0</v>
      </c>
      <c r="H34">
        <v>1</v>
      </c>
      <c r="I34">
        <f t="shared" si="3"/>
        <v>48</v>
      </c>
      <c r="J34">
        <f t="shared" si="1"/>
        <v>51</v>
      </c>
      <c r="K34">
        <f t="shared" si="4"/>
        <v>25</v>
      </c>
      <c r="L34">
        <f t="shared" si="6"/>
        <v>25</v>
      </c>
      <c r="M34">
        <f t="shared" si="11"/>
        <v>584</v>
      </c>
      <c r="N34">
        <f t="shared" si="5"/>
        <v>2</v>
      </c>
      <c r="R34">
        <v>21</v>
      </c>
    </row>
    <row r="35" spans="1:26" x14ac:dyDescent="0.25">
      <c r="A35">
        <f t="shared" si="7"/>
        <v>0.90179999999999971</v>
      </c>
      <c r="B35">
        <f t="shared" si="2"/>
        <v>1</v>
      </c>
      <c r="C35">
        <f t="shared" si="8"/>
        <v>27</v>
      </c>
      <c r="D35">
        <f t="shared" si="9"/>
        <v>68</v>
      </c>
      <c r="E35">
        <f t="shared" si="10"/>
        <v>2</v>
      </c>
      <c r="F35">
        <f t="shared" si="0"/>
        <v>0</v>
      </c>
      <c r="H35">
        <v>1</v>
      </c>
      <c r="I35">
        <f t="shared" si="3"/>
        <v>50</v>
      </c>
      <c r="J35">
        <f t="shared" si="1"/>
        <v>53</v>
      </c>
      <c r="K35">
        <f t="shared" si="4"/>
        <v>26</v>
      </c>
      <c r="L35">
        <f t="shared" si="6"/>
        <v>26</v>
      </c>
      <c r="M35">
        <f t="shared" si="11"/>
        <v>632</v>
      </c>
      <c r="N35">
        <f t="shared" si="5"/>
        <v>2</v>
      </c>
      <c r="R35">
        <v>24</v>
      </c>
    </row>
    <row r="36" spans="1:26" x14ac:dyDescent="0.25">
      <c r="A36">
        <f t="shared" si="7"/>
        <v>0.9351999999999997</v>
      </c>
      <c r="B36">
        <f t="shared" si="2"/>
        <v>0</v>
      </c>
      <c r="C36">
        <f t="shared" si="8"/>
        <v>28</v>
      </c>
      <c r="D36">
        <f t="shared" si="9"/>
        <v>70</v>
      </c>
      <c r="E36">
        <f t="shared" si="10"/>
        <v>2</v>
      </c>
      <c r="F36">
        <f t="shared" si="0"/>
        <v>0</v>
      </c>
      <c r="H36">
        <v>1</v>
      </c>
      <c r="I36">
        <f t="shared" si="3"/>
        <v>52</v>
      </c>
      <c r="J36">
        <f t="shared" si="1"/>
        <v>53</v>
      </c>
      <c r="K36">
        <f t="shared" si="4"/>
        <v>26</v>
      </c>
      <c r="L36">
        <f t="shared" si="6"/>
        <v>26</v>
      </c>
      <c r="M36">
        <f t="shared" si="11"/>
        <v>682</v>
      </c>
      <c r="N36">
        <f t="shared" si="5"/>
        <v>2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7"/>
        <v>0.96859999999999968</v>
      </c>
      <c r="B37">
        <f t="shared" si="2"/>
        <v>1</v>
      </c>
      <c r="C37">
        <f t="shared" si="8"/>
        <v>29</v>
      </c>
      <c r="D37">
        <f t="shared" si="9"/>
        <v>72</v>
      </c>
      <c r="E37">
        <f t="shared" si="10"/>
        <v>2</v>
      </c>
      <c r="F37">
        <f t="shared" si="0"/>
        <v>0</v>
      </c>
      <c r="H37">
        <v>1</v>
      </c>
      <c r="I37">
        <f t="shared" si="3"/>
        <v>54</v>
      </c>
      <c r="J37">
        <f t="shared" si="1"/>
        <v>55</v>
      </c>
      <c r="K37">
        <f t="shared" si="4"/>
        <v>27</v>
      </c>
      <c r="L37">
        <f t="shared" si="6"/>
        <v>27</v>
      </c>
      <c r="M37">
        <f t="shared" si="11"/>
        <v>734</v>
      </c>
      <c r="N37">
        <f t="shared" si="5"/>
        <v>2</v>
      </c>
      <c r="R37">
        <v>30</v>
      </c>
    </row>
    <row r="38" spans="1:26" x14ac:dyDescent="0.25">
      <c r="A38">
        <f t="shared" si="7"/>
        <v>1.0019999999999998</v>
      </c>
      <c r="B38">
        <f t="shared" si="2"/>
        <v>0</v>
      </c>
      <c r="C38">
        <f t="shared" si="8"/>
        <v>30</v>
      </c>
      <c r="D38">
        <f t="shared" si="9"/>
        <v>74</v>
      </c>
      <c r="E38">
        <f t="shared" si="10"/>
        <v>2</v>
      </c>
      <c r="F38">
        <f t="shared" si="0"/>
        <v>1</v>
      </c>
      <c r="G38">
        <v>1</v>
      </c>
      <c r="H38">
        <v>1</v>
      </c>
      <c r="I38">
        <f t="shared" si="3"/>
        <v>56</v>
      </c>
      <c r="J38">
        <f t="shared" si="1"/>
        <v>55</v>
      </c>
      <c r="K38">
        <f t="shared" si="4"/>
        <v>27</v>
      </c>
      <c r="L38">
        <f t="shared" si="6"/>
        <v>27</v>
      </c>
      <c r="M38">
        <f t="shared" si="11"/>
        <v>788</v>
      </c>
      <c r="N38">
        <f t="shared" si="5"/>
        <v>3</v>
      </c>
    </row>
    <row r="39" spans="1:26" x14ac:dyDescent="0.25">
      <c r="A39">
        <f t="shared" si="7"/>
        <v>1.0353999999999999</v>
      </c>
      <c r="B39">
        <f t="shared" si="2"/>
        <v>0</v>
      </c>
      <c r="C39">
        <f t="shared" si="8"/>
        <v>31</v>
      </c>
      <c r="D39">
        <f t="shared" si="9"/>
        <v>76</v>
      </c>
      <c r="E39">
        <f t="shared" si="10"/>
        <v>3</v>
      </c>
      <c r="F39">
        <f t="shared" si="0"/>
        <v>0</v>
      </c>
      <c r="H39">
        <v>1</v>
      </c>
      <c r="I39">
        <f t="shared" si="3"/>
        <v>56</v>
      </c>
      <c r="J39">
        <f t="shared" si="1"/>
        <v>122</v>
      </c>
      <c r="K39">
        <f t="shared" si="4"/>
        <v>30</v>
      </c>
      <c r="L39">
        <f t="shared" si="6"/>
        <v>30</v>
      </c>
      <c r="M39">
        <f t="shared" si="11"/>
        <v>844</v>
      </c>
      <c r="N39">
        <f t="shared" si="5"/>
        <v>3</v>
      </c>
      <c r="P39" t="s">
        <v>40</v>
      </c>
    </row>
    <row r="40" spans="1:26" x14ac:dyDescent="0.25">
      <c r="A40">
        <f t="shared" si="7"/>
        <v>1.0688</v>
      </c>
      <c r="B40">
        <f t="shared" si="2"/>
        <v>0</v>
      </c>
      <c r="C40">
        <f t="shared" si="8"/>
        <v>32</v>
      </c>
      <c r="D40">
        <f t="shared" si="9"/>
        <v>78</v>
      </c>
      <c r="E40">
        <f t="shared" si="10"/>
        <v>3</v>
      </c>
      <c r="F40">
        <f t="shared" ref="F40:F71" si="12">IF(I40=I41,1,0)</f>
        <v>0</v>
      </c>
      <c r="H40">
        <v>1</v>
      </c>
      <c r="I40">
        <f t="shared" si="3"/>
        <v>58</v>
      </c>
      <c r="J40">
        <f t="shared" ref="J40:J71" si="13">FLOOR(IF(K40&gt;=20,K40*POWER(2,E40-1)+POWER(2,E40-2),K40*POWER(2,E40-1)),1)</f>
        <v>122</v>
      </c>
      <c r="K40">
        <f t="shared" si="4"/>
        <v>30</v>
      </c>
      <c r="L40">
        <f t="shared" si="6"/>
        <v>29</v>
      </c>
      <c r="M40">
        <f t="shared" si="11"/>
        <v>900</v>
      </c>
      <c r="N40">
        <f t="shared" si="5"/>
        <v>3</v>
      </c>
    </row>
    <row r="41" spans="1:26" x14ac:dyDescent="0.25">
      <c r="A41">
        <f t="shared" si="7"/>
        <v>1.1022000000000001</v>
      </c>
      <c r="B41">
        <f t="shared" si="2"/>
        <v>1</v>
      </c>
      <c r="C41">
        <f t="shared" si="8"/>
        <v>33</v>
      </c>
      <c r="D41">
        <f t="shared" si="9"/>
        <v>80</v>
      </c>
      <c r="E41">
        <f t="shared" si="10"/>
        <v>3</v>
      </c>
      <c r="F41">
        <f t="shared" si="12"/>
        <v>0</v>
      </c>
      <c r="H41">
        <v>1</v>
      </c>
      <c r="I41">
        <f t="shared" ref="I41:I72" si="14">IF(G40=1,I40,IF(I40&lt;J41,I40+2,IF(I40=J41,I40,I40-1)))</f>
        <v>60</v>
      </c>
      <c r="J41">
        <f t="shared" si="13"/>
        <v>122</v>
      </c>
      <c r="K41">
        <f t="shared" ref="K41:K72" si="15">IF(G40=1,IF(H41=1,L40+3,L40-3),IF(B41=1,IF(H41=1,L40+1,L40-1),L40))</f>
        <v>30</v>
      </c>
      <c r="L41">
        <f t="shared" si="6"/>
        <v>29</v>
      </c>
      <c r="M41">
        <f t="shared" si="11"/>
        <v>958</v>
      </c>
      <c r="N41">
        <f t="shared" si="5"/>
        <v>3</v>
      </c>
    </row>
    <row r="42" spans="1:26" x14ac:dyDescent="0.25">
      <c r="A42">
        <f t="shared" si="7"/>
        <v>1.1356000000000002</v>
      </c>
      <c r="B42">
        <f t="shared" si="2"/>
        <v>0</v>
      </c>
      <c r="C42">
        <f t="shared" si="8"/>
        <v>34</v>
      </c>
      <c r="D42">
        <f t="shared" si="9"/>
        <v>82</v>
      </c>
      <c r="E42">
        <f t="shared" si="10"/>
        <v>3</v>
      </c>
      <c r="F42">
        <f t="shared" si="12"/>
        <v>0</v>
      </c>
      <c r="H42">
        <v>1</v>
      </c>
      <c r="I42">
        <f t="shared" si="14"/>
        <v>62</v>
      </c>
      <c r="J42">
        <f t="shared" si="13"/>
        <v>118</v>
      </c>
      <c r="K42">
        <f t="shared" si="15"/>
        <v>29</v>
      </c>
      <c r="L42">
        <f t="shared" ref="L42:L73" si="16">IF(G41=1,K42,IF((J42-I41)&gt;=16,K42-1,K42))</f>
        <v>28</v>
      </c>
      <c r="M42">
        <f t="shared" si="11"/>
        <v>1018</v>
      </c>
      <c r="N42">
        <f t="shared" si="5"/>
        <v>3</v>
      </c>
      <c r="P42" t="s">
        <v>39</v>
      </c>
    </row>
    <row r="43" spans="1:26" x14ac:dyDescent="0.25">
      <c r="A43">
        <f t="shared" si="7"/>
        <v>1.1690000000000003</v>
      </c>
      <c r="B43">
        <f t="shared" si="2"/>
        <v>0</v>
      </c>
      <c r="C43">
        <f t="shared" si="8"/>
        <v>35</v>
      </c>
      <c r="D43">
        <f t="shared" si="9"/>
        <v>84</v>
      </c>
      <c r="E43">
        <f t="shared" ref="E43:E74" si="17">MIN(G42+E42,4)</f>
        <v>3</v>
      </c>
      <c r="F43">
        <f t="shared" si="12"/>
        <v>0</v>
      </c>
      <c r="H43">
        <v>1</v>
      </c>
      <c r="I43">
        <f t="shared" si="14"/>
        <v>64</v>
      </c>
      <c r="J43">
        <f t="shared" si="13"/>
        <v>114</v>
      </c>
      <c r="K43">
        <f t="shared" si="15"/>
        <v>28</v>
      </c>
      <c r="L43">
        <f t="shared" si="16"/>
        <v>27</v>
      </c>
      <c r="M43">
        <f t="shared" si="11"/>
        <v>1080</v>
      </c>
      <c r="N43">
        <f t="shared" si="5"/>
        <v>4</v>
      </c>
      <c r="P43">
        <v>28</v>
      </c>
    </row>
    <row r="44" spans="1:26" x14ac:dyDescent="0.25">
      <c r="A44">
        <f t="shared" si="7"/>
        <v>1.2024000000000004</v>
      </c>
      <c r="B44">
        <f t="shared" si="2"/>
        <v>0</v>
      </c>
      <c r="C44">
        <f t="shared" si="8"/>
        <v>36</v>
      </c>
      <c r="D44">
        <f t="shared" si="9"/>
        <v>86</v>
      </c>
      <c r="E44">
        <f t="shared" si="17"/>
        <v>3</v>
      </c>
      <c r="F44">
        <f t="shared" si="12"/>
        <v>0</v>
      </c>
      <c r="H44">
        <v>1</v>
      </c>
      <c r="I44">
        <f t="shared" si="14"/>
        <v>66</v>
      </c>
      <c r="J44">
        <f t="shared" si="13"/>
        <v>110</v>
      </c>
      <c r="K44">
        <f t="shared" si="15"/>
        <v>27</v>
      </c>
      <c r="L44">
        <f t="shared" si="16"/>
        <v>26</v>
      </c>
      <c r="M44">
        <f t="shared" si="11"/>
        <v>1144</v>
      </c>
      <c r="N44">
        <f t="shared" si="5"/>
        <v>4</v>
      </c>
    </row>
    <row r="45" spans="1:26" x14ac:dyDescent="0.25">
      <c r="A45">
        <f t="shared" si="7"/>
        <v>1.2358000000000005</v>
      </c>
      <c r="B45">
        <f t="shared" si="2"/>
        <v>1</v>
      </c>
      <c r="C45">
        <f t="shared" si="8"/>
        <v>37</v>
      </c>
      <c r="D45">
        <f t="shared" si="9"/>
        <v>88</v>
      </c>
      <c r="E45">
        <f t="shared" si="17"/>
        <v>3</v>
      </c>
      <c r="F45">
        <f t="shared" si="12"/>
        <v>0</v>
      </c>
      <c r="H45">
        <v>1</v>
      </c>
      <c r="I45">
        <f t="shared" si="14"/>
        <v>68</v>
      </c>
      <c r="J45">
        <f t="shared" si="13"/>
        <v>110</v>
      </c>
      <c r="K45">
        <f t="shared" si="15"/>
        <v>27</v>
      </c>
      <c r="L45">
        <f t="shared" si="16"/>
        <v>26</v>
      </c>
      <c r="M45">
        <f t="shared" si="11"/>
        <v>1210</v>
      </c>
      <c r="N45">
        <f t="shared" si="5"/>
        <v>4</v>
      </c>
    </row>
    <row r="46" spans="1:26" x14ac:dyDescent="0.25">
      <c r="A46">
        <f t="shared" si="7"/>
        <v>1.2692000000000005</v>
      </c>
      <c r="B46">
        <f t="shared" si="2"/>
        <v>0</v>
      </c>
      <c r="C46">
        <f t="shared" si="8"/>
        <v>38</v>
      </c>
      <c r="D46">
        <f t="shared" si="9"/>
        <v>90</v>
      </c>
      <c r="E46">
        <f t="shared" si="17"/>
        <v>3</v>
      </c>
      <c r="F46">
        <f t="shared" si="12"/>
        <v>0</v>
      </c>
      <c r="H46">
        <v>1</v>
      </c>
      <c r="I46">
        <f t="shared" si="14"/>
        <v>70</v>
      </c>
      <c r="J46">
        <f t="shared" si="13"/>
        <v>106</v>
      </c>
      <c r="K46">
        <f t="shared" si="15"/>
        <v>26</v>
      </c>
      <c r="L46">
        <f t="shared" si="16"/>
        <v>25</v>
      </c>
      <c r="M46">
        <f t="shared" si="11"/>
        <v>1278</v>
      </c>
      <c r="N46">
        <f t="shared" si="5"/>
        <v>4</v>
      </c>
      <c r="R46" t="s">
        <v>27</v>
      </c>
    </row>
    <row r="47" spans="1:26" x14ac:dyDescent="0.25">
      <c r="A47">
        <f t="shared" si="7"/>
        <v>1.3026000000000006</v>
      </c>
      <c r="B47">
        <f t="shared" si="2"/>
        <v>0</v>
      </c>
      <c r="C47">
        <f t="shared" si="8"/>
        <v>39</v>
      </c>
      <c r="D47">
        <f t="shared" si="9"/>
        <v>92</v>
      </c>
      <c r="E47">
        <f t="shared" si="17"/>
        <v>3</v>
      </c>
      <c r="F47">
        <f t="shared" si="12"/>
        <v>0</v>
      </c>
      <c r="H47">
        <v>1</v>
      </c>
      <c r="I47">
        <f t="shared" si="14"/>
        <v>72</v>
      </c>
      <c r="J47">
        <f t="shared" si="13"/>
        <v>102</v>
      </c>
      <c r="K47">
        <f t="shared" si="15"/>
        <v>25</v>
      </c>
      <c r="L47">
        <f t="shared" si="16"/>
        <v>24</v>
      </c>
      <c r="M47">
        <f t="shared" si="11"/>
        <v>1348</v>
      </c>
      <c r="N47">
        <f t="shared" si="5"/>
        <v>5</v>
      </c>
    </row>
    <row r="48" spans="1:26" x14ac:dyDescent="0.25">
      <c r="A48">
        <f t="shared" si="7"/>
        <v>1.3360000000000007</v>
      </c>
      <c r="B48">
        <f t="shared" si="2"/>
        <v>0</v>
      </c>
      <c r="C48">
        <f t="shared" si="8"/>
        <v>40</v>
      </c>
      <c r="D48">
        <f t="shared" si="9"/>
        <v>94</v>
      </c>
      <c r="E48">
        <f t="shared" si="17"/>
        <v>3</v>
      </c>
      <c r="F48">
        <f t="shared" si="12"/>
        <v>0</v>
      </c>
      <c r="H48">
        <v>1</v>
      </c>
      <c r="I48">
        <f t="shared" si="14"/>
        <v>74</v>
      </c>
      <c r="J48">
        <f t="shared" si="13"/>
        <v>98</v>
      </c>
      <c r="K48">
        <f t="shared" si="15"/>
        <v>24</v>
      </c>
      <c r="L48">
        <f t="shared" si="16"/>
        <v>23</v>
      </c>
      <c r="M48">
        <f t="shared" si="11"/>
        <v>1420</v>
      </c>
      <c r="N48">
        <f t="shared" si="5"/>
        <v>5</v>
      </c>
    </row>
    <row r="49" spans="1:16" x14ac:dyDescent="0.25">
      <c r="A49">
        <f t="shared" si="7"/>
        <v>1.3694000000000008</v>
      </c>
      <c r="B49">
        <f t="shared" si="2"/>
        <v>1</v>
      </c>
      <c r="C49">
        <f t="shared" si="8"/>
        <v>41</v>
      </c>
      <c r="D49">
        <f t="shared" si="9"/>
        <v>96</v>
      </c>
      <c r="E49">
        <f t="shared" si="17"/>
        <v>3</v>
      </c>
      <c r="F49">
        <f t="shared" si="12"/>
        <v>0</v>
      </c>
      <c r="H49">
        <v>1</v>
      </c>
      <c r="I49">
        <f t="shared" si="14"/>
        <v>76</v>
      </c>
      <c r="J49">
        <f t="shared" si="13"/>
        <v>98</v>
      </c>
      <c r="K49">
        <f t="shared" si="15"/>
        <v>24</v>
      </c>
      <c r="L49">
        <f t="shared" si="16"/>
        <v>23</v>
      </c>
      <c r="M49">
        <f t="shared" si="11"/>
        <v>1494</v>
      </c>
      <c r="N49">
        <f t="shared" si="5"/>
        <v>5</v>
      </c>
    </row>
    <row r="50" spans="1:16" x14ac:dyDescent="0.25">
      <c r="A50">
        <f t="shared" si="7"/>
        <v>1.4028000000000009</v>
      </c>
      <c r="B50">
        <f t="shared" si="2"/>
        <v>0</v>
      </c>
      <c r="C50">
        <f t="shared" si="8"/>
        <v>42</v>
      </c>
      <c r="D50">
        <f t="shared" si="9"/>
        <v>98</v>
      </c>
      <c r="E50">
        <f t="shared" si="17"/>
        <v>3</v>
      </c>
      <c r="F50">
        <f t="shared" si="12"/>
        <v>0</v>
      </c>
      <c r="H50">
        <v>1</v>
      </c>
      <c r="I50">
        <f t="shared" si="14"/>
        <v>78</v>
      </c>
      <c r="J50">
        <f t="shared" si="13"/>
        <v>94</v>
      </c>
      <c r="K50">
        <f t="shared" si="15"/>
        <v>23</v>
      </c>
      <c r="L50">
        <f t="shared" si="16"/>
        <v>22</v>
      </c>
      <c r="M50">
        <f t="shared" si="11"/>
        <v>1570</v>
      </c>
      <c r="N50">
        <f t="shared" si="5"/>
        <v>6</v>
      </c>
    </row>
    <row r="51" spans="1:16" x14ac:dyDescent="0.25">
      <c r="A51">
        <f t="shared" si="7"/>
        <v>1.436200000000001</v>
      </c>
      <c r="B51">
        <f t="shared" si="2"/>
        <v>0</v>
      </c>
      <c r="C51">
        <f t="shared" si="8"/>
        <v>43</v>
      </c>
      <c r="D51">
        <f t="shared" si="9"/>
        <v>100</v>
      </c>
      <c r="E51">
        <f t="shared" si="17"/>
        <v>3</v>
      </c>
      <c r="F51">
        <f t="shared" si="12"/>
        <v>0</v>
      </c>
      <c r="H51">
        <v>1</v>
      </c>
      <c r="I51">
        <f t="shared" si="14"/>
        <v>80</v>
      </c>
      <c r="J51">
        <f t="shared" si="13"/>
        <v>90</v>
      </c>
      <c r="K51">
        <f t="shared" si="15"/>
        <v>22</v>
      </c>
      <c r="L51">
        <f t="shared" si="16"/>
        <v>22</v>
      </c>
      <c r="M51">
        <f t="shared" si="11"/>
        <v>1648</v>
      </c>
      <c r="N51">
        <f t="shared" si="5"/>
        <v>6</v>
      </c>
    </row>
    <row r="52" spans="1:16" x14ac:dyDescent="0.25">
      <c r="A52">
        <f t="shared" si="7"/>
        <v>1.4696000000000011</v>
      </c>
      <c r="B52">
        <f t="shared" si="2"/>
        <v>0</v>
      </c>
      <c r="C52">
        <f t="shared" si="8"/>
        <v>44</v>
      </c>
      <c r="D52">
        <f t="shared" si="9"/>
        <v>102</v>
      </c>
      <c r="E52">
        <f t="shared" si="17"/>
        <v>3</v>
      </c>
      <c r="F52">
        <f t="shared" si="12"/>
        <v>0</v>
      </c>
      <c r="H52">
        <v>1</v>
      </c>
      <c r="I52">
        <f t="shared" si="14"/>
        <v>82</v>
      </c>
      <c r="J52">
        <f t="shared" si="13"/>
        <v>90</v>
      </c>
      <c r="K52">
        <f t="shared" si="15"/>
        <v>22</v>
      </c>
      <c r="L52">
        <f t="shared" si="16"/>
        <v>22</v>
      </c>
      <c r="M52">
        <f t="shared" si="11"/>
        <v>1728</v>
      </c>
      <c r="N52">
        <f t="shared" si="5"/>
        <v>6</v>
      </c>
    </row>
    <row r="53" spans="1:16" x14ac:dyDescent="0.25">
      <c r="A53">
        <f t="shared" si="7"/>
        <v>1.5030000000000012</v>
      </c>
      <c r="B53">
        <f t="shared" si="2"/>
        <v>1</v>
      </c>
      <c r="C53">
        <f t="shared" si="8"/>
        <v>45</v>
      </c>
      <c r="D53">
        <f t="shared" si="9"/>
        <v>104</v>
      </c>
      <c r="E53">
        <f t="shared" si="17"/>
        <v>3</v>
      </c>
      <c r="F53">
        <f t="shared" si="12"/>
        <v>0</v>
      </c>
      <c r="H53">
        <v>1</v>
      </c>
      <c r="I53">
        <f t="shared" si="14"/>
        <v>84</v>
      </c>
      <c r="J53">
        <f t="shared" si="13"/>
        <v>94</v>
      </c>
      <c r="K53">
        <f t="shared" si="15"/>
        <v>23</v>
      </c>
      <c r="L53">
        <f t="shared" si="16"/>
        <v>23</v>
      </c>
      <c r="M53">
        <f t="shared" si="11"/>
        <v>1810</v>
      </c>
      <c r="N53">
        <f t="shared" si="5"/>
        <v>7</v>
      </c>
    </row>
    <row r="54" spans="1:16" x14ac:dyDescent="0.25">
      <c r="A54">
        <f t="shared" si="7"/>
        <v>1.5364000000000013</v>
      </c>
      <c r="B54">
        <f t="shared" si="2"/>
        <v>0</v>
      </c>
      <c r="C54">
        <f t="shared" si="8"/>
        <v>46</v>
      </c>
      <c r="D54">
        <f t="shared" si="9"/>
        <v>106</v>
      </c>
      <c r="E54">
        <f t="shared" si="17"/>
        <v>3</v>
      </c>
      <c r="F54">
        <f t="shared" si="12"/>
        <v>0</v>
      </c>
      <c r="H54">
        <v>1</v>
      </c>
      <c r="I54">
        <f t="shared" si="14"/>
        <v>86</v>
      </c>
      <c r="J54">
        <f t="shared" si="13"/>
        <v>94</v>
      </c>
      <c r="K54">
        <f t="shared" si="15"/>
        <v>23</v>
      </c>
      <c r="L54">
        <f t="shared" si="16"/>
        <v>23</v>
      </c>
      <c r="M54">
        <f t="shared" si="11"/>
        <v>1894</v>
      </c>
      <c r="N54">
        <f t="shared" si="5"/>
        <v>7</v>
      </c>
    </row>
    <row r="55" spans="1:16" x14ac:dyDescent="0.25">
      <c r="A55">
        <f t="shared" si="7"/>
        <v>1.5698000000000014</v>
      </c>
      <c r="B55">
        <f t="shared" si="2"/>
        <v>0</v>
      </c>
      <c r="C55">
        <f t="shared" si="8"/>
        <v>47</v>
      </c>
      <c r="D55">
        <f t="shared" si="9"/>
        <v>108</v>
      </c>
      <c r="E55">
        <f t="shared" si="17"/>
        <v>3</v>
      </c>
      <c r="F55">
        <f t="shared" si="12"/>
        <v>0</v>
      </c>
      <c r="H55">
        <v>1</v>
      </c>
      <c r="I55">
        <f t="shared" si="14"/>
        <v>88</v>
      </c>
      <c r="J55">
        <f t="shared" si="13"/>
        <v>94</v>
      </c>
      <c r="K55">
        <f t="shared" si="15"/>
        <v>23</v>
      </c>
      <c r="L55">
        <f t="shared" si="16"/>
        <v>23</v>
      </c>
      <c r="M55">
        <f t="shared" si="11"/>
        <v>1980</v>
      </c>
      <c r="N55">
        <f t="shared" si="5"/>
        <v>7</v>
      </c>
    </row>
    <row r="56" spans="1:16" x14ac:dyDescent="0.25">
      <c r="A56">
        <f t="shared" si="7"/>
        <v>1.6032000000000015</v>
      </c>
      <c r="B56">
        <f t="shared" si="2"/>
        <v>0</v>
      </c>
      <c r="C56">
        <f t="shared" si="8"/>
        <v>48</v>
      </c>
      <c r="D56">
        <f t="shared" si="9"/>
        <v>110</v>
      </c>
      <c r="E56">
        <f t="shared" si="17"/>
        <v>3</v>
      </c>
      <c r="F56">
        <f t="shared" si="12"/>
        <v>0</v>
      </c>
      <c r="H56">
        <v>1</v>
      </c>
      <c r="I56">
        <f t="shared" si="14"/>
        <v>90</v>
      </c>
      <c r="J56">
        <f t="shared" si="13"/>
        <v>94</v>
      </c>
      <c r="K56">
        <f t="shared" si="15"/>
        <v>23</v>
      </c>
      <c r="L56">
        <f t="shared" si="16"/>
        <v>23</v>
      </c>
      <c r="M56">
        <f t="shared" si="11"/>
        <v>2068</v>
      </c>
      <c r="N56">
        <f t="shared" si="5"/>
        <v>8</v>
      </c>
    </row>
    <row r="57" spans="1:16" x14ac:dyDescent="0.25">
      <c r="A57">
        <f t="shared" si="7"/>
        <v>1.6366000000000016</v>
      </c>
      <c r="B57">
        <f t="shared" si="2"/>
        <v>1</v>
      </c>
      <c r="C57">
        <f t="shared" si="8"/>
        <v>49</v>
      </c>
      <c r="D57">
        <f t="shared" si="9"/>
        <v>112</v>
      </c>
      <c r="E57">
        <f t="shared" si="17"/>
        <v>3</v>
      </c>
      <c r="F57">
        <f t="shared" si="12"/>
        <v>0</v>
      </c>
      <c r="H57">
        <v>1</v>
      </c>
      <c r="I57">
        <f t="shared" si="14"/>
        <v>92</v>
      </c>
      <c r="J57">
        <f t="shared" si="13"/>
        <v>98</v>
      </c>
      <c r="K57">
        <f t="shared" si="15"/>
        <v>24</v>
      </c>
      <c r="L57">
        <f t="shared" si="16"/>
        <v>24</v>
      </c>
      <c r="M57">
        <f t="shared" si="11"/>
        <v>2158</v>
      </c>
      <c r="N57">
        <f t="shared" si="5"/>
        <v>8</v>
      </c>
    </row>
    <row r="58" spans="1:16" x14ac:dyDescent="0.25">
      <c r="A58">
        <f t="shared" si="7"/>
        <v>1.6700000000000017</v>
      </c>
      <c r="B58">
        <f t="shared" si="2"/>
        <v>0</v>
      </c>
      <c r="C58">
        <f t="shared" si="8"/>
        <v>50</v>
      </c>
      <c r="D58">
        <f t="shared" si="9"/>
        <v>114</v>
      </c>
      <c r="E58">
        <f t="shared" si="17"/>
        <v>3</v>
      </c>
      <c r="F58">
        <f t="shared" si="12"/>
        <v>0</v>
      </c>
      <c r="H58">
        <v>1</v>
      </c>
      <c r="I58">
        <f t="shared" si="14"/>
        <v>94</v>
      </c>
      <c r="J58">
        <f t="shared" si="13"/>
        <v>98</v>
      </c>
      <c r="K58">
        <f t="shared" si="15"/>
        <v>24</v>
      </c>
      <c r="L58">
        <f t="shared" si="16"/>
        <v>24</v>
      </c>
      <c r="M58">
        <f t="shared" si="11"/>
        <v>2250</v>
      </c>
      <c r="N58">
        <f t="shared" si="5"/>
        <v>8</v>
      </c>
    </row>
    <row r="59" spans="1:16" x14ac:dyDescent="0.25">
      <c r="A59">
        <f t="shared" si="7"/>
        <v>1.7034000000000018</v>
      </c>
      <c r="B59">
        <f t="shared" si="2"/>
        <v>0</v>
      </c>
      <c r="C59">
        <f t="shared" si="8"/>
        <v>51</v>
      </c>
      <c r="D59">
        <f t="shared" si="9"/>
        <v>116</v>
      </c>
      <c r="E59">
        <f t="shared" si="17"/>
        <v>3</v>
      </c>
      <c r="F59">
        <f t="shared" si="12"/>
        <v>0</v>
      </c>
      <c r="H59">
        <v>1</v>
      </c>
      <c r="I59">
        <f t="shared" si="14"/>
        <v>96</v>
      </c>
      <c r="J59">
        <f t="shared" si="13"/>
        <v>98</v>
      </c>
      <c r="K59">
        <f t="shared" si="15"/>
        <v>24</v>
      </c>
      <c r="L59">
        <f t="shared" si="16"/>
        <v>24</v>
      </c>
      <c r="M59">
        <f t="shared" si="11"/>
        <v>2344</v>
      </c>
      <c r="N59">
        <f t="shared" si="5"/>
        <v>9</v>
      </c>
    </row>
    <row r="60" spans="1:16" x14ac:dyDescent="0.25">
      <c r="A60">
        <f t="shared" si="7"/>
        <v>1.7368000000000019</v>
      </c>
      <c r="B60">
        <f t="shared" si="2"/>
        <v>0</v>
      </c>
      <c r="C60">
        <f t="shared" si="8"/>
        <v>52</v>
      </c>
      <c r="D60">
        <f t="shared" si="9"/>
        <v>118</v>
      </c>
      <c r="E60">
        <f t="shared" si="17"/>
        <v>3</v>
      </c>
      <c r="F60">
        <f t="shared" si="12"/>
        <v>0</v>
      </c>
      <c r="H60">
        <v>1</v>
      </c>
      <c r="I60">
        <f t="shared" si="14"/>
        <v>98</v>
      </c>
      <c r="J60">
        <f t="shared" si="13"/>
        <v>98</v>
      </c>
      <c r="K60">
        <f t="shared" si="15"/>
        <v>24</v>
      </c>
      <c r="L60">
        <f t="shared" si="16"/>
        <v>24</v>
      </c>
      <c r="M60">
        <f t="shared" si="11"/>
        <v>2440</v>
      </c>
      <c r="N60">
        <f t="shared" si="5"/>
        <v>9</v>
      </c>
      <c r="P60" t="s">
        <v>39</v>
      </c>
    </row>
    <row r="61" spans="1:16" x14ac:dyDescent="0.25">
      <c r="A61">
        <f t="shared" si="7"/>
        <v>1.770200000000002</v>
      </c>
      <c r="B61">
        <f t="shared" si="2"/>
        <v>1</v>
      </c>
      <c r="C61">
        <f t="shared" si="8"/>
        <v>53</v>
      </c>
      <c r="D61">
        <f t="shared" si="9"/>
        <v>120</v>
      </c>
      <c r="E61">
        <f t="shared" si="17"/>
        <v>3</v>
      </c>
      <c r="F61">
        <f t="shared" si="12"/>
        <v>0</v>
      </c>
      <c r="H61">
        <v>1</v>
      </c>
      <c r="I61">
        <f t="shared" si="14"/>
        <v>100</v>
      </c>
      <c r="J61">
        <f t="shared" si="13"/>
        <v>102</v>
      </c>
      <c r="K61">
        <f t="shared" si="15"/>
        <v>25</v>
      </c>
      <c r="L61">
        <f t="shared" si="16"/>
        <v>25</v>
      </c>
      <c r="M61">
        <f t="shared" si="11"/>
        <v>2538</v>
      </c>
      <c r="N61">
        <f t="shared" si="5"/>
        <v>9</v>
      </c>
    </row>
    <row r="62" spans="1:16" x14ac:dyDescent="0.25">
      <c r="A62">
        <f t="shared" si="7"/>
        <v>1.8036000000000021</v>
      </c>
      <c r="B62">
        <f t="shared" si="2"/>
        <v>0</v>
      </c>
      <c r="C62">
        <f t="shared" si="8"/>
        <v>54</v>
      </c>
      <c r="D62">
        <f t="shared" si="9"/>
        <v>122</v>
      </c>
      <c r="E62">
        <f t="shared" si="17"/>
        <v>3</v>
      </c>
      <c r="F62">
        <f t="shared" si="12"/>
        <v>1</v>
      </c>
      <c r="G62">
        <v>1</v>
      </c>
      <c r="H62">
        <v>1</v>
      </c>
      <c r="I62">
        <f t="shared" si="14"/>
        <v>102</v>
      </c>
      <c r="J62">
        <f t="shared" si="13"/>
        <v>102</v>
      </c>
      <c r="K62">
        <f t="shared" si="15"/>
        <v>25</v>
      </c>
      <c r="L62">
        <f t="shared" si="16"/>
        <v>25</v>
      </c>
      <c r="M62">
        <f t="shared" si="11"/>
        <v>2638</v>
      </c>
      <c r="N62">
        <f t="shared" si="5"/>
        <v>10</v>
      </c>
    </row>
    <row r="63" spans="1:16" x14ac:dyDescent="0.25">
      <c r="A63">
        <f t="shared" si="7"/>
        <v>1.8370000000000022</v>
      </c>
      <c r="B63">
        <f t="shared" si="2"/>
        <v>0</v>
      </c>
      <c r="C63">
        <f t="shared" si="8"/>
        <v>55</v>
      </c>
      <c r="D63">
        <f t="shared" si="9"/>
        <v>124</v>
      </c>
      <c r="E63">
        <f t="shared" si="17"/>
        <v>4</v>
      </c>
      <c r="F63">
        <f t="shared" si="12"/>
        <v>0</v>
      </c>
      <c r="H63">
        <v>1</v>
      </c>
      <c r="I63">
        <f t="shared" si="14"/>
        <v>102</v>
      </c>
      <c r="J63">
        <f t="shared" si="13"/>
        <v>228</v>
      </c>
      <c r="K63">
        <f t="shared" si="15"/>
        <v>28</v>
      </c>
      <c r="L63">
        <f t="shared" si="16"/>
        <v>28</v>
      </c>
      <c r="M63">
        <f t="shared" si="11"/>
        <v>2740</v>
      </c>
      <c r="N63">
        <f t="shared" si="5"/>
        <v>10</v>
      </c>
    </row>
    <row r="64" spans="1:16" x14ac:dyDescent="0.25">
      <c r="A64">
        <f t="shared" si="7"/>
        <v>1.8704000000000023</v>
      </c>
      <c r="B64">
        <f t="shared" si="2"/>
        <v>0</v>
      </c>
      <c r="C64">
        <f t="shared" si="8"/>
        <v>56</v>
      </c>
      <c r="D64">
        <f t="shared" si="9"/>
        <v>126</v>
      </c>
      <c r="E64">
        <f t="shared" si="17"/>
        <v>4</v>
      </c>
      <c r="F64">
        <f t="shared" si="12"/>
        <v>0</v>
      </c>
      <c r="H64">
        <v>1</v>
      </c>
      <c r="I64">
        <f t="shared" si="14"/>
        <v>104</v>
      </c>
      <c r="J64">
        <f t="shared" si="13"/>
        <v>228</v>
      </c>
      <c r="K64">
        <f t="shared" si="15"/>
        <v>28</v>
      </c>
      <c r="L64">
        <f t="shared" si="16"/>
        <v>27</v>
      </c>
      <c r="M64">
        <f t="shared" si="11"/>
        <v>2842</v>
      </c>
      <c r="N64">
        <f t="shared" si="5"/>
        <v>11</v>
      </c>
    </row>
    <row r="65" spans="1:19" x14ac:dyDescent="0.25">
      <c r="A65">
        <f t="shared" si="7"/>
        <v>1.9038000000000024</v>
      </c>
      <c r="B65">
        <f t="shared" si="2"/>
        <v>1</v>
      </c>
      <c r="C65">
        <f t="shared" si="8"/>
        <v>57</v>
      </c>
      <c r="D65">
        <f t="shared" si="9"/>
        <v>128</v>
      </c>
      <c r="E65">
        <f t="shared" si="17"/>
        <v>4</v>
      </c>
      <c r="F65">
        <f t="shared" si="12"/>
        <v>0</v>
      </c>
      <c r="H65">
        <v>1</v>
      </c>
      <c r="I65">
        <f t="shared" si="14"/>
        <v>106</v>
      </c>
      <c r="J65">
        <f t="shared" si="13"/>
        <v>228</v>
      </c>
      <c r="K65">
        <f t="shared" si="15"/>
        <v>28</v>
      </c>
      <c r="L65">
        <f t="shared" si="16"/>
        <v>27</v>
      </c>
      <c r="M65">
        <f t="shared" si="11"/>
        <v>2946</v>
      </c>
      <c r="N65">
        <f t="shared" si="5"/>
        <v>11</v>
      </c>
    </row>
    <row r="66" spans="1:19" x14ac:dyDescent="0.25">
      <c r="A66">
        <f t="shared" si="7"/>
        <v>1.9372000000000025</v>
      </c>
      <c r="B66">
        <f t="shared" si="2"/>
        <v>0</v>
      </c>
      <c r="C66">
        <f t="shared" si="8"/>
        <v>58</v>
      </c>
      <c r="D66">
        <f t="shared" si="9"/>
        <v>130</v>
      </c>
      <c r="E66">
        <f t="shared" si="17"/>
        <v>4</v>
      </c>
      <c r="F66">
        <f t="shared" si="12"/>
        <v>0</v>
      </c>
      <c r="H66">
        <v>1</v>
      </c>
      <c r="I66">
        <f t="shared" si="14"/>
        <v>108</v>
      </c>
      <c r="J66">
        <f t="shared" si="13"/>
        <v>220</v>
      </c>
      <c r="K66">
        <f t="shared" si="15"/>
        <v>27</v>
      </c>
      <c r="L66">
        <f t="shared" si="16"/>
        <v>26</v>
      </c>
      <c r="M66">
        <f t="shared" si="11"/>
        <v>3052</v>
      </c>
      <c r="N66">
        <f t="shared" si="5"/>
        <v>11</v>
      </c>
    </row>
    <row r="67" spans="1:19" x14ac:dyDescent="0.25">
      <c r="A67">
        <f t="shared" si="7"/>
        <v>1.9706000000000026</v>
      </c>
      <c r="B67">
        <f t="shared" si="2"/>
        <v>0</v>
      </c>
      <c r="C67">
        <f t="shared" si="8"/>
        <v>59</v>
      </c>
      <c r="D67">
        <f t="shared" si="9"/>
        <v>132</v>
      </c>
      <c r="E67">
        <f t="shared" si="17"/>
        <v>4</v>
      </c>
      <c r="F67">
        <f t="shared" si="12"/>
        <v>0</v>
      </c>
      <c r="H67">
        <v>1</v>
      </c>
      <c r="I67">
        <f t="shared" si="14"/>
        <v>110</v>
      </c>
      <c r="J67">
        <f t="shared" si="13"/>
        <v>212</v>
      </c>
      <c r="K67">
        <f t="shared" si="15"/>
        <v>26</v>
      </c>
      <c r="L67">
        <f t="shared" si="16"/>
        <v>25</v>
      </c>
      <c r="M67">
        <f t="shared" si="11"/>
        <v>3160</v>
      </c>
      <c r="N67">
        <f t="shared" si="5"/>
        <v>12</v>
      </c>
    </row>
    <row r="68" spans="1:19" x14ac:dyDescent="0.25">
      <c r="A68">
        <f t="shared" si="7"/>
        <v>2.0040000000000027</v>
      </c>
      <c r="B68">
        <f t="shared" si="2"/>
        <v>0</v>
      </c>
      <c r="C68">
        <f t="shared" si="8"/>
        <v>60</v>
      </c>
      <c r="D68">
        <f t="shared" si="9"/>
        <v>134</v>
      </c>
      <c r="E68">
        <f t="shared" si="17"/>
        <v>4</v>
      </c>
      <c r="F68">
        <f t="shared" si="12"/>
        <v>0</v>
      </c>
      <c r="H68">
        <v>1</v>
      </c>
      <c r="I68">
        <f t="shared" si="14"/>
        <v>112</v>
      </c>
      <c r="J68">
        <f t="shared" si="13"/>
        <v>204</v>
      </c>
      <c r="K68">
        <f t="shared" si="15"/>
        <v>25</v>
      </c>
      <c r="L68">
        <f t="shared" si="16"/>
        <v>24</v>
      </c>
      <c r="M68">
        <f t="shared" si="11"/>
        <v>3270</v>
      </c>
      <c r="N68">
        <f t="shared" si="5"/>
        <v>12</v>
      </c>
    </row>
    <row r="69" spans="1:19" x14ac:dyDescent="0.25">
      <c r="A69">
        <f t="shared" si="7"/>
        <v>2.0374000000000025</v>
      </c>
      <c r="B69">
        <f t="shared" si="2"/>
        <v>0</v>
      </c>
      <c r="C69">
        <f t="shared" si="8"/>
        <v>61</v>
      </c>
      <c r="D69">
        <f t="shared" si="9"/>
        <v>136</v>
      </c>
      <c r="E69">
        <f t="shared" si="17"/>
        <v>4</v>
      </c>
      <c r="F69">
        <f t="shared" si="12"/>
        <v>0</v>
      </c>
      <c r="H69">
        <v>1</v>
      </c>
      <c r="I69">
        <f t="shared" si="14"/>
        <v>114</v>
      </c>
      <c r="J69">
        <f t="shared" si="13"/>
        <v>196</v>
      </c>
      <c r="K69">
        <f t="shared" si="15"/>
        <v>24</v>
      </c>
      <c r="L69">
        <f t="shared" si="16"/>
        <v>23</v>
      </c>
      <c r="M69">
        <f t="shared" si="11"/>
        <v>3382</v>
      </c>
      <c r="N69">
        <f t="shared" si="5"/>
        <v>13</v>
      </c>
    </row>
    <row r="70" spans="1:19" x14ac:dyDescent="0.25">
      <c r="A70">
        <f t="shared" si="7"/>
        <v>2.0708000000000024</v>
      </c>
      <c r="B70">
        <f t="shared" si="2"/>
        <v>0</v>
      </c>
      <c r="C70">
        <f t="shared" si="8"/>
        <v>62</v>
      </c>
      <c r="D70">
        <f t="shared" si="9"/>
        <v>138</v>
      </c>
      <c r="E70">
        <f t="shared" si="17"/>
        <v>4</v>
      </c>
      <c r="F70">
        <f t="shared" si="12"/>
        <v>0</v>
      </c>
      <c r="H70">
        <v>1</v>
      </c>
      <c r="I70">
        <f t="shared" si="14"/>
        <v>116</v>
      </c>
      <c r="J70">
        <f t="shared" si="13"/>
        <v>188</v>
      </c>
      <c r="K70">
        <f t="shared" si="15"/>
        <v>23</v>
      </c>
      <c r="L70">
        <f t="shared" si="16"/>
        <v>22</v>
      </c>
      <c r="M70">
        <f t="shared" si="11"/>
        <v>3496</v>
      </c>
      <c r="N70">
        <f t="shared" si="5"/>
        <v>13</v>
      </c>
    </row>
    <row r="71" spans="1:19" x14ac:dyDescent="0.25">
      <c r="A71">
        <f t="shared" si="7"/>
        <v>2.1042000000000023</v>
      </c>
      <c r="B71">
        <f t="shared" si="2"/>
        <v>0</v>
      </c>
      <c r="C71">
        <f t="shared" si="8"/>
        <v>63</v>
      </c>
      <c r="D71">
        <f t="shared" si="9"/>
        <v>140</v>
      </c>
      <c r="E71">
        <f t="shared" si="17"/>
        <v>4</v>
      </c>
      <c r="F71">
        <f t="shared" si="12"/>
        <v>0</v>
      </c>
      <c r="H71">
        <v>1</v>
      </c>
      <c r="I71">
        <f t="shared" si="14"/>
        <v>118</v>
      </c>
      <c r="J71">
        <f t="shared" si="13"/>
        <v>180</v>
      </c>
      <c r="K71">
        <f t="shared" si="15"/>
        <v>22</v>
      </c>
      <c r="L71">
        <f t="shared" si="16"/>
        <v>21</v>
      </c>
      <c r="M71">
        <f t="shared" si="11"/>
        <v>3612</v>
      </c>
      <c r="N71">
        <f t="shared" si="5"/>
        <v>14</v>
      </c>
    </row>
    <row r="72" spans="1:19" x14ac:dyDescent="0.25">
      <c r="A72">
        <f t="shared" si="7"/>
        <v>2.1376000000000022</v>
      </c>
      <c r="B72">
        <f t="shared" si="2"/>
        <v>0</v>
      </c>
      <c r="C72">
        <f t="shared" si="8"/>
        <v>64</v>
      </c>
      <c r="D72">
        <f t="shared" si="9"/>
        <v>142</v>
      </c>
      <c r="E72">
        <f t="shared" si="17"/>
        <v>4</v>
      </c>
      <c r="F72">
        <f t="shared" ref="F72:F103" si="18">IF(I72=I73,1,0)</f>
        <v>0</v>
      </c>
      <c r="H72">
        <v>1</v>
      </c>
      <c r="I72">
        <f t="shared" si="14"/>
        <v>120</v>
      </c>
      <c r="J72">
        <f t="shared" ref="J72:J74" si="19">FLOOR(IF(K72&gt;=20,K72*POWER(2,E72-1)+POWER(2,E72-2),K72*POWER(2,E72-1)),1)</f>
        <v>172</v>
      </c>
      <c r="K72">
        <f t="shared" si="15"/>
        <v>21</v>
      </c>
      <c r="L72">
        <f t="shared" si="16"/>
        <v>20</v>
      </c>
      <c r="M72">
        <f t="shared" si="11"/>
        <v>3730</v>
      </c>
      <c r="N72">
        <f t="shared" si="5"/>
        <v>14</v>
      </c>
    </row>
    <row r="73" spans="1:19" x14ac:dyDescent="0.25">
      <c r="A73">
        <f t="shared" si="7"/>
        <v>2.171000000000002</v>
      </c>
      <c r="B73">
        <f t="shared" ref="B73:B136" si="20">IF(MOD(D73,POWER(2,E73))=0,1,0)</f>
        <v>1</v>
      </c>
      <c r="C73">
        <f t="shared" si="8"/>
        <v>65</v>
      </c>
      <c r="D73">
        <f t="shared" si="9"/>
        <v>144</v>
      </c>
      <c r="E73">
        <f t="shared" si="17"/>
        <v>4</v>
      </c>
      <c r="F73">
        <f t="shared" si="18"/>
        <v>0</v>
      </c>
      <c r="H73">
        <v>1</v>
      </c>
      <c r="I73">
        <f t="shared" ref="I73:I104" si="21">IF(G72=1,I72,IF(I72&lt;J73,I72+2,IF(I72=J73,I72,I72-1)))</f>
        <v>122</v>
      </c>
      <c r="J73">
        <f t="shared" si="19"/>
        <v>172</v>
      </c>
      <c r="K73">
        <f t="shared" ref="K73:K104" si="22">IF(G72=1,IF(H73=1,L72+3,L72-3),IF(B73=1,IF(H73=1,L72+1,L72-1),L72))</f>
        <v>21</v>
      </c>
      <c r="L73">
        <f t="shared" si="16"/>
        <v>20</v>
      </c>
      <c r="M73">
        <f t="shared" si="11"/>
        <v>3850</v>
      </c>
      <c r="N73">
        <f t="shared" ref="N73:N136" si="23">FLOOR(M73/256,1)</f>
        <v>15</v>
      </c>
    </row>
    <row r="74" spans="1:19" x14ac:dyDescent="0.25">
      <c r="A74">
        <f t="shared" si="7"/>
        <v>2.2044000000000019</v>
      </c>
      <c r="B74">
        <f t="shared" si="20"/>
        <v>0</v>
      </c>
      <c r="C74">
        <f t="shared" si="8"/>
        <v>66</v>
      </c>
      <c r="D74">
        <f t="shared" si="9"/>
        <v>146</v>
      </c>
      <c r="E74">
        <f t="shared" si="17"/>
        <v>4</v>
      </c>
      <c r="F74">
        <f t="shared" si="18"/>
        <v>0</v>
      </c>
      <c r="H74">
        <v>1</v>
      </c>
      <c r="I74">
        <f t="shared" si="21"/>
        <v>124</v>
      </c>
      <c r="J74">
        <f t="shared" si="19"/>
        <v>164</v>
      </c>
      <c r="K74">
        <f t="shared" si="22"/>
        <v>20</v>
      </c>
      <c r="L74">
        <f t="shared" ref="L74:L105" si="24">IF(G73=1,K74,IF((J74-I73)&gt;=16,K74-1,K74))</f>
        <v>19</v>
      </c>
      <c r="M74">
        <f t="shared" si="11"/>
        <v>3972</v>
      </c>
      <c r="N74">
        <f t="shared" si="23"/>
        <v>15</v>
      </c>
    </row>
    <row r="75" spans="1:19" x14ac:dyDescent="0.25">
      <c r="A75">
        <f t="shared" ref="A75:A138" si="25">A74+$A$5</f>
        <v>2.2378000000000018</v>
      </c>
      <c r="B75">
        <f t="shared" si="20"/>
        <v>0</v>
      </c>
      <c r="C75">
        <f t="shared" ref="C75:C138" si="26">C74+1</f>
        <v>67</v>
      </c>
      <c r="D75">
        <f t="shared" ref="D75:D138" si="27">D74+2</f>
        <v>148</v>
      </c>
      <c r="E75">
        <f t="shared" ref="E75:E106" si="28">MIN(G74+E74,4)</f>
        <v>4</v>
      </c>
      <c r="F75">
        <f t="shared" si="18"/>
        <v>0</v>
      </c>
      <c r="H75">
        <v>1</v>
      </c>
      <c r="I75">
        <f t="shared" si="21"/>
        <v>126</v>
      </c>
      <c r="J75">
        <f t="shared" ref="J75:J138" si="29">FLOOR(IF(K75&gt;=20,K75*POWER(2,E75-1)+POWER(2,E75-2),K75*POWER(2,E75-1)),1)</f>
        <v>152</v>
      </c>
      <c r="K75">
        <f t="shared" si="22"/>
        <v>19</v>
      </c>
      <c r="L75">
        <f t="shared" si="24"/>
        <v>18</v>
      </c>
      <c r="M75">
        <f t="shared" ref="M75:M138" si="30">M74+I74</f>
        <v>4096</v>
      </c>
      <c r="N75">
        <f t="shared" si="23"/>
        <v>16</v>
      </c>
    </row>
    <row r="76" spans="1:19" x14ac:dyDescent="0.25">
      <c r="A76">
        <f t="shared" si="25"/>
        <v>2.2712000000000017</v>
      </c>
      <c r="B76">
        <f t="shared" si="20"/>
        <v>0</v>
      </c>
      <c r="C76">
        <f t="shared" si="26"/>
        <v>68</v>
      </c>
      <c r="D76">
        <f t="shared" si="27"/>
        <v>150</v>
      </c>
      <c r="E76">
        <f t="shared" si="28"/>
        <v>4</v>
      </c>
      <c r="F76">
        <f t="shared" si="18"/>
        <v>0</v>
      </c>
      <c r="H76">
        <v>1</v>
      </c>
      <c r="I76">
        <f t="shared" si="21"/>
        <v>128</v>
      </c>
      <c r="J76">
        <f t="shared" si="29"/>
        <v>144</v>
      </c>
      <c r="K76">
        <f t="shared" si="22"/>
        <v>18</v>
      </c>
      <c r="L76">
        <f t="shared" si="24"/>
        <v>17</v>
      </c>
      <c r="M76">
        <f t="shared" si="30"/>
        <v>4222</v>
      </c>
      <c r="N76">
        <f t="shared" si="23"/>
        <v>16</v>
      </c>
    </row>
    <row r="77" spans="1:19" x14ac:dyDescent="0.25">
      <c r="A77">
        <f t="shared" si="25"/>
        <v>2.3046000000000015</v>
      </c>
      <c r="B77">
        <f t="shared" si="20"/>
        <v>0</v>
      </c>
      <c r="C77">
        <f t="shared" si="26"/>
        <v>69</v>
      </c>
      <c r="D77">
        <f t="shared" si="27"/>
        <v>152</v>
      </c>
      <c r="E77">
        <f t="shared" si="28"/>
        <v>4</v>
      </c>
      <c r="F77">
        <f t="shared" si="18"/>
        <v>0</v>
      </c>
      <c r="H77">
        <v>1</v>
      </c>
      <c r="I77">
        <f t="shared" si="21"/>
        <v>130</v>
      </c>
      <c r="J77">
        <f t="shared" si="29"/>
        <v>136</v>
      </c>
      <c r="K77">
        <f t="shared" si="22"/>
        <v>17</v>
      </c>
      <c r="L77">
        <f t="shared" si="24"/>
        <v>17</v>
      </c>
      <c r="M77">
        <f t="shared" si="30"/>
        <v>4350</v>
      </c>
      <c r="N77">
        <f t="shared" si="23"/>
        <v>16</v>
      </c>
    </row>
    <row r="78" spans="1:19" x14ac:dyDescent="0.25">
      <c r="A78">
        <f t="shared" si="25"/>
        <v>2.3380000000000014</v>
      </c>
      <c r="B78">
        <f t="shared" si="20"/>
        <v>0</v>
      </c>
      <c r="C78">
        <f t="shared" si="26"/>
        <v>70</v>
      </c>
      <c r="D78">
        <f t="shared" si="27"/>
        <v>154</v>
      </c>
      <c r="E78">
        <f t="shared" si="28"/>
        <v>4</v>
      </c>
      <c r="F78">
        <f t="shared" si="18"/>
        <v>0</v>
      </c>
      <c r="H78">
        <v>1</v>
      </c>
      <c r="I78">
        <f t="shared" si="21"/>
        <v>132</v>
      </c>
      <c r="J78">
        <f t="shared" si="29"/>
        <v>136</v>
      </c>
      <c r="K78">
        <f t="shared" si="22"/>
        <v>17</v>
      </c>
      <c r="L78">
        <f t="shared" si="24"/>
        <v>17</v>
      </c>
      <c r="M78">
        <f t="shared" si="30"/>
        <v>4480</v>
      </c>
      <c r="N78">
        <f t="shared" si="23"/>
        <v>17</v>
      </c>
    </row>
    <row r="79" spans="1:19" x14ac:dyDescent="0.25">
      <c r="A79">
        <f t="shared" si="25"/>
        <v>2.3714000000000013</v>
      </c>
      <c r="B79">
        <f t="shared" si="20"/>
        <v>0</v>
      </c>
      <c r="C79">
        <f t="shared" si="26"/>
        <v>71</v>
      </c>
      <c r="D79">
        <f t="shared" si="27"/>
        <v>156</v>
      </c>
      <c r="E79">
        <f t="shared" si="28"/>
        <v>4</v>
      </c>
      <c r="F79">
        <f t="shared" si="18"/>
        <v>0</v>
      </c>
      <c r="H79">
        <v>1</v>
      </c>
      <c r="I79">
        <f t="shared" si="21"/>
        <v>134</v>
      </c>
      <c r="J79">
        <f t="shared" si="29"/>
        <v>136</v>
      </c>
      <c r="K79">
        <f t="shared" si="22"/>
        <v>17</v>
      </c>
      <c r="L79">
        <f t="shared" si="24"/>
        <v>17</v>
      </c>
      <c r="M79">
        <f t="shared" si="30"/>
        <v>4612</v>
      </c>
      <c r="N79">
        <f t="shared" si="23"/>
        <v>18</v>
      </c>
    </row>
    <row r="80" spans="1:19" x14ac:dyDescent="0.25">
      <c r="A80">
        <f t="shared" si="25"/>
        <v>2.4048000000000012</v>
      </c>
      <c r="B80">
        <f t="shared" si="20"/>
        <v>0</v>
      </c>
      <c r="C80">
        <f t="shared" si="26"/>
        <v>72</v>
      </c>
      <c r="D80">
        <f t="shared" si="27"/>
        <v>158</v>
      </c>
      <c r="E80">
        <f t="shared" si="28"/>
        <v>4</v>
      </c>
      <c r="F80">
        <f t="shared" si="18"/>
        <v>0</v>
      </c>
      <c r="H80">
        <v>1</v>
      </c>
      <c r="I80">
        <f t="shared" si="21"/>
        <v>136</v>
      </c>
      <c r="J80">
        <f t="shared" si="29"/>
        <v>136</v>
      </c>
      <c r="K80">
        <f t="shared" si="22"/>
        <v>17</v>
      </c>
      <c r="L80">
        <f t="shared" si="24"/>
        <v>17</v>
      </c>
      <c r="M80">
        <f t="shared" si="30"/>
        <v>4746</v>
      </c>
      <c r="N80">
        <f t="shared" si="23"/>
        <v>18</v>
      </c>
      <c r="S80" t="s">
        <v>33</v>
      </c>
    </row>
    <row r="81" spans="1:22" x14ac:dyDescent="0.25">
      <c r="A81">
        <f t="shared" si="25"/>
        <v>2.438200000000001</v>
      </c>
      <c r="B81">
        <f t="shared" si="20"/>
        <v>1</v>
      </c>
      <c r="C81">
        <f t="shared" si="26"/>
        <v>73</v>
      </c>
      <c r="D81">
        <f t="shared" si="27"/>
        <v>160</v>
      </c>
      <c r="E81">
        <f t="shared" si="28"/>
        <v>4</v>
      </c>
      <c r="F81">
        <f t="shared" si="18"/>
        <v>0</v>
      </c>
      <c r="H81">
        <v>1</v>
      </c>
      <c r="I81">
        <f t="shared" si="21"/>
        <v>138</v>
      </c>
      <c r="J81">
        <f t="shared" si="29"/>
        <v>144</v>
      </c>
      <c r="K81">
        <f t="shared" si="22"/>
        <v>18</v>
      </c>
      <c r="L81">
        <f t="shared" si="24"/>
        <v>18</v>
      </c>
      <c r="M81">
        <f t="shared" si="30"/>
        <v>4882</v>
      </c>
      <c r="N81">
        <f t="shared" si="23"/>
        <v>19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5"/>
        <v>2.4716000000000009</v>
      </c>
      <c r="B82">
        <f t="shared" si="20"/>
        <v>0</v>
      </c>
      <c r="C82">
        <f t="shared" si="26"/>
        <v>74</v>
      </c>
      <c r="D82">
        <f t="shared" si="27"/>
        <v>162</v>
      </c>
      <c r="E82">
        <f t="shared" si="28"/>
        <v>4</v>
      </c>
      <c r="F82">
        <f t="shared" si="18"/>
        <v>0</v>
      </c>
      <c r="H82">
        <v>1</v>
      </c>
      <c r="I82">
        <f t="shared" si="21"/>
        <v>140</v>
      </c>
      <c r="J82">
        <f t="shared" si="29"/>
        <v>144</v>
      </c>
      <c r="K82">
        <f t="shared" si="22"/>
        <v>18</v>
      </c>
      <c r="L82">
        <f t="shared" si="24"/>
        <v>18</v>
      </c>
      <c r="M82">
        <f t="shared" si="30"/>
        <v>5020</v>
      </c>
      <c r="N82">
        <f t="shared" si="23"/>
        <v>19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5"/>
        <v>2.5050000000000008</v>
      </c>
      <c r="B83">
        <f t="shared" si="20"/>
        <v>0</v>
      </c>
      <c r="C83">
        <f t="shared" si="26"/>
        <v>75</v>
      </c>
      <c r="D83">
        <f t="shared" si="27"/>
        <v>164</v>
      </c>
      <c r="E83">
        <f t="shared" si="28"/>
        <v>4</v>
      </c>
      <c r="F83">
        <f t="shared" si="18"/>
        <v>1</v>
      </c>
      <c r="G83">
        <v>1</v>
      </c>
      <c r="H83">
        <v>1</v>
      </c>
      <c r="I83">
        <f t="shared" si="21"/>
        <v>142</v>
      </c>
      <c r="J83">
        <f t="shared" si="29"/>
        <v>144</v>
      </c>
      <c r="K83">
        <f t="shared" si="22"/>
        <v>18</v>
      </c>
      <c r="L83">
        <f t="shared" si="24"/>
        <v>18</v>
      </c>
      <c r="M83">
        <f t="shared" si="30"/>
        <v>5160</v>
      </c>
      <c r="N83">
        <f t="shared" si="23"/>
        <v>20</v>
      </c>
      <c r="S83">
        <v>2</v>
      </c>
      <c r="T83">
        <v>6</v>
      </c>
      <c r="U83">
        <v>14</v>
      </c>
    </row>
    <row r="84" spans="1:22" x14ac:dyDescent="0.25">
      <c r="A84">
        <f t="shared" si="25"/>
        <v>2.5384000000000007</v>
      </c>
      <c r="B84">
        <f t="shared" si="20"/>
        <v>0</v>
      </c>
      <c r="C84">
        <f t="shared" si="26"/>
        <v>76</v>
      </c>
      <c r="D84">
        <f t="shared" si="27"/>
        <v>166</v>
      </c>
      <c r="E84">
        <f t="shared" si="28"/>
        <v>4</v>
      </c>
      <c r="F84">
        <f t="shared" si="18"/>
        <v>0</v>
      </c>
      <c r="H84">
        <v>1</v>
      </c>
      <c r="I84">
        <f t="shared" si="21"/>
        <v>142</v>
      </c>
      <c r="J84">
        <f t="shared" si="29"/>
        <v>172</v>
      </c>
      <c r="K84">
        <f t="shared" si="22"/>
        <v>21</v>
      </c>
      <c r="L84">
        <f t="shared" si="24"/>
        <v>21</v>
      </c>
      <c r="M84">
        <f t="shared" si="30"/>
        <v>5302</v>
      </c>
      <c r="N84">
        <f t="shared" si="23"/>
        <v>20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5"/>
        <v>2.5718000000000005</v>
      </c>
      <c r="B85">
        <f t="shared" si="20"/>
        <v>0</v>
      </c>
      <c r="C85">
        <f t="shared" si="26"/>
        <v>77</v>
      </c>
      <c r="D85">
        <f t="shared" si="27"/>
        <v>168</v>
      </c>
      <c r="E85">
        <f t="shared" si="28"/>
        <v>4</v>
      </c>
      <c r="F85">
        <f t="shared" si="18"/>
        <v>0</v>
      </c>
      <c r="H85">
        <v>1</v>
      </c>
      <c r="I85">
        <f t="shared" si="21"/>
        <v>144</v>
      </c>
      <c r="J85">
        <f t="shared" si="29"/>
        <v>172</v>
      </c>
      <c r="K85">
        <f t="shared" si="22"/>
        <v>21</v>
      </c>
      <c r="L85">
        <f t="shared" si="24"/>
        <v>20</v>
      </c>
      <c r="M85">
        <f t="shared" si="30"/>
        <v>5444</v>
      </c>
      <c r="N85">
        <f t="shared" si="23"/>
        <v>21</v>
      </c>
      <c r="S85">
        <v>4</v>
      </c>
      <c r="T85">
        <v>2</v>
      </c>
      <c r="U85">
        <v>10</v>
      </c>
    </row>
    <row r="86" spans="1:22" x14ac:dyDescent="0.25">
      <c r="A86">
        <f t="shared" si="25"/>
        <v>2.6052000000000004</v>
      </c>
      <c r="B86">
        <f t="shared" si="20"/>
        <v>0</v>
      </c>
      <c r="C86">
        <f t="shared" si="26"/>
        <v>78</v>
      </c>
      <c r="D86">
        <f t="shared" si="27"/>
        <v>170</v>
      </c>
      <c r="E86">
        <f t="shared" si="28"/>
        <v>4</v>
      </c>
      <c r="F86">
        <f t="shared" si="18"/>
        <v>1</v>
      </c>
      <c r="G86">
        <v>1</v>
      </c>
      <c r="H86">
        <v>1</v>
      </c>
      <c r="I86">
        <f t="shared" si="21"/>
        <v>146</v>
      </c>
      <c r="J86">
        <f t="shared" si="29"/>
        <v>164</v>
      </c>
      <c r="K86">
        <f t="shared" si="22"/>
        <v>20</v>
      </c>
      <c r="L86">
        <f t="shared" si="24"/>
        <v>19</v>
      </c>
      <c r="M86">
        <f t="shared" si="30"/>
        <v>5588</v>
      </c>
      <c r="N86">
        <f t="shared" si="23"/>
        <v>21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5"/>
        <v>2.6386000000000003</v>
      </c>
      <c r="B87">
        <f t="shared" si="20"/>
        <v>0</v>
      </c>
      <c r="C87">
        <f t="shared" si="26"/>
        <v>79</v>
      </c>
      <c r="D87">
        <f t="shared" si="27"/>
        <v>172</v>
      </c>
      <c r="E87">
        <f t="shared" si="28"/>
        <v>4</v>
      </c>
      <c r="F87">
        <f t="shared" si="18"/>
        <v>1</v>
      </c>
      <c r="G87">
        <v>1</v>
      </c>
      <c r="H87">
        <v>1</v>
      </c>
      <c r="I87">
        <f t="shared" si="21"/>
        <v>146</v>
      </c>
      <c r="J87">
        <f t="shared" si="29"/>
        <v>180</v>
      </c>
      <c r="K87">
        <f t="shared" si="22"/>
        <v>22</v>
      </c>
      <c r="L87">
        <f t="shared" si="24"/>
        <v>22</v>
      </c>
      <c r="M87">
        <f t="shared" si="30"/>
        <v>5734</v>
      </c>
      <c r="N87">
        <f t="shared" si="23"/>
        <v>22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5"/>
        <v>2.6720000000000002</v>
      </c>
      <c r="B88">
        <f t="shared" si="20"/>
        <v>0</v>
      </c>
      <c r="C88">
        <f t="shared" si="26"/>
        <v>80</v>
      </c>
      <c r="D88">
        <f t="shared" si="27"/>
        <v>174</v>
      </c>
      <c r="E88">
        <f t="shared" si="28"/>
        <v>4</v>
      </c>
      <c r="F88">
        <f t="shared" si="18"/>
        <v>1</v>
      </c>
      <c r="G88">
        <v>1</v>
      </c>
      <c r="H88">
        <v>1</v>
      </c>
      <c r="I88">
        <f t="shared" si="21"/>
        <v>146</v>
      </c>
      <c r="J88">
        <f t="shared" si="29"/>
        <v>204</v>
      </c>
      <c r="K88">
        <f t="shared" si="22"/>
        <v>25</v>
      </c>
      <c r="L88">
        <f t="shared" si="24"/>
        <v>25</v>
      </c>
      <c r="M88">
        <f t="shared" si="30"/>
        <v>5880</v>
      </c>
      <c r="N88">
        <f t="shared" si="23"/>
        <v>22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5"/>
        <v>2.7054</v>
      </c>
      <c r="B89">
        <f t="shared" si="20"/>
        <v>1</v>
      </c>
      <c r="C89">
        <f t="shared" si="26"/>
        <v>81</v>
      </c>
      <c r="D89">
        <f t="shared" si="27"/>
        <v>176</v>
      </c>
      <c r="E89">
        <f t="shared" si="28"/>
        <v>4</v>
      </c>
      <c r="F89">
        <f t="shared" si="18"/>
        <v>1</v>
      </c>
      <c r="G89">
        <v>1</v>
      </c>
      <c r="H89">
        <v>1</v>
      </c>
      <c r="I89">
        <f t="shared" si="21"/>
        <v>146</v>
      </c>
      <c r="J89">
        <f t="shared" si="29"/>
        <v>228</v>
      </c>
      <c r="K89">
        <f t="shared" si="22"/>
        <v>28</v>
      </c>
      <c r="L89">
        <f t="shared" si="24"/>
        <v>28</v>
      </c>
      <c r="M89">
        <f t="shared" si="30"/>
        <v>6026</v>
      </c>
      <c r="N89">
        <f t="shared" si="23"/>
        <v>23</v>
      </c>
    </row>
    <row r="90" spans="1:22" x14ac:dyDescent="0.25">
      <c r="A90">
        <f t="shared" si="25"/>
        <v>2.7387999999999999</v>
      </c>
      <c r="B90">
        <f t="shared" si="20"/>
        <v>0</v>
      </c>
      <c r="C90">
        <f t="shared" si="26"/>
        <v>82</v>
      </c>
      <c r="D90">
        <f t="shared" si="27"/>
        <v>178</v>
      </c>
      <c r="E90">
        <f t="shared" si="28"/>
        <v>4</v>
      </c>
      <c r="F90">
        <f t="shared" si="18"/>
        <v>0</v>
      </c>
      <c r="H90">
        <v>1</v>
      </c>
      <c r="I90">
        <f t="shared" si="21"/>
        <v>146</v>
      </c>
      <c r="J90">
        <f t="shared" si="29"/>
        <v>252</v>
      </c>
      <c r="K90">
        <f t="shared" si="22"/>
        <v>31</v>
      </c>
      <c r="L90">
        <f t="shared" si="24"/>
        <v>31</v>
      </c>
      <c r="M90">
        <f t="shared" si="30"/>
        <v>6172</v>
      </c>
      <c r="N90">
        <f t="shared" si="23"/>
        <v>24</v>
      </c>
    </row>
    <row r="91" spans="1:22" x14ac:dyDescent="0.25">
      <c r="A91">
        <f t="shared" si="25"/>
        <v>2.7721999999999998</v>
      </c>
      <c r="B91">
        <f t="shared" si="20"/>
        <v>0</v>
      </c>
      <c r="C91">
        <f t="shared" si="26"/>
        <v>83</v>
      </c>
      <c r="D91">
        <f t="shared" si="27"/>
        <v>180</v>
      </c>
      <c r="E91">
        <f t="shared" si="28"/>
        <v>4</v>
      </c>
      <c r="F91">
        <f t="shared" si="18"/>
        <v>0</v>
      </c>
      <c r="I91">
        <f t="shared" si="21"/>
        <v>148</v>
      </c>
      <c r="J91">
        <f t="shared" si="29"/>
        <v>252</v>
      </c>
      <c r="K91">
        <f t="shared" si="22"/>
        <v>31</v>
      </c>
      <c r="L91">
        <f t="shared" si="24"/>
        <v>30</v>
      </c>
      <c r="M91">
        <f t="shared" si="30"/>
        <v>6318</v>
      </c>
      <c r="N91">
        <f t="shared" si="23"/>
        <v>24</v>
      </c>
    </row>
    <row r="92" spans="1:22" x14ac:dyDescent="0.25">
      <c r="A92">
        <f t="shared" si="25"/>
        <v>2.8055999999999996</v>
      </c>
      <c r="B92">
        <f t="shared" si="20"/>
        <v>0</v>
      </c>
      <c r="C92">
        <f t="shared" si="26"/>
        <v>84</v>
      </c>
      <c r="D92">
        <f t="shared" si="27"/>
        <v>182</v>
      </c>
      <c r="E92">
        <f t="shared" si="28"/>
        <v>4</v>
      </c>
      <c r="F92">
        <f t="shared" si="18"/>
        <v>0</v>
      </c>
      <c r="I92">
        <f t="shared" si="21"/>
        <v>150</v>
      </c>
      <c r="J92">
        <f t="shared" si="29"/>
        <v>244</v>
      </c>
      <c r="K92">
        <f t="shared" si="22"/>
        <v>30</v>
      </c>
      <c r="L92">
        <f t="shared" si="24"/>
        <v>29</v>
      </c>
      <c r="M92">
        <f t="shared" si="30"/>
        <v>6466</v>
      </c>
      <c r="N92">
        <f t="shared" si="23"/>
        <v>25</v>
      </c>
    </row>
    <row r="93" spans="1:22" x14ac:dyDescent="0.25">
      <c r="A93">
        <f t="shared" si="25"/>
        <v>2.8389999999999995</v>
      </c>
      <c r="B93">
        <f t="shared" si="20"/>
        <v>0</v>
      </c>
      <c r="C93">
        <f t="shared" si="26"/>
        <v>85</v>
      </c>
      <c r="D93">
        <f t="shared" si="27"/>
        <v>184</v>
      </c>
      <c r="E93">
        <f t="shared" si="28"/>
        <v>4</v>
      </c>
      <c r="F93">
        <f t="shared" si="18"/>
        <v>0</v>
      </c>
      <c r="I93">
        <f t="shared" si="21"/>
        <v>152</v>
      </c>
      <c r="J93">
        <f t="shared" si="29"/>
        <v>236</v>
      </c>
      <c r="K93">
        <f t="shared" si="22"/>
        <v>29</v>
      </c>
      <c r="L93">
        <f t="shared" si="24"/>
        <v>28</v>
      </c>
      <c r="M93">
        <f t="shared" si="30"/>
        <v>6616</v>
      </c>
      <c r="N93">
        <f t="shared" si="23"/>
        <v>25</v>
      </c>
    </row>
    <row r="94" spans="1:22" x14ac:dyDescent="0.25">
      <c r="A94">
        <f t="shared" si="25"/>
        <v>2.8723999999999994</v>
      </c>
      <c r="B94">
        <f t="shared" si="20"/>
        <v>0</v>
      </c>
      <c r="C94">
        <f t="shared" si="26"/>
        <v>86</v>
      </c>
      <c r="D94">
        <f t="shared" si="27"/>
        <v>186</v>
      </c>
      <c r="E94">
        <f t="shared" si="28"/>
        <v>4</v>
      </c>
      <c r="F94">
        <f t="shared" si="18"/>
        <v>0</v>
      </c>
      <c r="I94">
        <f t="shared" si="21"/>
        <v>154</v>
      </c>
      <c r="J94">
        <f t="shared" si="29"/>
        <v>228</v>
      </c>
      <c r="K94">
        <f t="shared" si="22"/>
        <v>28</v>
      </c>
      <c r="L94">
        <f t="shared" si="24"/>
        <v>27</v>
      </c>
      <c r="M94">
        <f t="shared" si="30"/>
        <v>6768</v>
      </c>
      <c r="N94">
        <f t="shared" si="23"/>
        <v>26</v>
      </c>
    </row>
    <row r="95" spans="1:22" x14ac:dyDescent="0.25">
      <c r="A95">
        <f t="shared" si="25"/>
        <v>2.9057999999999993</v>
      </c>
      <c r="B95">
        <f t="shared" si="20"/>
        <v>0</v>
      </c>
      <c r="C95">
        <f t="shared" si="26"/>
        <v>87</v>
      </c>
      <c r="D95">
        <f t="shared" si="27"/>
        <v>188</v>
      </c>
      <c r="E95">
        <f t="shared" si="28"/>
        <v>4</v>
      </c>
      <c r="F95">
        <f t="shared" si="18"/>
        <v>0</v>
      </c>
      <c r="I95">
        <f t="shared" si="21"/>
        <v>156</v>
      </c>
      <c r="J95">
        <f t="shared" si="29"/>
        <v>220</v>
      </c>
      <c r="K95">
        <f t="shared" si="22"/>
        <v>27</v>
      </c>
      <c r="L95">
        <f t="shared" si="24"/>
        <v>26</v>
      </c>
      <c r="M95">
        <f t="shared" si="30"/>
        <v>6922</v>
      </c>
      <c r="N95">
        <f t="shared" si="23"/>
        <v>27</v>
      </c>
    </row>
    <row r="96" spans="1:22" x14ac:dyDescent="0.25">
      <c r="A96">
        <f t="shared" si="25"/>
        <v>2.9391999999999991</v>
      </c>
      <c r="B96">
        <f t="shared" si="20"/>
        <v>0</v>
      </c>
      <c r="C96">
        <f t="shared" si="26"/>
        <v>88</v>
      </c>
      <c r="D96">
        <f t="shared" si="27"/>
        <v>190</v>
      </c>
      <c r="E96">
        <f t="shared" si="28"/>
        <v>4</v>
      </c>
      <c r="F96">
        <f t="shared" si="18"/>
        <v>0</v>
      </c>
      <c r="I96">
        <f t="shared" si="21"/>
        <v>158</v>
      </c>
      <c r="J96">
        <f t="shared" si="29"/>
        <v>212</v>
      </c>
      <c r="K96">
        <f t="shared" si="22"/>
        <v>26</v>
      </c>
      <c r="L96">
        <f t="shared" si="24"/>
        <v>25</v>
      </c>
      <c r="M96">
        <f t="shared" si="30"/>
        <v>7078</v>
      </c>
      <c r="N96">
        <f t="shared" si="23"/>
        <v>27</v>
      </c>
    </row>
    <row r="97" spans="1:14" x14ac:dyDescent="0.25">
      <c r="A97">
        <f t="shared" si="25"/>
        <v>2.972599999999999</v>
      </c>
      <c r="B97">
        <f t="shared" si="20"/>
        <v>1</v>
      </c>
      <c r="C97">
        <f t="shared" si="26"/>
        <v>89</v>
      </c>
      <c r="D97">
        <f t="shared" si="27"/>
        <v>192</v>
      </c>
      <c r="E97">
        <f t="shared" si="28"/>
        <v>4</v>
      </c>
      <c r="F97">
        <f t="shared" si="18"/>
        <v>0</v>
      </c>
      <c r="I97">
        <f t="shared" si="21"/>
        <v>160</v>
      </c>
      <c r="J97">
        <f t="shared" si="29"/>
        <v>196</v>
      </c>
      <c r="K97">
        <f t="shared" si="22"/>
        <v>24</v>
      </c>
      <c r="L97">
        <f t="shared" si="24"/>
        <v>23</v>
      </c>
      <c r="M97">
        <f t="shared" si="30"/>
        <v>7236</v>
      </c>
      <c r="N97">
        <f t="shared" si="23"/>
        <v>28</v>
      </c>
    </row>
    <row r="98" spans="1:14" x14ac:dyDescent="0.25">
      <c r="A98">
        <f t="shared" si="25"/>
        <v>3.0059999999999989</v>
      </c>
      <c r="B98">
        <f t="shared" si="20"/>
        <v>0</v>
      </c>
      <c r="C98">
        <f t="shared" si="26"/>
        <v>90</v>
      </c>
      <c r="D98">
        <f t="shared" si="27"/>
        <v>194</v>
      </c>
      <c r="E98">
        <f t="shared" si="28"/>
        <v>4</v>
      </c>
      <c r="F98">
        <f t="shared" si="18"/>
        <v>0</v>
      </c>
      <c r="I98">
        <f t="shared" si="21"/>
        <v>162</v>
      </c>
      <c r="J98">
        <f t="shared" si="29"/>
        <v>188</v>
      </c>
      <c r="K98">
        <f t="shared" si="22"/>
        <v>23</v>
      </c>
      <c r="L98">
        <f t="shared" si="24"/>
        <v>22</v>
      </c>
      <c r="M98">
        <f t="shared" si="30"/>
        <v>7396</v>
      </c>
      <c r="N98">
        <f t="shared" si="23"/>
        <v>28</v>
      </c>
    </row>
    <row r="99" spans="1:14" x14ac:dyDescent="0.25">
      <c r="A99">
        <f t="shared" si="25"/>
        <v>3.0393999999999988</v>
      </c>
      <c r="B99">
        <f t="shared" si="20"/>
        <v>0</v>
      </c>
      <c r="C99">
        <f t="shared" si="26"/>
        <v>91</v>
      </c>
      <c r="D99">
        <f t="shared" si="27"/>
        <v>196</v>
      </c>
      <c r="E99">
        <f t="shared" si="28"/>
        <v>4</v>
      </c>
      <c r="F99">
        <f t="shared" si="18"/>
        <v>0</v>
      </c>
      <c r="I99">
        <f t="shared" si="21"/>
        <v>164</v>
      </c>
      <c r="J99">
        <f t="shared" si="29"/>
        <v>180</v>
      </c>
      <c r="K99">
        <f t="shared" si="22"/>
        <v>22</v>
      </c>
      <c r="L99">
        <f t="shared" si="24"/>
        <v>21</v>
      </c>
      <c r="M99">
        <f t="shared" si="30"/>
        <v>7558</v>
      </c>
      <c r="N99">
        <f t="shared" si="23"/>
        <v>29</v>
      </c>
    </row>
    <row r="100" spans="1:14" x14ac:dyDescent="0.25">
      <c r="A100">
        <f t="shared" si="25"/>
        <v>3.0727999999999986</v>
      </c>
      <c r="B100">
        <f t="shared" si="20"/>
        <v>0</v>
      </c>
      <c r="C100">
        <f t="shared" si="26"/>
        <v>92</v>
      </c>
      <c r="D100">
        <f t="shared" si="27"/>
        <v>198</v>
      </c>
      <c r="E100">
        <f t="shared" si="28"/>
        <v>4</v>
      </c>
      <c r="F100">
        <f t="shared" si="18"/>
        <v>0</v>
      </c>
      <c r="I100">
        <f t="shared" si="21"/>
        <v>166</v>
      </c>
      <c r="J100">
        <f t="shared" si="29"/>
        <v>172</v>
      </c>
      <c r="K100">
        <f t="shared" si="22"/>
        <v>21</v>
      </c>
      <c r="L100">
        <f t="shared" si="24"/>
        <v>21</v>
      </c>
      <c r="M100">
        <f t="shared" si="30"/>
        <v>7722</v>
      </c>
      <c r="N100">
        <f t="shared" si="23"/>
        <v>30</v>
      </c>
    </row>
    <row r="101" spans="1:14" x14ac:dyDescent="0.25">
      <c r="A101">
        <f t="shared" si="25"/>
        <v>3.1061999999999985</v>
      </c>
      <c r="B101">
        <f t="shared" si="20"/>
        <v>0</v>
      </c>
      <c r="C101">
        <f t="shared" si="26"/>
        <v>93</v>
      </c>
      <c r="D101">
        <f t="shared" si="27"/>
        <v>200</v>
      </c>
      <c r="E101">
        <f t="shared" si="28"/>
        <v>4</v>
      </c>
      <c r="F101">
        <f t="shared" si="18"/>
        <v>0</v>
      </c>
      <c r="I101">
        <f t="shared" si="21"/>
        <v>168</v>
      </c>
      <c r="J101">
        <f t="shared" si="29"/>
        <v>172</v>
      </c>
      <c r="K101">
        <f t="shared" si="22"/>
        <v>21</v>
      </c>
      <c r="L101">
        <f t="shared" si="24"/>
        <v>21</v>
      </c>
      <c r="M101">
        <f t="shared" si="30"/>
        <v>7888</v>
      </c>
      <c r="N101">
        <f t="shared" si="23"/>
        <v>30</v>
      </c>
    </row>
    <row r="102" spans="1:14" x14ac:dyDescent="0.25">
      <c r="A102">
        <f t="shared" si="25"/>
        <v>3.1395999999999984</v>
      </c>
      <c r="B102">
        <f t="shared" si="20"/>
        <v>0</v>
      </c>
      <c r="C102">
        <f t="shared" si="26"/>
        <v>94</v>
      </c>
      <c r="D102">
        <f t="shared" si="27"/>
        <v>202</v>
      </c>
      <c r="E102">
        <f t="shared" si="28"/>
        <v>4</v>
      </c>
      <c r="F102">
        <f t="shared" si="18"/>
        <v>0</v>
      </c>
      <c r="I102">
        <f t="shared" si="21"/>
        <v>170</v>
      </c>
      <c r="J102">
        <f t="shared" si="29"/>
        <v>172</v>
      </c>
      <c r="K102">
        <f t="shared" si="22"/>
        <v>21</v>
      </c>
      <c r="L102">
        <f t="shared" si="24"/>
        <v>21</v>
      </c>
      <c r="M102">
        <f t="shared" si="30"/>
        <v>8056</v>
      </c>
      <c r="N102">
        <f t="shared" si="23"/>
        <v>31</v>
      </c>
    </row>
    <row r="103" spans="1:14" x14ac:dyDescent="0.25">
      <c r="A103">
        <f t="shared" si="25"/>
        <v>3.1729999999999983</v>
      </c>
      <c r="B103">
        <f t="shared" si="20"/>
        <v>0</v>
      </c>
      <c r="C103">
        <f t="shared" si="26"/>
        <v>95</v>
      </c>
      <c r="D103">
        <f t="shared" si="27"/>
        <v>204</v>
      </c>
      <c r="E103">
        <f t="shared" si="28"/>
        <v>4</v>
      </c>
      <c r="F103">
        <f t="shared" si="18"/>
        <v>1</v>
      </c>
      <c r="I103">
        <f t="shared" si="21"/>
        <v>172</v>
      </c>
      <c r="J103">
        <f t="shared" si="29"/>
        <v>172</v>
      </c>
      <c r="K103">
        <f t="shared" si="22"/>
        <v>21</v>
      </c>
      <c r="L103">
        <f t="shared" si="24"/>
        <v>21</v>
      </c>
      <c r="M103">
        <f t="shared" si="30"/>
        <v>8226</v>
      </c>
      <c r="N103">
        <f t="shared" si="23"/>
        <v>32</v>
      </c>
    </row>
    <row r="104" spans="1:14" x14ac:dyDescent="0.25">
      <c r="A104">
        <f t="shared" si="25"/>
        <v>3.2063999999999981</v>
      </c>
      <c r="B104">
        <f t="shared" si="20"/>
        <v>0</v>
      </c>
      <c r="C104">
        <f t="shared" si="26"/>
        <v>96</v>
      </c>
      <c r="D104">
        <f t="shared" si="27"/>
        <v>206</v>
      </c>
      <c r="E104">
        <f t="shared" si="28"/>
        <v>4</v>
      </c>
      <c r="F104">
        <f t="shared" ref="F104:F135" si="31">IF(I104=I105,1,0)</f>
        <v>0</v>
      </c>
      <c r="I104">
        <f t="shared" si="21"/>
        <v>172</v>
      </c>
      <c r="J104">
        <f t="shared" si="29"/>
        <v>172</v>
      </c>
      <c r="K104">
        <f t="shared" si="22"/>
        <v>21</v>
      </c>
      <c r="L104">
        <f t="shared" si="24"/>
        <v>21</v>
      </c>
      <c r="M104">
        <f t="shared" si="30"/>
        <v>8398</v>
      </c>
      <c r="N104">
        <f t="shared" si="23"/>
        <v>32</v>
      </c>
    </row>
    <row r="105" spans="1:14" x14ac:dyDescent="0.25">
      <c r="A105">
        <f t="shared" si="25"/>
        <v>3.239799999999998</v>
      </c>
      <c r="B105">
        <f t="shared" si="20"/>
        <v>1</v>
      </c>
      <c r="C105">
        <f t="shared" si="26"/>
        <v>97</v>
      </c>
      <c r="D105">
        <f t="shared" si="27"/>
        <v>208</v>
      </c>
      <c r="E105">
        <f t="shared" si="28"/>
        <v>4</v>
      </c>
      <c r="F105">
        <f t="shared" si="31"/>
        <v>0</v>
      </c>
      <c r="I105">
        <f t="shared" ref="I105:I136" si="32">IF(G104=1,I104,IF(I104&lt;J105,I104+2,IF(I104=J105,I104,I104-1)))</f>
        <v>171</v>
      </c>
      <c r="J105">
        <f t="shared" si="29"/>
        <v>164</v>
      </c>
      <c r="K105">
        <f t="shared" ref="K105:K136" si="33">IF(G104=1,IF(H105=1,L104+3,L104-3),IF(B105=1,IF(H105=1,L104+1,L104-1),L104))</f>
        <v>20</v>
      </c>
      <c r="L105">
        <f t="shared" si="24"/>
        <v>20</v>
      </c>
      <c r="M105">
        <f t="shared" si="30"/>
        <v>8570</v>
      </c>
      <c r="N105">
        <f t="shared" si="23"/>
        <v>33</v>
      </c>
    </row>
    <row r="106" spans="1:14" x14ac:dyDescent="0.25">
      <c r="A106">
        <f t="shared" si="25"/>
        <v>3.2731999999999979</v>
      </c>
      <c r="B106">
        <f t="shared" si="20"/>
        <v>0</v>
      </c>
      <c r="C106">
        <f t="shared" si="26"/>
        <v>98</v>
      </c>
      <c r="D106">
        <f t="shared" si="27"/>
        <v>210</v>
      </c>
      <c r="E106">
        <f t="shared" si="28"/>
        <v>4</v>
      </c>
      <c r="F106">
        <f t="shared" si="31"/>
        <v>0</v>
      </c>
      <c r="I106">
        <f t="shared" si="32"/>
        <v>170</v>
      </c>
      <c r="J106">
        <f t="shared" si="29"/>
        <v>164</v>
      </c>
      <c r="K106">
        <f t="shared" si="33"/>
        <v>20</v>
      </c>
      <c r="L106">
        <f t="shared" ref="L106:L137" si="34">IF(G105=1,K106,IF((J106-I105)&gt;=16,K106-1,K106))</f>
        <v>20</v>
      </c>
      <c r="M106">
        <f t="shared" si="30"/>
        <v>8741</v>
      </c>
      <c r="N106">
        <f t="shared" si="23"/>
        <v>34</v>
      </c>
    </row>
    <row r="107" spans="1:14" x14ac:dyDescent="0.25">
      <c r="A107">
        <f t="shared" si="25"/>
        <v>3.3065999999999978</v>
      </c>
      <c r="B107">
        <f t="shared" si="20"/>
        <v>0</v>
      </c>
      <c r="C107">
        <f t="shared" si="26"/>
        <v>99</v>
      </c>
      <c r="D107">
        <f t="shared" si="27"/>
        <v>212</v>
      </c>
      <c r="E107">
        <f t="shared" ref="E107:E138" si="35">MIN(G106+E106,4)</f>
        <v>4</v>
      </c>
      <c r="F107">
        <f t="shared" si="31"/>
        <v>0</v>
      </c>
      <c r="I107">
        <f t="shared" si="32"/>
        <v>169</v>
      </c>
      <c r="J107">
        <f t="shared" si="29"/>
        <v>164</v>
      </c>
      <c r="K107">
        <f t="shared" si="33"/>
        <v>20</v>
      </c>
      <c r="L107">
        <f t="shared" si="34"/>
        <v>20</v>
      </c>
      <c r="M107">
        <f t="shared" si="30"/>
        <v>8911</v>
      </c>
      <c r="N107">
        <f t="shared" si="23"/>
        <v>34</v>
      </c>
    </row>
    <row r="108" spans="1:14" x14ac:dyDescent="0.25">
      <c r="A108">
        <f t="shared" si="25"/>
        <v>3.3399999999999976</v>
      </c>
      <c r="B108">
        <f t="shared" si="20"/>
        <v>0</v>
      </c>
      <c r="C108">
        <f t="shared" si="26"/>
        <v>100</v>
      </c>
      <c r="D108">
        <f t="shared" si="27"/>
        <v>214</v>
      </c>
      <c r="E108">
        <f t="shared" si="35"/>
        <v>4</v>
      </c>
      <c r="F108">
        <f t="shared" si="31"/>
        <v>0</v>
      </c>
      <c r="I108">
        <f t="shared" si="32"/>
        <v>168</v>
      </c>
      <c r="J108">
        <f t="shared" si="29"/>
        <v>164</v>
      </c>
      <c r="K108">
        <f t="shared" si="33"/>
        <v>20</v>
      </c>
      <c r="L108">
        <f t="shared" si="34"/>
        <v>20</v>
      </c>
      <c r="M108">
        <f t="shared" si="30"/>
        <v>9080</v>
      </c>
      <c r="N108">
        <f t="shared" si="23"/>
        <v>35</v>
      </c>
    </row>
    <row r="109" spans="1:14" x14ac:dyDescent="0.25">
      <c r="A109">
        <f t="shared" si="25"/>
        <v>3.3733999999999975</v>
      </c>
      <c r="B109">
        <f t="shared" si="20"/>
        <v>0</v>
      </c>
      <c r="C109">
        <f t="shared" si="26"/>
        <v>101</v>
      </c>
      <c r="D109">
        <f t="shared" si="27"/>
        <v>216</v>
      </c>
      <c r="E109">
        <f t="shared" si="35"/>
        <v>4</v>
      </c>
      <c r="F109">
        <f t="shared" si="31"/>
        <v>0</v>
      </c>
      <c r="I109">
        <f t="shared" si="32"/>
        <v>167</v>
      </c>
      <c r="J109">
        <f t="shared" si="29"/>
        <v>164</v>
      </c>
      <c r="K109">
        <f t="shared" si="33"/>
        <v>20</v>
      </c>
      <c r="L109">
        <f t="shared" si="34"/>
        <v>20</v>
      </c>
      <c r="M109">
        <f t="shared" si="30"/>
        <v>9248</v>
      </c>
      <c r="N109">
        <f t="shared" si="23"/>
        <v>36</v>
      </c>
    </row>
    <row r="110" spans="1:14" x14ac:dyDescent="0.25">
      <c r="A110">
        <f t="shared" si="25"/>
        <v>3.4067999999999974</v>
      </c>
      <c r="B110">
        <f t="shared" si="20"/>
        <v>0</v>
      </c>
      <c r="C110">
        <f t="shared" si="26"/>
        <v>102</v>
      </c>
      <c r="D110">
        <f t="shared" si="27"/>
        <v>218</v>
      </c>
      <c r="E110">
        <f t="shared" si="35"/>
        <v>4</v>
      </c>
      <c r="F110">
        <f t="shared" si="31"/>
        <v>0</v>
      </c>
      <c r="I110">
        <f t="shared" si="32"/>
        <v>166</v>
      </c>
      <c r="J110">
        <f t="shared" si="29"/>
        <v>164</v>
      </c>
      <c r="K110">
        <f t="shared" si="33"/>
        <v>20</v>
      </c>
      <c r="L110">
        <f t="shared" si="34"/>
        <v>20</v>
      </c>
      <c r="M110">
        <f t="shared" si="30"/>
        <v>9415</v>
      </c>
      <c r="N110">
        <f t="shared" si="23"/>
        <v>36</v>
      </c>
    </row>
    <row r="111" spans="1:14" x14ac:dyDescent="0.25">
      <c r="A111">
        <f t="shared" si="25"/>
        <v>3.4401999999999973</v>
      </c>
      <c r="B111">
        <f t="shared" si="20"/>
        <v>0</v>
      </c>
      <c r="C111">
        <f t="shared" si="26"/>
        <v>103</v>
      </c>
      <c r="D111">
        <f t="shared" si="27"/>
        <v>220</v>
      </c>
      <c r="E111">
        <f t="shared" si="35"/>
        <v>4</v>
      </c>
      <c r="F111">
        <f t="shared" si="31"/>
        <v>0</v>
      </c>
      <c r="I111">
        <f t="shared" si="32"/>
        <v>165</v>
      </c>
      <c r="J111">
        <f t="shared" si="29"/>
        <v>164</v>
      </c>
      <c r="K111">
        <f t="shared" si="33"/>
        <v>20</v>
      </c>
      <c r="L111">
        <f t="shared" si="34"/>
        <v>20</v>
      </c>
      <c r="M111">
        <f t="shared" si="30"/>
        <v>9581</v>
      </c>
      <c r="N111">
        <f t="shared" si="23"/>
        <v>37</v>
      </c>
    </row>
    <row r="112" spans="1:14" x14ac:dyDescent="0.25">
      <c r="A112">
        <f t="shared" si="25"/>
        <v>3.4735999999999971</v>
      </c>
      <c r="B112">
        <f t="shared" si="20"/>
        <v>0</v>
      </c>
      <c r="C112">
        <f t="shared" si="26"/>
        <v>104</v>
      </c>
      <c r="D112">
        <f t="shared" si="27"/>
        <v>222</v>
      </c>
      <c r="E112">
        <f t="shared" si="35"/>
        <v>4</v>
      </c>
      <c r="F112">
        <f t="shared" si="31"/>
        <v>0</v>
      </c>
      <c r="I112">
        <f t="shared" si="32"/>
        <v>164</v>
      </c>
      <c r="J112">
        <f t="shared" si="29"/>
        <v>164</v>
      </c>
      <c r="K112">
        <f t="shared" si="33"/>
        <v>20</v>
      </c>
      <c r="L112">
        <f t="shared" si="34"/>
        <v>20</v>
      </c>
      <c r="M112">
        <f t="shared" si="30"/>
        <v>9746</v>
      </c>
      <c r="N112">
        <f t="shared" si="23"/>
        <v>38</v>
      </c>
    </row>
    <row r="113" spans="1:14" x14ac:dyDescent="0.25">
      <c r="A113">
        <f t="shared" si="25"/>
        <v>3.506999999999997</v>
      </c>
      <c r="B113">
        <f t="shared" si="20"/>
        <v>1</v>
      </c>
      <c r="C113">
        <f t="shared" si="26"/>
        <v>105</v>
      </c>
      <c r="D113">
        <f t="shared" si="27"/>
        <v>224</v>
      </c>
      <c r="E113">
        <f t="shared" si="35"/>
        <v>4</v>
      </c>
      <c r="F113">
        <f t="shared" si="31"/>
        <v>0</v>
      </c>
      <c r="I113">
        <f t="shared" si="32"/>
        <v>163</v>
      </c>
      <c r="J113">
        <f t="shared" si="29"/>
        <v>152</v>
      </c>
      <c r="K113">
        <f t="shared" si="33"/>
        <v>19</v>
      </c>
      <c r="L113">
        <f t="shared" si="34"/>
        <v>19</v>
      </c>
      <c r="M113">
        <f t="shared" si="30"/>
        <v>9910</v>
      </c>
      <c r="N113">
        <f t="shared" si="23"/>
        <v>38</v>
      </c>
    </row>
    <row r="114" spans="1:14" x14ac:dyDescent="0.25">
      <c r="A114">
        <f t="shared" si="25"/>
        <v>3.5403999999999969</v>
      </c>
      <c r="B114">
        <f t="shared" si="20"/>
        <v>0</v>
      </c>
      <c r="C114">
        <f t="shared" si="26"/>
        <v>106</v>
      </c>
      <c r="D114">
        <f t="shared" si="27"/>
        <v>226</v>
      </c>
      <c r="E114">
        <f t="shared" si="35"/>
        <v>4</v>
      </c>
      <c r="F114">
        <f t="shared" si="31"/>
        <v>0</v>
      </c>
      <c r="I114">
        <f t="shared" si="32"/>
        <v>162</v>
      </c>
      <c r="J114">
        <f t="shared" si="29"/>
        <v>152</v>
      </c>
      <c r="K114">
        <f t="shared" si="33"/>
        <v>19</v>
      </c>
      <c r="L114">
        <f t="shared" si="34"/>
        <v>19</v>
      </c>
      <c r="M114">
        <f t="shared" si="30"/>
        <v>10073</v>
      </c>
      <c r="N114">
        <f t="shared" si="23"/>
        <v>39</v>
      </c>
    </row>
    <row r="115" spans="1:14" x14ac:dyDescent="0.25">
      <c r="A115">
        <f t="shared" si="25"/>
        <v>3.5737999999999968</v>
      </c>
      <c r="B115">
        <f t="shared" si="20"/>
        <v>0</v>
      </c>
      <c r="C115">
        <f t="shared" si="26"/>
        <v>107</v>
      </c>
      <c r="D115">
        <f t="shared" si="27"/>
        <v>228</v>
      </c>
      <c r="E115">
        <f t="shared" si="35"/>
        <v>4</v>
      </c>
      <c r="F115">
        <f t="shared" si="31"/>
        <v>0</v>
      </c>
      <c r="I115">
        <f t="shared" si="32"/>
        <v>161</v>
      </c>
      <c r="J115">
        <f t="shared" si="29"/>
        <v>152</v>
      </c>
      <c r="K115">
        <f t="shared" si="33"/>
        <v>19</v>
      </c>
      <c r="L115">
        <f t="shared" si="34"/>
        <v>19</v>
      </c>
      <c r="M115">
        <f t="shared" si="30"/>
        <v>10235</v>
      </c>
      <c r="N115">
        <f t="shared" si="23"/>
        <v>39</v>
      </c>
    </row>
    <row r="116" spans="1:14" x14ac:dyDescent="0.25">
      <c r="A116">
        <f t="shared" si="25"/>
        <v>3.6071999999999966</v>
      </c>
      <c r="B116">
        <f t="shared" si="20"/>
        <v>0</v>
      </c>
      <c r="C116">
        <f t="shared" si="26"/>
        <v>108</v>
      </c>
      <c r="D116">
        <f t="shared" si="27"/>
        <v>230</v>
      </c>
      <c r="E116">
        <f t="shared" si="35"/>
        <v>4</v>
      </c>
      <c r="F116">
        <f t="shared" si="31"/>
        <v>0</v>
      </c>
      <c r="I116">
        <f t="shared" si="32"/>
        <v>160</v>
      </c>
      <c r="J116">
        <f t="shared" si="29"/>
        <v>152</v>
      </c>
      <c r="K116">
        <f t="shared" si="33"/>
        <v>19</v>
      </c>
      <c r="L116">
        <f t="shared" si="34"/>
        <v>19</v>
      </c>
      <c r="M116">
        <f t="shared" si="30"/>
        <v>10396</v>
      </c>
      <c r="N116">
        <f t="shared" si="23"/>
        <v>40</v>
      </c>
    </row>
    <row r="117" spans="1:14" x14ac:dyDescent="0.25">
      <c r="A117">
        <f t="shared" si="25"/>
        <v>3.6405999999999965</v>
      </c>
      <c r="B117">
        <f t="shared" si="20"/>
        <v>0</v>
      </c>
      <c r="C117">
        <f t="shared" si="26"/>
        <v>109</v>
      </c>
      <c r="D117">
        <f t="shared" si="27"/>
        <v>232</v>
      </c>
      <c r="E117">
        <f t="shared" si="35"/>
        <v>4</v>
      </c>
      <c r="F117">
        <f t="shared" si="31"/>
        <v>0</v>
      </c>
      <c r="I117">
        <f t="shared" si="32"/>
        <v>159</v>
      </c>
      <c r="J117">
        <f t="shared" si="29"/>
        <v>152</v>
      </c>
      <c r="K117">
        <f t="shared" si="33"/>
        <v>19</v>
      </c>
      <c r="L117">
        <f t="shared" si="34"/>
        <v>19</v>
      </c>
      <c r="M117">
        <f t="shared" si="30"/>
        <v>10556</v>
      </c>
      <c r="N117">
        <f t="shared" si="23"/>
        <v>41</v>
      </c>
    </row>
    <row r="118" spans="1:14" x14ac:dyDescent="0.25">
      <c r="A118">
        <f t="shared" si="25"/>
        <v>3.6739999999999964</v>
      </c>
      <c r="B118">
        <f t="shared" si="20"/>
        <v>0</v>
      </c>
      <c r="C118">
        <f t="shared" si="26"/>
        <v>110</v>
      </c>
      <c r="D118">
        <f t="shared" si="27"/>
        <v>234</v>
      </c>
      <c r="E118">
        <f t="shared" si="35"/>
        <v>4</v>
      </c>
      <c r="F118">
        <f t="shared" si="31"/>
        <v>0</v>
      </c>
      <c r="I118">
        <f t="shared" si="32"/>
        <v>158</v>
      </c>
      <c r="J118">
        <f t="shared" si="29"/>
        <v>152</v>
      </c>
      <c r="K118">
        <f t="shared" si="33"/>
        <v>19</v>
      </c>
      <c r="L118">
        <f t="shared" si="34"/>
        <v>19</v>
      </c>
      <c r="M118">
        <f t="shared" si="30"/>
        <v>10715</v>
      </c>
      <c r="N118">
        <f t="shared" si="23"/>
        <v>41</v>
      </c>
    </row>
    <row r="119" spans="1:14" x14ac:dyDescent="0.25">
      <c r="A119">
        <f t="shared" si="25"/>
        <v>3.7073999999999963</v>
      </c>
      <c r="B119">
        <f t="shared" si="20"/>
        <v>0</v>
      </c>
      <c r="C119">
        <f t="shared" si="26"/>
        <v>111</v>
      </c>
      <c r="D119">
        <f t="shared" si="27"/>
        <v>236</v>
      </c>
      <c r="E119">
        <f t="shared" si="35"/>
        <v>4</v>
      </c>
      <c r="F119">
        <f t="shared" si="31"/>
        <v>0</v>
      </c>
      <c r="I119">
        <f t="shared" si="32"/>
        <v>157</v>
      </c>
      <c r="J119">
        <f t="shared" si="29"/>
        <v>152</v>
      </c>
      <c r="K119">
        <f t="shared" si="33"/>
        <v>19</v>
      </c>
      <c r="L119">
        <f t="shared" si="34"/>
        <v>19</v>
      </c>
      <c r="M119">
        <f t="shared" si="30"/>
        <v>10873</v>
      </c>
      <c r="N119">
        <f t="shared" si="23"/>
        <v>42</v>
      </c>
    </row>
    <row r="120" spans="1:14" x14ac:dyDescent="0.25">
      <c r="A120">
        <f t="shared" si="25"/>
        <v>3.7407999999999961</v>
      </c>
      <c r="B120">
        <f t="shared" si="20"/>
        <v>0</v>
      </c>
      <c r="C120">
        <f t="shared" si="26"/>
        <v>112</v>
      </c>
      <c r="D120">
        <f t="shared" si="27"/>
        <v>238</v>
      </c>
      <c r="E120">
        <f t="shared" si="35"/>
        <v>4</v>
      </c>
      <c r="F120">
        <f t="shared" si="31"/>
        <v>0</v>
      </c>
      <c r="I120">
        <f t="shared" si="32"/>
        <v>156</v>
      </c>
      <c r="J120">
        <f t="shared" si="29"/>
        <v>152</v>
      </c>
      <c r="K120">
        <f t="shared" si="33"/>
        <v>19</v>
      </c>
      <c r="L120">
        <f t="shared" si="34"/>
        <v>19</v>
      </c>
      <c r="M120">
        <f t="shared" si="30"/>
        <v>11030</v>
      </c>
      <c r="N120">
        <f t="shared" si="23"/>
        <v>43</v>
      </c>
    </row>
    <row r="121" spans="1:14" x14ac:dyDescent="0.25">
      <c r="A121">
        <f t="shared" si="25"/>
        <v>3.774199999999996</v>
      </c>
      <c r="B121">
        <f t="shared" si="20"/>
        <v>1</v>
      </c>
      <c r="C121">
        <f t="shared" si="26"/>
        <v>113</v>
      </c>
      <c r="D121">
        <f t="shared" si="27"/>
        <v>240</v>
      </c>
      <c r="E121">
        <f t="shared" si="35"/>
        <v>4</v>
      </c>
      <c r="F121">
        <f t="shared" si="31"/>
        <v>0</v>
      </c>
      <c r="I121">
        <f t="shared" si="32"/>
        <v>155</v>
      </c>
      <c r="J121">
        <f t="shared" si="29"/>
        <v>144</v>
      </c>
      <c r="K121">
        <f t="shared" si="33"/>
        <v>18</v>
      </c>
      <c r="L121">
        <f t="shared" si="34"/>
        <v>18</v>
      </c>
      <c r="M121">
        <f t="shared" si="30"/>
        <v>11186</v>
      </c>
      <c r="N121">
        <f t="shared" si="23"/>
        <v>43</v>
      </c>
    </row>
    <row r="122" spans="1:14" x14ac:dyDescent="0.25">
      <c r="A122">
        <f t="shared" si="25"/>
        <v>3.8075999999999959</v>
      </c>
      <c r="B122">
        <f t="shared" si="20"/>
        <v>0</v>
      </c>
      <c r="C122">
        <f t="shared" si="26"/>
        <v>114</v>
      </c>
      <c r="D122">
        <f t="shared" si="27"/>
        <v>242</v>
      </c>
      <c r="E122">
        <f t="shared" si="35"/>
        <v>4</v>
      </c>
      <c r="F122">
        <f t="shared" si="31"/>
        <v>0</v>
      </c>
      <c r="I122">
        <f t="shared" si="32"/>
        <v>154</v>
      </c>
      <c r="J122">
        <f t="shared" si="29"/>
        <v>144</v>
      </c>
      <c r="K122">
        <f t="shared" si="33"/>
        <v>18</v>
      </c>
      <c r="L122">
        <f t="shared" si="34"/>
        <v>18</v>
      </c>
      <c r="M122">
        <f t="shared" si="30"/>
        <v>11341</v>
      </c>
      <c r="N122">
        <f t="shared" si="23"/>
        <v>44</v>
      </c>
    </row>
    <row r="123" spans="1:14" x14ac:dyDescent="0.25">
      <c r="A123">
        <f t="shared" si="25"/>
        <v>3.8409999999999958</v>
      </c>
      <c r="B123">
        <f t="shared" si="20"/>
        <v>0</v>
      </c>
      <c r="C123">
        <f t="shared" si="26"/>
        <v>115</v>
      </c>
      <c r="D123">
        <f t="shared" si="27"/>
        <v>244</v>
      </c>
      <c r="E123">
        <f t="shared" si="35"/>
        <v>4</v>
      </c>
      <c r="F123">
        <f t="shared" si="31"/>
        <v>0</v>
      </c>
      <c r="I123">
        <f t="shared" si="32"/>
        <v>153</v>
      </c>
      <c r="J123">
        <f t="shared" si="29"/>
        <v>144</v>
      </c>
      <c r="K123">
        <f t="shared" si="33"/>
        <v>18</v>
      </c>
      <c r="L123">
        <f t="shared" si="34"/>
        <v>18</v>
      </c>
      <c r="M123">
        <f t="shared" si="30"/>
        <v>11495</v>
      </c>
      <c r="N123">
        <f t="shared" si="23"/>
        <v>44</v>
      </c>
    </row>
    <row r="124" spans="1:14" x14ac:dyDescent="0.25">
      <c r="A124">
        <f t="shared" si="25"/>
        <v>3.8743999999999956</v>
      </c>
      <c r="B124">
        <f t="shared" si="20"/>
        <v>0</v>
      </c>
      <c r="C124">
        <f t="shared" si="26"/>
        <v>116</v>
      </c>
      <c r="D124">
        <f t="shared" si="27"/>
        <v>246</v>
      </c>
      <c r="E124">
        <f t="shared" si="35"/>
        <v>4</v>
      </c>
      <c r="F124">
        <f t="shared" si="31"/>
        <v>0</v>
      </c>
      <c r="I124">
        <f t="shared" si="32"/>
        <v>152</v>
      </c>
      <c r="J124">
        <f t="shared" si="29"/>
        <v>144</v>
      </c>
      <c r="K124">
        <f t="shared" si="33"/>
        <v>18</v>
      </c>
      <c r="L124">
        <f t="shared" si="34"/>
        <v>18</v>
      </c>
      <c r="M124">
        <f t="shared" si="30"/>
        <v>11648</v>
      </c>
      <c r="N124">
        <f t="shared" si="23"/>
        <v>45</v>
      </c>
    </row>
    <row r="125" spans="1:14" x14ac:dyDescent="0.25">
      <c r="A125">
        <f t="shared" si="25"/>
        <v>3.9077999999999955</v>
      </c>
      <c r="B125">
        <f t="shared" si="20"/>
        <v>0</v>
      </c>
      <c r="C125">
        <f t="shared" si="26"/>
        <v>117</v>
      </c>
      <c r="D125">
        <f t="shared" si="27"/>
        <v>248</v>
      </c>
      <c r="E125">
        <f t="shared" si="35"/>
        <v>4</v>
      </c>
      <c r="F125">
        <f t="shared" si="31"/>
        <v>0</v>
      </c>
      <c r="I125">
        <f t="shared" si="32"/>
        <v>151</v>
      </c>
      <c r="J125">
        <f t="shared" si="29"/>
        <v>144</v>
      </c>
      <c r="K125">
        <f t="shared" si="33"/>
        <v>18</v>
      </c>
      <c r="L125">
        <f t="shared" si="34"/>
        <v>18</v>
      </c>
      <c r="M125">
        <f t="shared" si="30"/>
        <v>11800</v>
      </c>
      <c r="N125">
        <f t="shared" si="23"/>
        <v>46</v>
      </c>
    </row>
    <row r="126" spans="1:14" x14ac:dyDescent="0.25">
      <c r="A126">
        <f t="shared" si="25"/>
        <v>3.9411999999999954</v>
      </c>
      <c r="B126">
        <f t="shared" si="20"/>
        <v>0</v>
      </c>
      <c r="C126">
        <f t="shared" si="26"/>
        <v>118</v>
      </c>
      <c r="D126">
        <f t="shared" si="27"/>
        <v>250</v>
      </c>
      <c r="E126">
        <f t="shared" si="35"/>
        <v>4</v>
      </c>
      <c r="F126">
        <f t="shared" si="31"/>
        <v>0</v>
      </c>
      <c r="I126">
        <f t="shared" si="32"/>
        <v>150</v>
      </c>
      <c r="J126">
        <f t="shared" si="29"/>
        <v>144</v>
      </c>
      <c r="K126">
        <f t="shared" si="33"/>
        <v>18</v>
      </c>
      <c r="L126">
        <f t="shared" si="34"/>
        <v>18</v>
      </c>
      <c r="M126">
        <f t="shared" si="30"/>
        <v>11951</v>
      </c>
      <c r="N126">
        <f t="shared" si="23"/>
        <v>46</v>
      </c>
    </row>
    <row r="127" spans="1:14" x14ac:dyDescent="0.25">
      <c r="A127">
        <f t="shared" si="25"/>
        <v>3.9745999999999952</v>
      </c>
      <c r="B127">
        <f t="shared" si="20"/>
        <v>0</v>
      </c>
      <c r="C127">
        <f t="shared" si="26"/>
        <v>119</v>
      </c>
      <c r="D127">
        <f t="shared" si="27"/>
        <v>252</v>
      </c>
      <c r="E127">
        <f t="shared" si="35"/>
        <v>4</v>
      </c>
      <c r="F127">
        <f t="shared" si="31"/>
        <v>0</v>
      </c>
      <c r="I127">
        <f t="shared" si="32"/>
        <v>149</v>
      </c>
      <c r="J127">
        <f t="shared" si="29"/>
        <v>144</v>
      </c>
      <c r="K127">
        <f t="shared" si="33"/>
        <v>18</v>
      </c>
      <c r="L127">
        <f t="shared" si="34"/>
        <v>18</v>
      </c>
      <c r="M127">
        <f t="shared" si="30"/>
        <v>12101</v>
      </c>
      <c r="N127">
        <f t="shared" si="23"/>
        <v>47</v>
      </c>
    </row>
    <row r="128" spans="1:14" x14ac:dyDescent="0.25">
      <c r="A128">
        <f t="shared" si="25"/>
        <v>4.0079999999999956</v>
      </c>
      <c r="B128">
        <f t="shared" si="20"/>
        <v>0</v>
      </c>
      <c r="C128">
        <f t="shared" si="26"/>
        <v>120</v>
      </c>
      <c r="D128">
        <f t="shared" si="27"/>
        <v>254</v>
      </c>
      <c r="E128">
        <f t="shared" si="35"/>
        <v>4</v>
      </c>
      <c r="F128">
        <f t="shared" si="31"/>
        <v>0</v>
      </c>
      <c r="I128">
        <f t="shared" si="32"/>
        <v>148</v>
      </c>
      <c r="J128">
        <f t="shared" si="29"/>
        <v>144</v>
      </c>
      <c r="K128">
        <f t="shared" si="33"/>
        <v>18</v>
      </c>
      <c r="L128">
        <f t="shared" si="34"/>
        <v>18</v>
      </c>
      <c r="M128">
        <f t="shared" si="30"/>
        <v>12250</v>
      </c>
      <c r="N128">
        <f t="shared" si="23"/>
        <v>47</v>
      </c>
    </row>
    <row r="129" spans="1:14" x14ac:dyDescent="0.25">
      <c r="A129">
        <f t="shared" si="25"/>
        <v>4.0413999999999959</v>
      </c>
      <c r="B129">
        <f t="shared" si="20"/>
        <v>1</v>
      </c>
      <c r="C129">
        <f t="shared" si="26"/>
        <v>121</v>
      </c>
      <c r="D129">
        <f t="shared" si="27"/>
        <v>256</v>
      </c>
      <c r="E129">
        <f t="shared" si="35"/>
        <v>4</v>
      </c>
      <c r="F129">
        <f t="shared" si="31"/>
        <v>0</v>
      </c>
      <c r="I129">
        <f t="shared" si="32"/>
        <v>147</v>
      </c>
      <c r="J129">
        <f t="shared" si="29"/>
        <v>136</v>
      </c>
      <c r="K129">
        <f t="shared" si="33"/>
        <v>17</v>
      </c>
      <c r="L129">
        <f t="shared" si="34"/>
        <v>17</v>
      </c>
      <c r="M129">
        <f t="shared" si="30"/>
        <v>12398</v>
      </c>
      <c r="N129">
        <f t="shared" si="23"/>
        <v>48</v>
      </c>
    </row>
    <row r="130" spans="1:14" x14ac:dyDescent="0.25">
      <c r="A130">
        <f t="shared" si="25"/>
        <v>4.0747999999999962</v>
      </c>
      <c r="B130">
        <f t="shared" si="20"/>
        <v>0</v>
      </c>
      <c r="C130">
        <f t="shared" si="26"/>
        <v>122</v>
      </c>
      <c r="D130">
        <f t="shared" si="27"/>
        <v>258</v>
      </c>
      <c r="E130">
        <f t="shared" si="35"/>
        <v>4</v>
      </c>
      <c r="F130">
        <f t="shared" si="31"/>
        <v>0</v>
      </c>
      <c r="I130">
        <f t="shared" si="32"/>
        <v>146</v>
      </c>
      <c r="J130">
        <f t="shared" si="29"/>
        <v>136</v>
      </c>
      <c r="K130">
        <f t="shared" si="33"/>
        <v>17</v>
      </c>
      <c r="L130">
        <f t="shared" si="34"/>
        <v>17</v>
      </c>
      <c r="M130">
        <f t="shared" si="30"/>
        <v>12545</v>
      </c>
      <c r="N130">
        <f t="shared" si="23"/>
        <v>49</v>
      </c>
    </row>
    <row r="131" spans="1:14" x14ac:dyDescent="0.25">
      <c r="A131">
        <f t="shared" si="25"/>
        <v>4.1081999999999965</v>
      </c>
      <c r="B131">
        <f t="shared" si="20"/>
        <v>0</v>
      </c>
      <c r="C131">
        <f t="shared" si="26"/>
        <v>123</v>
      </c>
      <c r="D131">
        <f t="shared" si="27"/>
        <v>260</v>
      </c>
      <c r="E131">
        <f t="shared" si="35"/>
        <v>4</v>
      </c>
      <c r="F131">
        <f t="shared" si="31"/>
        <v>0</v>
      </c>
      <c r="I131">
        <f t="shared" si="32"/>
        <v>145</v>
      </c>
      <c r="J131">
        <f t="shared" si="29"/>
        <v>136</v>
      </c>
      <c r="K131">
        <f t="shared" si="33"/>
        <v>17</v>
      </c>
      <c r="L131">
        <f t="shared" si="34"/>
        <v>17</v>
      </c>
      <c r="M131">
        <f t="shared" si="30"/>
        <v>12691</v>
      </c>
      <c r="N131">
        <f t="shared" si="23"/>
        <v>49</v>
      </c>
    </row>
    <row r="132" spans="1:14" x14ac:dyDescent="0.25">
      <c r="A132">
        <f t="shared" si="25"/>
        <v>4.1415999999999968</v>
      </c>
      <c r="B132">
        <f t="shared" si="20"/>
        <v>0</v>
      </c>
      <c r="C132">
        <f t="shared" si="26"/>
        <v>124</v>
      </c>
      <c r="D132">
        <f t="shared" si="27"/>
        <v>262</v>
      </c>
      <c r="E132">
        <f t="shared" si="35"/>
        <v>4</v>
      </c>
      <c r="F132">
        <f t="shared" si="31"/>
        <v>0</v>
      </c>
      <c r="I132">
        <f t="shared" si="32"/>
        <v>144</v>
      </c>
      <c r="J132">
        <f t="shared" si="29"/>
        <v>136</v>
      </c>
      <c r="K132">
        <f t="shared" si="33"/>
        <v>17</v>
      </c>
      <c r="L132">
        <f t="shared" si="34"/>
        <v>17</v>
      </c>
      <c r="M132">
        <f t="shared" si="30"/>
        <v>12836</v>
      </c>
      <c r="N132">
        <f t="shared" si="23"/>
        <v>50</v>
      </c>
    </row>
    <row r="133" spans="1:14" x14ac:dyDescent="0.25">
      <c r="A133">
        <f t="shared" si="25"/>
        <v>4.1749999999999972</v>
      </c>
      <c r="B133">
        <f t="shared" si="20"/>
        <v>0</v>
      </c>
      <c r="C133">
        <f t="shared" si="26"/>
        <v>125</v>
      </c>
      <c r="D133">
        <f t="shared" si="27"/>
        <v>264</v>
      </c>
      <c r="E133">
        <f t="shared" si="35"/>
        <v>4</v>
      </c>
      <c r="F133">
        <f t="shared" si="31"/>
        <v>0</v>
      </c>
      <c r="I133">
        <f t="shared" si="32"/>
        <v>143</v>
      </c>
      <c r="J133">
        <f t="shared" si="29"/>
        <v>136</v>
      </c>
      <c r="K133">
        <f t="shared" si="33"/>
        <v>17</v>
      </c>
      <c r="L133">
        <f t="shared" si="34"/>
        <v>17</v>
      </c>
      <c r="M133">
        <f t="shared" si="30"/>
        <v>12980</v>
      </c>
      <c r="N133">
        <f t="shared" si="23"/>
        <v>50</v>
      </c>
    </row>
    <row r="134" spans="1:14" x14ac:dyDescent="0.25">
      <c r="A134">
        <f t="shared" si="25"/>
        <v>4.2083999999999975</v>
      </c>
      <c r="B134">
        <f t="shared" si="20"/>
        <v>0</v>
      </c>
      <c r="C134">
        <f t="shared" si="26"/>
        <v>126</v>
      </c>
      <c r="D134">
        <f t="shared" si="27"/>
        <v>266</v>
      </c>
      <c r="E134">
        <f t="shared" si="35"/>
        <v>4</v>
      </c>
      <c r="F134">
        <f t="shared" si="31"/>
        <v>0</v>
      </c>
      <c r="I134">
        <f t="shared" si="32"/>
        <v>142</v>
      </c>
      <c r="J134">
        <f t="shared" si="29"/>
        <v>136</v>
      </c>
      <c r="K134">
        <f t="shared" si="33"/>
        <v>17</v>
      </c>
      <c r="L134">
        <f t="shared" si="34"/>
        <v>17</v>
      </c>
      <c r="M134">
        <f t="shared" si="30"/>
        <v>13123</v>
      </c>
      <c r="N134">
        <f t="shared" si="23"/>
        <v>51</v>
      </c>
    </row>
    <row r="135" spans="1:14" x14ac:dyDescent="0.25">
      <c r="A135">
        <f t="shared" si="25"/>
        <v>4.2417999999999978</v>
      </c>
      <c r="B135">
        <f t="shared" si="20"/>
        <v>0</v>
      </c>
      <c r="C135">
        <f t="shared" si="26"/>
        <v>127</v>
      </c>
      <c r="D135">
        <f t="shared" si="27"/>
        <v>268</v>
      </c>
      <c r="E135">
        <f t="shared" si="35"/>
        <v>4</v>
      </c>
      <c r="F135">
        <f t="shared" si="31"/>
        <v>0</v>
      </c>
      <c r="I135">
        <f t="shared" si="32"/>
        <v>141</v>
      </c>
      <c r="J135">
        <f t="shared" si="29"/>
        <v>136</v>
      </c>
      <c r="K135">
        <f t="shared" si="33"/>
        <v>17</v>
      </c>
      <c r="L135">
        <f t="shared" si="34"/>
        <v>17</v>
      </c>
      <c r="M135">
        <f t="shared" si="30"/>
        <v>13265</v>
      </c>
      <c r="N135">
        <f t="shared" si="23"/>
        <v>51</v>
      </c>
    </row>
    <row r="136" spans="1:14" x14ac:dyDescent="0.25">
      <c r="A136">
        <f t="shared" si="25"/>
        <v>4.2751999999999981</v>
      </c>
      <c r="B136">
        <f t="shared" si="20"/>
        <v>0</v>
      </c>
      <c r="C136">
        <f t="shared" si="26"/>
        <v>128</v>
      </c>
      <c r="D136">
        <f t="shared" si="27"/>
        <v>270</v>
      </c>
      <c r="E136">
        <f t="shared" si="35"/>
        <v>4</v>
      </c>
      <c r="F136">
        <f t="shared" ref="F136:F167" si="36">IF(I136=I137,1,0)</f>
        <v>0</v>
      </c>
      <c r="I136">
        <f t="shared" si="32"/>
        <v>140</v>
      </c>
      <c r="J136">
        <f t="shared" si="29"/>
        <v>136</v>
      </c>
      <c r="K136">
        <f t="shared" si="33"/>
        <v>17</v>
      </c>
      <c r="L136">
        <f t="shared" si="34"/>
        <v>17</v>
      </c>
      <c r="M136">
        <f t="shared" si="30"/>
        <v>13406</v>
      </c>
      <c r="N136">
        <f t="shared" si="23"/>
        <v>52</v>
      </c>
    </row>
    <row r="137" spans="1:14" x14ac:dyDescent="0.25">
      <c r="A137">
        <f t="shared" si="25"/>
        <v>4.3085999999999984</v>
      </c>
      <c r="B137">
        <f t="shared" ref="B137:B192" si="37">IF(MOD(D137,POWER(2,E137))=0,1,0)</f>
        <v>1</v>
      </c>
      <c r="C137">
        <f t="shared" si="26"/>
        <v>129</v>
      </c>
      <c r="D137">
        <f t="shared" si="27"/>
        <v>272</v>
      </c>
      <c r="E137">
        <f t="shared" si="35"/>
        <v>4</v>
      </c>
      <c r="F137">
        <f t="shared" si="36"/>
        <v>0</v>
      </c>
      <c r="I137">
        <f t="shared" ref="I137:I168" si="38">IF(G136=1,I136,IF(I136&lt;J137,I136+2,IF(I136=J137,I136,I136-1)))</f>
        <v>139</v>
      </c>
      <c r="J137">
        <f t="shared" si="29"/>
        <v>128</v>
      </c>
      <c r="K137">
        <f t="shared" ref="K137:K168" si="39">IF(G136=1,IF(H137=1,L136+3,L136-3),IF(B137=1,IF(H137=1,L136+1,L136-1),L136))</f>
        <v>16</v>
      </c>
      <c r="L137">
        <f t="shared" si="34"/>
        <v>16</v>
      </c>
      <c r="M137">
        <f t="shared" si="30"/>
        <v>13546</v>
      </c>
      <c r="N137">
        <f t="shared" ref="N137:N192" si="40">FLOOR(M137/256,1)</f>
        <v>52</v>
      </c>
    </row>
    <row r="138" spans="1:14" x14ac:dyDescent="0.25">
      <c r="A138">
        <f t="shared" si="25"/>
        <v>4.3419999999999987</v>
      </c>
      <c r="B138">
        <f t="shared" si="37"/>
        <v>0</v>
      </c>
      <c r="C138">
        <f t="shared" si="26"/>
        <v>130</v>
      </c>
      <c r="D138">
        <f t="shared" si="27"/>
        <v>274</v>
      </c>
      <c r="E138">
        <f t="shared" si="35"/>
        <v>4</v>
      </c>
      <c r="F138">
        <f t="shared" si="36"/>
        <v>0</v>
      </c>
      <c r="I138">
        <f t="shared" si="38"/>
        <v>138</v>
      </c>
      <c r="J138">
        <f t="shared" si="29"/>
        <v>128</v>
      </c>
      <c r="K138">
        <f t="shared" si="39"/>
        <v>16</v>
      </c>
      <c r="L138">
        <f t="shared" ref="L138:L169" si="41">IF(G137=1,K138,IF((J138-I137)&gt;=16,K138-1,K138))</f>
        <v>16</v>
      </c>
      <c r="M138">
        <f t="shared" si="30"/>
        <v>13685</v>
      </c>
      <c r="N138">
        <f t="shared" si="40"/>
        <v>53</v>
      </c>
    </row>
    <row r="139" spans="1:14" x14ac:dyDescent="0.25">
      <c r="A139">
        <f t="shared" ref="A139:A202" si="42">A138+$A$5</f>
        <v>4.3753999999999991</v>
      </c>
      <c r="B139">
        <f t="shared" si="37"/>
        <v>0</v>
      </c>
      <c r="C139">
        <f t="shared" ref="C139:C202" si="43">C138+1</f>
        <v>131</v>
      </c>
      <c r="D139">
        <f t="shared" ref="D139:D202" si="44">D138+2</f>
        <v>276</v>
      </c>
      <c r="E139">
        <f t="shared" ref="E139:E170" si="45">MIN(G138+E138,4)</f>
        <v>4</v>
      </c>
      <c r="F139">
        <f t="shared" si="36"/>
        <v>0</v>
      </c>
      <c r="I139">
        <f t="shared" si="38"/>
        <v>137</v>
      </c>
      <c r="J139">
        <f t="shared" ref="J139:J192" si="46">FLOOR(IF(K139&gt;=20,K139*POWER(2,E139-1)+POWER(2,E139-2),K139*POWER(2,E139-1)),1)</f>
        <v>128</v>
      </c>
      <c r="K139">
        <f t="shared" si="39"/>
        <v>16</v>
      </c>
      <c r="L139">
        <f t="shared" si="41"/>
        <v>16</v>
      </c>
      <c r="M139">
        <f t="shared" ref="M139:M192" si="47">M138+I138</f>
        <v>13823</v>
      </c>
      <c r="N139">
        <f t="shared" si="40"/>
        <v>53</v>
      </c>
    </row>
    <row r="140" spans="1:14" x14ac:dyDescent="0.25">
      <c r="A140">
        <f t="shared" si="42"/>
        <v>4.4087999999999994</v>
      </c>
      <c r="B140">
        <f t="shared" si="37"/>
        <v>0</v>
      </c>
      <c r="C140">
        <f t="shared" si="43"/>
        <v>132</v>
      </c>
      <c r="D140">
        <f t="shared" si="44"/>
        <v>278</v>
      </c>
      <c r="E140">
        <f t="shared" si="45"/>
        <v>4</v>
      </c>
      <c r="F140">
        <f t="shared" si="36"/>
        <v>0</v>
      </c>
      <c r="I140">
        <f t="shared" si="38"/>
        <v>136</v>
      </c>
      <c r="J140">
        <f t="shared" si="46"/>
        <v>128</v>
      </c>
      <c r="K140">
        <f t="shared" si="39"/>
        <v>16</v>
      </c>
      <c r="L140">
        <f t="shared" si="41"/>
        <v>16</v>
      </c>
      <c r="M140">
        <f t="shared" si="47"/>
        <v>13960</v>
      </c>
      <c r="N140">
        <f t="shared" si="40"/>
        <v>54</v>
      </c>
    </row>
    <row r="141" spans="1:14" x14ac:dyDescent="0.25">
      <c r="A141">
        <f t="shared" si="42"/>
        <v>4.4421999999999997</v>
      </c>
      <c r="B141">
        <f t="shared" si="37"/>
        <v>0</v>
      </c>
      <c r="C141">
        <f t="shared" si="43"/>
        <v>133</v>
      </c>
      <c r="D141">
        <f t="shared" si="44"/>
        <v>280</v>
      </c>
      <c r="E141">
        <f t="shared" si="45"/>
        <v>4</v>
      </c>
      <c r="F141">
        <f t="shared" si="36"/>
        <v>0</v>
      </c>
      <c r="I141">
        <f t="shared" si="38"/>
        <v>135</v>
      </c>
      <c r="J141">
        <f t="shared" si="46"/>
        <v>128</v>
      </c>
      <c r="K141">
        <f t="shared" si="39"/>
        <v>16</v>
      </c>
      <c r="L141">
        <f t="shared" si="41"/>
        <v>16</v>
      </c>
      <c r="M141">
        <f t="shared" si="47"/>
        <v>14096</v>
      </c>
      <c r="N141">
        <f t="shared" si="40"/>
        <v>55</v>
      </c>
    </row>
    <row r="142" spans="1:14" x14ac:dyDescent="0.25">
      <c r="A142">
        <f t="shared" si="42"/>
        <v>4.4756</v>
      </c>
      <c r="B142">
        <f t="shared" si="37"/>
        <v>0</v>
      </c>
      <c r="C142">
        <f t="shared" si="43"/>
        <v>134</v>
      </c>
      <c r="D142">
        <f t="shared" si="44"/>
        <v>282</v>
      </c>
      <c r="E142">
        <f t="shared" si="45"/>
        <v>4</v>
      </c>
      <c r="F142">
        <f t="shared" si="36"/>
        <v>0</v>
      </c>
      <c r="I142">
        <f t="shared" si="38"/>
        <v>134</v>
      </c>
      <c r="J142">
        <f t="shared" si="46"/>
        <v>128</v>
      </c>
      <c r="K142">
        <f t="shared" si="39"/>
        <v>16</v>
      </c>
      <c r="L142">
        <f t="shared" si="41"/>
        <v>16</v>
      </c>
      <c r="M142">
        <f t="shared" si="47"/>
        <v>14231</v>
      </c>
      <c r="N142">
        <f t="shared" si="40"/>
        <v>55</v>
      </c>
    </row>
    <row r="143" spans="1:14" x14ac:dyDescent="0.25">
      <c r="A143">
        <f t="shared" si="42"/>
        <v>4.5090000000000003</v>
      </c>
      <c r="B143">
        <f t="shared" si="37"/>
        <v>0</v>
      </c>
      <c r="C143">
        <f t="shared" si="43"/>
        <v>135</v>
      </c>
      <c r="D143">
        <f t="shared" si="44"/>
        <v>284</v>
      </c>
      <c r="E143">
        <f t="shared" si="45"/>
        <v>4</v>
      </c>
      <c r="F143">
        <f t="shared" si="36"/>
        <v>0</v>
      </c>
      <c r="I143">
        <f t="shared" si="38"/>
        <v>133</v>
      </c>
      <c r="J143">
        <f t="shared" si="46"/>
        <v>128</v>
      </c>
      <c r="K143">
        <f t="shared" si="39"/>
        <v>16</v>
      </c>
      <c r="L143">
        <f t="shared" si="41"/>
        <v>16</v>
      </c>
      <c r="M143">
        <f t="shared" si="47"/>
        <v>14365</v>
      </c>
      <c r="N143">
        <f t="shared" si="40"/>
        <v>56</v>
      </c>
    </row>
    <row r="144" spans="1:14" x14ac:dyDescent="0.25">
      <c r="A144">
        <f t="shared" si="42"/>
        <v>4.5424000000000007</v>
      </c>
      <c r="B144">
        <f t="shared" si="37"/>
        <v>0</v>
      </c>
      <c r="C144">
        <f t="shared" si="43"/>
        <v>136</v>
      </c>
      <c r="D144">
        <f t="shared" si="44"/>
        <v>286</v>
      </c>
      <c r="E144">
        <f t="shared" si="45"/>
        <v>4</v>
      </c>
      <c r="F144">
        <f t="shared" si="36"/>
        <v>0</v>
      </c>
      <c r="I144">
        <f t="shared" si="38"/>
        <v>132</v>
      </c>
      <c r="J144">
        <f t="shared" si="46"/>
        <v>128</v>
      </c>
      <c r="K144">
        <f t="shared" si="39"/>
        <v>16</v>
      </c>
      <c r="L144">
        <f t="shared" si="41"/>
        <v>16</v>
      </c>
      <c r="M144">
        <f t="shared" si="47"/>
        <v>14498</v>
      </c>
      <c r="N144">
        <f t="shared" si="40"/>
        <v>56</v>
      </c>
    </row>
    <row r="145" spans="1:14" x14ac:dyDescent="0.25">
      <c r="A145">
        <f t="shared" si="42"/>
        <v>4.575800000000001</v>
      </c>
      <c r="B145">
        <f t="shared" si="37"/>
        <v>1</v>
      </c>
      <c r="C145">
        <f t="shared" si="43"/>
        <v>137</v>
      </c>
      <c r="D145">
        <f t="shared" si="44"/>
        <v>288</v>
      </c>
      <c r="E145">
        <f t="shared" si="45"/>
        <v>4</v>
      </c>
      <c r="F145">
        <f t="shared" si="36"/>
        <v>0</v>
      </c>
      <c r="I145">
        <f t="shared" si="38"/>
        <v>131</v>
      </c>
      <c r="J145">
        <f t="shared" si="46"/>
        <v>120</v>
      </c>
      <c r="K145">
        <f t="shared" si="39"/>
        <v>15</v>
      </c>
      <c r="L145">
        <f t="shared" si="41"/>
        <v>15</v>
      </c>
      <c r="M145">
        <f t="shared" si="47"/>
        <v>14630</v>
      </c>
      <c r="N145">
        <f t="shared" si="40"/>
        <v>57</v>
      </c>
    </row>
    <row r="146" spans="1:14" x14ac:dyDescent="0.25">
      <c r="A146">
        <f t="shared" si="42"/>
        <v>4.6092000000000013</v>
      </c>
      <c r="B146">
        <f t="shared" si="37"/>
        <v>0</v>
      </c>
      <c r="C146">
        <f t="shared" si="43"/>
        <v>138</v>
      </c>
      <c r="D146">
        <f t="shared" si="44"/>
        <v>290</v>
      </c>
      <c r="E146">
        <f t="shared" si="45"/>
        <v>4</v>
      </c>
      <c r="F146">
        <f t="shared" si="36"/>
        <v>0</v>
      </c>
      <c r="I146">
        <f t="shared" si="38"/>
        <v>130</v>
      </c>
      <c r="J146">
        <f t="shared" si="46"/>
        <v>120</v>
      </c>
      <c r="K146">
        <f t="shared" si="39"/>
        <v>15</v>
      </c>
      <c r="L146">
        <f t="shared" si="41"/>
        <v>15</v>
      </c>
      <c r="M146">
        <f t="shared" si="47"/>
        <v>14761</v>
      </c>
      <c r="N146">
        <f t="shared" si="40"/>
        <v>57</v>
      </c>
    </row>
    <row r="147" spans="1:14" x14ac:dyDescent="0.25">
      <c r="A147">
        <f t="shared" si="42"/>
        <v>4.6426000000000016</v>
      </c>
      <c r="B147">
        <f t="shared" si="37"/>
        <v>0</v>
      </c>
      <c r="C147">
        <f t="shared" si="43"/>
        <v>139</v>
      </c>
      <c r="D147">
        <f t="shared" si="44"/>
        <v>292</v>
      </c>
      <c r="E147">
        <f t="shared" si="45"/>
        <v>4</v>
      </c>
      <c r="F147">
        <f t="shared" si="36"/>
        <v>0</v>
      </c>
      <c r="I147">
        <f t="shared" si="38"/>
        <v>129</v>
      </c>
      <c r="J147">
        <f t="shared" si="46"/>
        <v>120</v>
      </c>
      <c r="K147">
        <f t="shared" si="39"/>
        <v>15</v>
      </c>
      <c r="L147">
        <f t="shared" si="41"/>
        <v>15</v>
      </c>
      <c r="M147">
        <f t="shared" si="47"/>
        <v>14891</v>
      </c>
      <c r="N147">
        <f t="shared" si="40"/>
        <v>58</v>
      </c>
    </row>
    <row r="148" spans="1:14" x14ac:dyDescent="0.25">
      <c r="A148">
        <f t="shared" si="42"/>
        <v>4.6760000000000019</v>
      </c>
      <c r="B148">
        <f t="shared" si="37"/>
        <v>0</v>
      </c>
      <c r="C148">
        <f t="shared" si="43"/>
        <v>140</v>
      </c>
      <c r="D148">
        <f t="shared" si="44"/>
        <v>294</v>
      </c>
      <c r="E148">
        <f t="shared" si="45"/>
        <v>4</v>
      </c>
      <c r="F148">
        <f t="shared" si="36"/>
        <v>0</v>
      </c>
      <c r="I148">
        <f t="shared" si="38"/>
        <v>128</v>
      </c>
      <c r="J148">
        <f t="shared" si="46"/>
        <v>120</v>
      </c>
      <c r="K148">
        <f t="shared" si="39"/>
        <v>15</v>
      </c>
      <c r="L148">
        <f t="shared" si="41"/>
        <v>15</v>
      </c>
      <c r="M148">
        <f t="shared" si="47"/>
        <v>15020</v>
      </c>
      <c r="N148">
        <f t="shared" si="40"/>
        <v>58</v>
      </c>
    </row>
    <row r="149" spans="1:14" x14ac:dyDescent="0.25">
      <c r="A149">
        <f t="shared" si="42"/>
        <v>4.7094000000000023</v>
      </c>
      <c r="B149">
        <f t="shared" si="37"/>
        <v>0</v>
      </c>
      <c r="C149">
        <f t="shared" si="43"/>
        <v>141</v>
      </c>
      <c r="D149">
        <f t="shared" si="44"/>
        <v>296</v>
      </c>
      <c r="E149">
        <f t="shared" si="45"/>
        <v>4</v>
      </c>
      <c r="F149">
        <f t="shared" si="36"/>
        <v>0</v>
      </c>
      <c r="I149">
        <f t="shared" si="38"/>
        <v>127</v>
      </c>
      <c r="J149">
        <f t="shared" si="46"/>
        <v>120</v>
      </c>
      <c r="K149">
        <f t="shared" si="39"/>
        <v>15</v>
      </c>
      <c r="L149">
        <f t="shared" si="41"/>
        <v>15</v>
      </c>
      <c r="M149">
        <f t="shared" si="47"/>
        <v>15148</v>
      </c>
      <c r="N149">
        <f t="shared" si="40"/>
        <v>59</v>
      </c>
    </row>
    <row r="150" spans="1:14" x14ac:dyDescent="0.25">
      <c r="A150">
        <f t="shared" si="42"/>
        <v>4.7428000000000026</v>
      </c>
      <c r="B150">
        <f t="shared" si="37"/>
        <v>0</v>
      </c>
      <c r="C150">
        <f t="shared" si="43"/>
        <v>142</v>
      </c>
      <c r="D150">
        <f t="shared" si="44"/>
        <v>298</v>
      </c>
      <c r="E150">
        <f t="shared" si="45"/>
        <v>4</v>
      </c>
      <c r="F150">
        <f t="shared" si="36"/>
        <v>0</v>
      </c>
      <c r="I150">
        <f t="shared" si="38"/>
        <v>126</v>
      </c>
      <c r="J150">
        <f t="shared" si="46"/>
        <v>120</v>
      </c>
      <c r="K150">
        <f t="shared" si="39"/>
        <v>15</v>
      </c>
      <c r="L150">
        <f t="shared" si="41"/>
        <v>15</v>
      </c>
      <c r="M150">
        <f t="shared" si="47"/>
        <v>15275</v>
      </c>
      <c r="N150">
        <f t="shared" si="40"/>
        <v>59</v>
      </c>
    </row>
    <row r="151" spans="1:14" x14ac:dyDescent="0.25">
      <c r="A151">
        <f t="shared" si="42"/>
        <v>4.7762000000000029</v>
      </c>
      <c r="B151">
        <f t="shared" si="37"/>
        <v>0</v>
      </c>
      <c r="C151">
        <f t="shared" si="43"/>
        <v>143</v>
      </c>
      <c r="D151">
        <f t="shared" si="44"/>
        <v>300</v>
      </c>
      <c r="E151">
        <f t="shared" si="45"/>
        <v>4</v>
      </c>
      <c r="F151">
        <f t="shared" si="36"/>
        <v>0</v>
      </c>
      <c r="I151">
        <f t="shared" si="38"/>
        <v>125</v>
      </c>
      <c r="J151">
        <f t="shared" si="46"/>
        <v>120</v>
      </c>
      <c r="K151">
        <f t="shared" si="39"/>
        <v>15</v>
      </c>
      <c r="L151">
        <f t="shared" si="41"/>
        <v>15</v>
      </c>
      <c r="M151">
        <f t="shared" si="47"/>
        <v>15401</v>
      </c>
      <c r="N151">
        <f t="shared" si="40"/>
        <v>60</v>
      </c>
    </row>
    <row r="152" spans="1:14" x14ac:dyDescent="0.25">
      <c r="A152">
        <f t="shared" si="42"/>
        <v>4.8096000000000032</v>
      </c>
      <c r="B152">
        <f t="shared" si="37"/>
        <v>0</v>
      </c>
      <c r="C152">
        <f t="shared" si="43"/>
        <v>144</v>
      </c>
      <c r="D152">
        <f t="shared" si="44"/>
        <v>302</v>
      </c>
      <c r="E152">
        <f t="shared" si="45"/>
        <v>4</v>
      </c>
      <c r="F152">
        <f t="shared" si="36"/>
        <v>0</v>
      </c>
      <c r="I152">
        <f t="shared" si="38"/>
        <v>124</v>
      </c>
      <c r="J152">
        <f>FLOOR(IF(K152&gt;=20,K152*POWER(2,E152-1)+POWER(2,E152-2),K152*POWER(2,E152-1)),1)</f>
        <v>120</v>
      </c>
      <c r="K152">
        <f t="shared" si="39"/>
        <v>15</v>
      </c>
      <c r="L152">
        <f t="shared" si="41"/>
        <v>15</v>
      </c>
      <c r="M152">
        <f t="shared" si="47"/>
        <v>15526</v>
      </c>
      <c r="N152">
        <f t="shared" si="40"/>
        <v>60</v>
      </c>
    </row>
    <row r="153" spans="1:14" x14ac:dyDescent="0.25">
      <c r="A153">
        <f t="shared" si="42"/>
        <v>4.8430000000000035</v>
      </c>
      <c r="B153">
        <f t="shared" si="37"/>
        <v>1</v>
      </c>
      <c r="C153">
        <f t="shared" si="43"/>
        <v>145</v>
      </c>
      <c r="D153">
        <f t="shared" si="44"/>
        <v>304</v>
      </c>
      <c r="E153">
        <f t="shared" si="45"/>
        <v>4</v>
      </c>
      <c r="F153">
        <f t="shared" si="36"/>
        <v>0</v>
      </c>
      <c r="I153">
        <f t="shared" si="38"/>
        <v>123</v>
      </c>
      <c r="J153">
        <f t="shared" si="46"/>
        <v>112</v>
      </c>
      <c r="K153">
        <f t="shared" si="39"/>
        <v>14</v>
      </c>
      <c r="L153">
        <f t="shared" si="41"/>
        <v>14</v>
      </c>
      <c r="M153">
        <f t="shared" si="47"/>
        <v>15650</v>
      </c>
      <c r="N153">
        <f t="shared" si="40"/>
        <v>61</v>
      </c>
    </row>
    <row r="154" spans="1:14" x14ac:dyDescent="0.25">
      <c r="A154">
        <f t="shared" si="42"/>
        <v>4.8764000000000038</v>
      </c>
      <c r="B154">
        <f t="shared" si="37"/>
        <v>0</v>
      </c>
      <c r="C154">
        <f t="shared" si="43"/>
        <v>146</v>
      </c>
      <c r="D154">
        <f t="shared" si="44"/>
        <v>306</v>
      </c>
      <c r="E154">
        <f t="shared" si="45"/>
        <v>4</v>
      </c>
      <c r="F154">
        <f t="shared" si="36"/>
        <v>0</v>
      </c>
      <c r="I154">
        <f t="shared" si="38"/>
        <v>122</v>
      </c>
      <c r="J154">
        <f t="shared" si="46"/>
        <v>112</v>
      </c>
      <c r="K154">
        <f t="shared" si="39"/>
        <v>14</v>
      </c>
      <c r="L154">
        <f t="shared" si="41"/>
        <v>14</v>
      </c>
      <c r="M154">
        <f t="shared" si="47"/>
        <v>15773</v>
      </c>
      <c r="N154">
        <f t="shared" si="40"/>
        <v>61</v>
      </c>
    </row>
    <row r="155" spans="1:14" x14ac:dyDescent="0.25">
      <c r="A155">
        <f t="shared" si="42"/>
        <v>4.9098000000000042</v>
      </c>
      <c r="B155">
        <f t="shared" si="37"/>
        <v>0</v>
      </c>
      <c r="C155">
        <f t="shared" si="43"/>
        <v>147</v>
      </c>
      <c r="D155">
        <f t="shared" si="44"/>
        <v>308</v>
      </c>
      <c r="E155">
        <f t="shared" si="45"/>
        <v>4</v>
      </c>
      <c r="F155">
        <f t="shared" si="36"/>
        <v>0</v>
      </c>
      <c r="I155">
        <f t="shared" si="38"/>
        <v>121</v>
      </c>
      <c r="J155">
        <f t="shared" si="46"/>
        <v>112</v>
      </c>
      <c r="K155">
        <f t="shared" si="39"/>
        <v>14</v>
      </c>
      <c r="L155">
        <f t="shared" si="41"/>
        <v>14</v>
      </c>
      <c r="M155">
        <f t="shared" si="47"/>
        <v>15895</v>
      </c>
      <c r="N155">
        <f t="shared" si="40"/>
        <v>62</v>
      </c>
    </row>
    <row r="156" spans="1:14" x14ac:dyDescent="0.25">
      <c r="A156">
        <f t="shared" si="42"/>
        <v>4.9432000000000045</v>
      </c>
      <c r="B156">
        <f t="shared" si="37"/>
        <v>0</v>
      </c>
      <c r="C156">
        <f t="shared" si="43"/>
        <v>148</v>
      </c>
      <c r="D156">
        <f t="shared" si="44"/>
        <v>310</v>
      </c>
      <c r="E156">
        <f t="shared" si="45"/>
        <v>4</v>
      </c>
      <c r="F156">
        <f t="shared" si="36"/>
        <v>0</v>
      </c>
      <c r="I156">
        <f t="shared" si="38"/>
        <v>120</v>
      </c>
      <c r="J156">
        <f t="shared" si="46"/>
        <v>112</v>
      </c>
      <c r="K156">
        <f t="shared" si="39"/>
        <v>14</v>
      </c>
      <c r="L156">
        <f t="shared" si="41"/>
        <v>14</v>
      </c>
      <c r="M156">
        <f t="shared" si="47"/>
        <v>16016</v>
      </c>
      <c r="N156">
        <f t="shared" si="40"/>
        <v>62</v>
      </c>
    </row>
    <row r="157" spans="1:14" x14ac:dyDescent="0.25">
      <c r="A157">
        <f t="shared" si="42"/>
        <v>4.9766000000000048</v>
      </c>
      <c r="B157">
        <f t="shared" si="37"/>
        <v>0</v>
      </c>
      <c r="C157">
        <f t="shared" si="43"/>
        <v>149</v>
      </c>
      <c r="D157">
        <f t="shared" si="44"/>
        <v>312</v>
      </c>
      <c r="E157">
        <f t="shared" si="45"/>
        <v>4</v>
      </c>
      <c r="F157">
        <f t="shared" si="36"/>
        <v>0</v>
      </c>
      <c r="I157">
        <f t="shared" si="38"/>
        <v>119</v>
      </c>
      <c r="J157">
        <f t="shared" si="46"/>
        <v>112</v>
      </c>
      <c r="K157">
        <f t="shared" si="39"/>
        <v>14</v>
      </c>
      <c r="L157">
        <f t="shared" si="41"/>
        <v>14</v>
      </c>
      <c r="M157">
        <f t="shared" si="47"/>
        <v>16136</v>
      </c>
      <c r="N157">
        <f t="shared" si="40"/>
        <v>63</v>
      </c>
    </row>
    <row r="158" spans="1:14" x14ac:dyDescent="0.25">
      <c r="A158">
        <f t="shared" si="42"/>
        <v>5.0100000000000051</v>
      </c>
      <c r="B158">
        <f t="shared" si="37"/>
        <v>0</v>
      </c>
      <c r="C158">
        <f t="shared" si="43"/>
        <v>150</v>
      </c>
      <c r="D158">
        <f t="shared" si="44"/>
        <v>314</v>
      </c>
      <c r="E158">
        <f t="shared" si="45"/>
        <v>4</v>
      </c>
      <c r="F158">
        <f t="shared" si="36"/>
        <v>0</v>
      </c>
      <c r="I158">
        <f t="shared" si="38"/>
        <v>118</v>
      </c>
      <c r="J158">
        <f t="shared" si="46"/>
        <v>112</v>
      </c>
      <c r="K158">
        <f t="shared" si="39"/>
        <v>14</v>
      </c>
      <c r="L158">
        <f t="shared" si="41"/>
        <v>14</v>
      </c>
      <c r="M158">
        <f t="shared" si="47"/>
        <v>16255</v>
      </c>
      <c r="N158">
        <f t="shared" si="40"/>
        <v>63</v>
      </c>
    </row>
    <row r="159" spans="1:14" x14ac:dyDescent="0.25">
      <c r="A159">
        <f t="shared" si="42"/>
        <v>5.0434000000000054</v>
      </c>
      <c r="B159">
        <f t="shared" si="37"/>
        <v>0</v>
      </c>
      <c r="C159">
        <f t="shared" si="43"/>
        <v>151</v>
      </c>
      <c r="D159">
        <f t="shared" si="44"/>
        <v>316</v>
      </c>
      <c r="E159">
        <f t="shared" si="45"/>
        <v>4</v>
      </c>
      <c r="F159">
        <f t="shared" si="36"/>
        <v>0</v>
      </c>
      <c r="I159">
        <f t="shared" si="38"/>
        <v>117</v>
      </c>
      <c r="J159">
        <f t="shared" si="46"/>
        <v>112</v>
      </c>
      <c r="K159">
        <f t="shared" si="39"/>
        <v>14</v>
      </c>
      <c r="L159">
        <f t="shared" si="41"/>
        <v>14</v>
      </c>
      <c r="M159">
        <f t="shared" si="47"/>
        <v>16373</v>
      </c>
      <c r="N159">
        <f t="shared" si="40"/>
        <v>63</v>
      </c>
    </row>
    <row r="160" spans="1:14" x14ac:dyDescent="0.25">
      <c r="A160">
        <f t="shared" si="42"/>
        <v>5.0768000000000058</v>
      </c>
      <c r="B160">
        <f t="shared" si="37"/>
        <v>0</v>
      </c>
      <c r="C160">
        <f t="shared" si="43"/>
        <v>152</v>
      </c>
      <c r="D160">
        <f t="shared" si="44"/>
        <v>318</v>
      </c>
      <c r="E160">
        <f t="shared" si="45"/>
        <v>4</v>
      </c>
      <c r="F160">
        <f t="shared" si="36"/>
        <v>0</v>
      </c>
      <c r="I160">
        <f t="shared" si="38"/>
        <v>116</v>
      </c>
      <c r="J160">
        <f t="shared" si="46"/>
        <v>112</v>
      </c>
      <c r="K160">
        <f t="shared" si="39"/>
        <v>14</v>
      </c>
      <c r="L160">
        <f t="shared" si="41"/>
        <v>14</v>
      </c>
      <c r="M160">
        <f t="shared" si="47"/>
        <v>16490</v>
      </c>
      <c r="N160">
        <f t="shared" si="40"/>
        <v>64</v>
      </c>
    </row>
    <row r="161" spans="1:16" x14ac:dyDescent="0.25">
      <c r="A161">
        <f t="shared" si="42"/>
        <v>5.1102000000000061</v>
      </c>
      <c r="B161">
        <f t="shared" si="37"/>
        <v>1</v>
      </c>
      <c r="C161">
        <f t="shared" si="43"/>
        <v>153</v>
      </c>
      <c r="D161">
        <f t="shared" si="44"/>
        <v>320</v>
      </c>
      <c r="E161">
        <f t="shared" si="45"/>
        <v>4</v>
      </c>
      <c r="F161">
        <f t="shared" si="36"/>
        <v>0</v>
      </c>
      <c r="I161">
        <f t="shared" si="38"/>
        <v>115</v>
      </c>
      <c r="J161">
        <f t="shared" si="46"/>
        <v>104</v>
      </c>
      <c r="K161">
        <f t="shared" si="39"/>
        <v>13</v>
      </c>
      <c r="L161">
        <f t="shared" si="41"/>
        <v>13</v>
      </c>
      <c r="M161">
        <f t="shared" si="47"/>
        <v>16606</v>
      </c>
      <c r="N161">
        <f t="shared" si="40"/>
        <v>64</v>
      </c>
    </row>
    <row r="162" spans="1:16" x14ac:dyDescent="0.25">
      <c r="A162">
        <f t="shared" si="42"/>
        <v>5.1436000000000064</v>
      </c>
      <c r="B162">
        <f t="shared" si="37"/>
        <v>0</v>
      </c>
      <c r="C162">
        <f t="shared" si="43"/>
        <v>154</v>
      </c>
      <c r="D162">
        <f t="shared" si="44"/>
        <v>322</v>
      </c>
      <c r="E162">
        <f t="shared" si="45"/>
        <v>4</v>
      </c>
      <c r="F162">
        <f t="shared" si="36"/>
        <v>0</v>
      </c>
      <c r="I162">
        <f t="shared" si="38"/>
        <v>114</v>
      </c>
      <c r="J162">
        <f t="shared" si="46"/>
        <v>104</v>
      </c>
      <c r="K162">
        <f t="shared" si="39"/>
        <v>13</v>
      </c>
      <c r="L162">
        <f t="shared" si="41"/>
        <v>13</v>
      </c>
      <c r="M162">
        <f t="shared" si="47"/>
        <v>16721</v>
      </c>
      <c r="N162">
        <f t="shared" si="40"/>
        <v>65</v>
      </c>
    </row>
    <row r="163" spans="1:16" x14ac:dyDescent="0.25">
      <c r="A163">
        <f t="shared" si="42"/>
        <v>5.1770000000000067</v>
      </c>
      <c r="B163">
        <f t="shared" si="37"/>
        <v>0</v>
      </c>
      <c r="C163">
        <f t="shared" si="43"/>
        <v>155</v>
      </c>
      <c r="D163">
        <f t="shared" si="44"/>
        <v>324</v>
      </c>
      <c r="E163">
        <f t="shared" si="45"/>
        <v>4</v>
      </c>
      <c r="F163">
        <f t="shared" si="36"/>
        <v>0</v>
      </c>
      <c r="I163">
        <f t="shared" si="38"/>
        <v>113</v>
      </c>
      <c r="J163">
        <f t="shared" si="46"/>
        <v>104</v>
      </c>
      <c r="K163">
        <f t="shared" si="39"/>
        <v>13</v>
      </c>
      <c r="L163">
        <f t="shared" si="41"/>
        <v>13</v>
      </c>
      <c r="M163">
        <f t="shared" si="47"/>
        <v>16835</v>
      </c>
      <c r="N163">
        <f t="shared" si="40"/>
        <v>65</v>
      </c>
    </row>
    <row r="164" spans="1:16" x14ac:dyDescent="0.25">
      <c r="A164">
        <f t="shared" si="42"/>
        <v>5.210400000000007</v>
      </c>
      <c r="B164">
        <f t="shared" si="37"/>
        <v>0</v>
      </c>
      <c r="C164">
        <f t="shared" si="43"/>
        <v>156</v>
      </c>
      <c r="D164">
        <f t="shared" si="44"/>
        <v>326</v>
      </c>
      <c r="E164">
        <f t="shared" si="45"/>
        <v>4</v>
      </c>
      <c r="F164">
        <f t="shared" si="36"/>
        <v>0</v>
      </c>
      <c r="I164">
        <f t="shared" si="38"/>
        <v>112</v>
      </c>
      <c r="J164">
        <f t="shared" si="46"/>
        <v>104</v>
      </c>
      <c r="K164">
        <f t="shared" si="39"/>
        <v>13</v>
      </c>
      <c r="L164">
        <f t="shared" si="41"/>
        <v>13</v>
      </c>
      <c r="M164">
        <f t="shared" si="47"/>
        <v>16948</v>
      </c>
      <c r="N164">
        <f t="shared" si="40"/>
        <v>66</v>
      </c>
    </row>
    <row r="165" spans="1:16" x14ac:dyDescent="0.25">
      <c r="A165">
        <f t="shared" si="42"/>
        <v>5.2438000000000073</v>
      </c>
      <c r="B165">
        <f t="shared" si="37"/>
        <v>0</v>
      </c>
      <c r="C165">
        <f t="shared" si="43"/>
        <v>157</v>
      </c>
      <c r="D165">
        <f t="shared" si="44"/>
        <v>328</v>
      </c>
      <c r="E165">
        <f t="shared" si="45"/>
        <v>4</v>
      </c>
      <c r="F165">
        <f t="shared" si="36"/>
        <v>0</v>
      </c>
      <c r="I165">
        <f t="shared" si="38"/>
        <v>111</v>
      </c>
      <c r="J165">
        <f t="shared" si="46"/>
        <v>104</v>
      </c>
      <c r="K165">
        <f t="shared" si="39"/>
        <v>13</v>
      </c>
      <c r="L165">
        <f t="shared" si="41"/>
        <v>13</v>
      </c>
      <c r="M165">
        <f t="shared" si="47"/>
        <v>17060</v>
      </c>
      <c r="N165">
        <f t="shared" si="40"/>
        <v>66</v>
      </c>
    </row>
    <row r="166" spans="1:16" x14ac:dyDescent="0.25">
      <c r="A166">
        <f t="shared" si="42"/>
        <v>5.2772000000000077</v>
      </c>
      <c r="B166">
        <f t="shared" si="37"/>
        <v>0</v>
      </c>
      <c r="C166">
        <f t="shared" si="43"/>
        <v>158</v>
      </c>
      <c r="D166">
        <f t="shared" si="44"/>
        <v>330</v>
      </c>
      <c r="E166">
        <f t="shared" si="45"/>
        <v>4</v>
      </c>
      <c r="F166">
        <f t="shared" si="36"/>
        <v>0</v>
      </c>
      <c r="I166">
        <f t="shared" si="38"/>
        <v>110</v>
      </c>
      <c r="J166">
        <f t="shared" si="46"/>
        <v>104</v>
      </c>
      <c r="K166">
        <f t="shared" si="39"/>
        <v>13</v>
      </c>
      <c r="L166">
        <f t="shared" si="41"/>
        <v>13</v>
      </c>
      <c r="M166">
        <f t="shared" si="47"/>
        <v>17171</v>
      </c>
      <c r="N166">
        <f t="shared" si="40"/>
        <v>67</v>
      </c>
    </row>
    <row r="167" spans="1:16" x14ac:dyDescent="0.25">
      <c r="A167">
        <f t="shared" si="42"/>
        <v>5.310600000000008</v>
      </c>
      <c r="B167">
        <f t="shared" si="37"/>
        <v>0</v>
      </c>
      <c r="C167">
        <f t="shared" si="43"/>
        <v>159</v>
      </c>
      <c r="D167">
        <f t="shared" si="44"/>
        <v>332</v>
      </c>
      <c r="E167">
        <f t="shared" si="45"/>
        <v>4</v>
      </c>
      <c r="F167">
        <f t="shared" si="36"/>
        <v>0</v>
      </c>
      <c r="I167">
        <f t="shared" si="38"/>
        <v>109</v>
      </c>
      <c r="J167">
        <f t="shared" si="46"/>
        <v>104</v>
      </c>
      <c r="K167">
        <f t="shared" si="39"/>
        <v>13</v>
      </c>
      <c r="L167">
        <f t="shared" si="41"/>
        <v>13</v>
      </c>
      <c r="M167">
        <f t="shared" si="47"/>
        <v>17281</v>
      </c>
      <c r="N167">
        <f t="shared" si="40"/>
        <v>67</v>
      </c>
    </row>
    <row r="168" spans="1:16" x14ac:dyDescent="0.25">
      <c r="A168">
        <f t="shared" si="42"/>
        <v>5.3440000000000083</v>
      </c>
      <c r="B168">
        <f t="shared" si="37"/>
        <v>0</v>
      </c>
      <c r="C168">
        <f t="shared" si="43"/>
        <v>160</v>
      </c>
      <c r="D168">
        <f t="shared" si="44"/>
        <v>334</v>
      </c>
      <c r="E168">
        <f t="shared" si="45"/>
        <v>4</v>
      </c>
      <c r="F168">
        <f t="shared" ref="F168:F192" si="48">IF(I168=I169,1,0)</f>
        <v>0</v>
      </c>
      <c r="I168">
        <f t="shared" si="38"/>
        <v>108</v>
      </c>
      <c r="J168">
        <f t="shared" si="46"/>
        <v>104</v>
      </c>
      <c r="K168">
        <f t="shared" si="39"/>
        <v>13</v>
      </c>
      <c r="L168">
        <f t="shared" si="41"/>
        <v>13</v>
      </c>
      <c r="M168">
        <f t="shared" si="47"/>
        <v>17390</v>
      </c>
      <c r="N168">
        <f t="shared" si="40"/>
        <v>67</v>
      </c>
    </row>
    <row r="169" spans="1:16" x14ac:dyDescent="0.25">
      <c r="A169">
        <f t="shared" si="42"/>
        <v>5.3774000000000086</v>
      </c>
      <c r="B169">
        <f t="shared" si="37"/>
        <v>1</v>
      </c>
      <c r="C169">
        <f t="shared" si="43"/>
        <v>161</v>
      </c>
      <c r="D169">
        <f t="shared" si="44"/>
        <v>336</v>
      </c>
      <c r="E169">
        <f t="shared" si="45"/>
        <v>4</v>
      </c>
      <c r="F169">
        <f t="shared" si="48"/>
        <v>0</v>
      </c>
      <c r="I169">
        <f t="shared" ref="I169:I192" si="49">IF(G168=1,I168,IF(I168&lt;J169,I168+2,IF(I168=J169,I168,I168-1)))</f>
        <v>107</v>
      </c>
      <c r="J169">
        <f t="shared" si="46"/>
        <v>96</v>
      </c>
      <c r="K169">
        <f t="shared" ref="K169:K192" si="50">IF(G168=1,IF(H169=1,L168+3,L168-3),IF(B169=1,IF(H169=1,L168+1,L168-1),L168))</f>
        <v>12</v>
      </c>
      <c r="L169">
        <f t="shared" si="41"/>
        <v>12</v>
      </c>
      <c r="M169">
        <f t="shared" si="47"/>
        <v>17498</v>
      </c>
      <c r="N169">
        <f t="shared" si="40"/>
        <v>68</v>
      </c>
    </row>
    <row r="170" spans="1:16" x14ac:dyDescent="0.25">
      <c r="A170">
        <f t="shared" si="42"/>
        <v>5.4108000000000089</v>
      </c>
      <c r="B170">
        <f t="shared" si="37"/>
        <v>0</v>
      </c>
      <c r="C170">
        <f t="shared" si="43"/>
        <v>162</v>
      </c>
      <c r="D170">
        <f t="shared" si="44"/>
        <v>338</v>
      </c>
      <c r="E170">
        <f t="shared" si="45"/>
        <v>4</v>
      </c>
      <c r="F170">
        <f t="shared" si="48"/>
        <v>0</v>
      </c>
      <c r="I170">
        <f t="shared" si="49"/>
        <v>106</v>
      </c>
      <c r="J170">
        <f t="shared" si="46"/>
        <v>96</v>
      </c>
      <c r="K170">
        <f t="shared" si="50"/>
        <v>12</v>
      </c>
      <c r="L170">
        <f t="shared" ref="L170:L192" si="51">IF(G169=1,K170,IF((J170-I169)&gt;=16,K170-1,K170))</f>
        <v>12</v>
      </c>
      <c r="M170">
        <f t="shared" si="47"/>
        <v>17605</v>
      </c>
      <c r="N170">
        <f t="shared" si="40"/>
        <v>68</v>
      </c>
    </row>
    <row r="171" spans="1:16" x14ac:dyDescent="0.25">
      <c r="A171">
        <f t="shared" si="42"/>
        <v>5.4442000000000093</v>
      </c>
      <c r="B171">
        <f t="shared" si="37"/>
        <v>0</v>
      </c>
      <c r="C171">
        <f t="shared" si="43"/>
        <v>163</v>
      </c>
      <c r="D171">
        <f t="shared" si="44"/>
        <v>340</v>
      </c>
      <c r="E171">
        <f t="shared" ref="E171:E192" si="52">MIN(G170+E170,4)</f>
        <v>4</v>
      </c>
      <c r="F171">
        <f t="shared" si="48"/>
        <v>0</v>
      </c>
      <c r="I171">
        <f t="shared" si="49"/>
        <v>105</v>
      </c>
      <c r="J171">
        <f t="shared" si="46"/>
        <v>96</v>
      </c>
      <c r="K171">
        <f t="shared" si="50"/>
        <v>12</v>
      </c>
      <c r="L171">
        <f t="shared" si="51"/>
        <v>12</v>
      </c>
      <c r="M171">
        <f t="shared" si="47"/>
        <v>17711</v>
      </c>
      <c r="N171">
        <f t="shared" si="40"/>
        <v>69</v>
      </c>
    </row>
    <row r="172" spans="1:16" x14ac:dyDescent="0.25">
      <c r="A172">
        <f t="shared" si="42"/>
        <v>5.4776000000000096</v>
      </c>
      <c r="B172">
        <f t="shared" si="37"/>
        <v>0</v>
      </c>
      <c r="C172">
        <f t="shared" si="43"/>
        <v>164</v>
      </c>
      <c r="D172">
        <f t="shared" si="44"/>
        <v>342</v>
      </c>
      <c r="E172">
        <f t="shared" si="52"/>
        <v>4</v>
      </c>
      <c r="F172">
        <f t="shared" si="48"/>
        <v>0</v>
      </c>
      <c r="I172">
        <f t="shared" si="49"/>
        <v>104</v>
      </c>
      <c r="J172">
        <f t="shared" si="46"/>
        <v>96</v>
      </c>
      <c r="K172">
        <f t="shared" si="50"/>
        <v>12</v>
      </c>
      <c r="L172">
        <f t="shared" si="51"/>
        <v>12</v>
      </c>
      <c r="M172">
        <f t="shared" si="47"/>
        <v>17816</v>
      </c>
      <c r="N172">
        <f t="shared" si="40"/>
        <v>69</v>
      </c>
    </row>
    <row r="173" spans="1:16" x14ac:dyDescent="0.25">
      <c r="A173">
        <f t="shared" si="42"/>
        <v>5.5110000000000099</v>
      </c>
      <c r="B173">
        <f t="shared" si="37"/>
        <v>0</v>
      </c>
      <c r="C173">
        <f t="shared" si="43"/>
        <v>165</v>
      </c>
      <c r="D173">
        <f t="shared" si="44"/>
        <v>344</v>
      </c>
      <c r="E173">
        <f t="shared" si="52"/>
        <v>4</v>
      </c>
      <c r="F173">
        <f t="shared" si="48"/>
        <v>0</v>
      </c>
      <c r="I173">
        <f t="shared" si="49"/>
        <v>103</v>
      </c>
      <c r="J173">
        <f t="shared" si="46"/>
        <v>96</v>
      </c>
      <c r="K173">
        <f t="shared" si="50"/>
        <v>12</v>
      </c>
      <c r="L173">
        <f t="shared" si="51"/>
        <v>12</v>
      </c>
      <c r="M173">
        <f t="shared" si="47"/>
        <v>17920</v>
      </c>
      <c r="N173">
        <f t="shared" si="40"/>
        <v>70</v>
      </c>
    </row>
    <row r="174" spans="1:16" x14ac:dyDescent="0.25">
      <c r="A174">
        <f t="shared" si="42"/>
        <v>5.5444000000000102</v>
      </c>
      <c r="B174">
        <f t="shared" si="37"/>
        <v>0</v>
      </c>
      <c r="C174">
        <f t="shared" si="43"/>
        <v>166</v>
      </c>
      <c r="D174">
        <f t="shared" si="44"/>
        <v>346</v>
      </c>
      <c r="E174">
        <f t="shared" si="52"/>
        <v>4</v>
      </c>
      <c r="F174">
        <f t="shared" si="48"/>
        <v>0</v>
      </c>
      <c r="I174">
        <f t="shared" si="49"/>
        <v>102</v>
      </c>
      <c r="J174">
        <f t="shared" si="46"/>
        <v>96</v>
      </c>
      <c r="K174">
        <f t="shared" si="50"/>
        <v>12</v>
      </c>
      <c r="L174">
        <f t="shared" si="51"/>
        <v>12</v>
      </c>
      <c r="M174">
        <f t="shared" si="47"/>
        <v>18023</v>
      </c>
      <c r="N174">
        <f t="shared" si="40"/>
        <v>70</v>
      </c>
      <c r="P174">
        <v>24824</v>
      </c>
    </row>
    <row r="175" spans="1:16" x14ac:dyDescent="0.25">
      <c r="A175">
        <f t="shared" si="42"/>
        <v>5.5778000000000105</v>
      </c>
      <c r="B175">
        <f t="shared" si="37"/>
        <v>0</v>
      </c>
      <c r="C175">
        <f t="shared" si="43"/>
        <v>167</v>
      </c>
      <c r="D175">
        <f t="shared" si="44"/>
        <v>348</v>
      </c>
      <c r="E175">
        <f t="shared" si="52"/>
        <v>4</v>
      </c>
      <c r="F175">
        <f t="shared" si="48"/>
        <v>0</v>
      </c>
      <c r="I175">
        <f t="shared" si="49"/>
        <v>101</v>
      </c>
      <c r="J175">
        <f t="shared" si="46"/>
        <v>96</v>
      </c>
      <c r="K175">
        <f t="shared" si="50"/>
        <v>12</v>
      </c>
      <c r="L175">
        <f t="shared" si="51"/>
        <v>12</v>
      </c>
      <c r="M175">
        <f t="shared" si="47"/>
        <v>18125</v>
      </c>
      <c r="N175">
        <f t="shared" si="40"/>
        <v>70</v>
      </c>
      <c r="O175">
        <f>MOD(M175,256)</f>
        <v>205</v>
      </c>
    </row>
    <row r="176" spans="1:16" x14ac:dyDescent="0.25">
      <c r="A176">
        <f t="shared" si="42"/>
        <v>5.6112000000000108</v>
      </c>
      <c r="B176">
        <f t="shared" si="37"/>
        <v>0</v>
      </c>
      <c r="C176">
        <f t="shared" si="43"/>
        <v>168</v>
      </c>
      <c r="D176">
        <f t="shared" si="44"/>
        <v>350</v>
      </c>
      <c r="E176">
        <f t="shared" si="52"/>
        <v>4</v>
      </c>
      <c r="F176">
        <f t="shared" si="48"/>
        <v>0</v>
      </c>
      <c r="I176">
        <f t="shared" si="49"/>
        <v>100</v>
      </c>
      <c r="J176">
        <f t="shared" si="46"/>
        <v>96</v>
      </c>
      <c r="K176">
        <f t="shared" si="50"/>
        <v>12</v>
      </c>
      <c r="L176">
        <f t="shared" si="51"/>
        <v>12</v>
      </c>
      <c r="M176">
        <f t="shared" si="47"/>
        <v>18226</v>
      </c>
      <c r="N176">
        <f t="shared" si="40"/>
        <v>71</v>
      </c>
    </row>
    <row r="177" spans="1:14" x14ac:dyDescent="0.25">
      <c r="A177">
        <f t="shared" si="42"/>
        <v>5.6446000000000112</v>
      </c>
      <c r="B177">
        <f t="shared" si="37"/>
        <v>1</v>
      </c>
      <c r="C177">
        <f t="shared" si="43"/>
        <v>169</v>
      </c>
      <c r="D177">
        <f t="shared" si="44"/>
        <v>352</v>
      </c>
      <c r="E177">
        <f t="shared" si="52"/>
        <v>4</v>
      </c>
      <c r="F177">
        <f t="shared" si="48"/>
        <v>0</v>
      </c>
      <c r="I177">
        <f t="shared" si="49"/>
        <v>99</v>
      </c>
      <c r="J177">
        <f t="shared" si="46"/>
        <v>88</v>
      </c>
      <c r="K177">
        <f t="shared" si="50"/>
        <v>11</v>
      </c>
      <c r="L177">
        <f t="shared" si="51"/>
        <v>11</v>
      </c>
      <c r="M177">
        <f t="shared" si="47"/>
        <v>18326</v>
      </c>
      <c r="N177">
        <f t="shared" si="40"/>
        <v>71</v>
      </c>
    </row>
    <row r="178" spans="1:14" x14ac:dyDescent="0.25">
      <c r="A178">
        <f t="shared" si="42"/>
        <v>5.6780000000000115</v>
      </c>
      <c r="B178">
        <f t="shared" si="37"/>
        <v>0</v>
      </c>
      <c r="C178">
        <f t="shared" si="43"/>
        <v>170</v>
      </c>
      <c r="D178">
        <f t="shared" si="44"/>
        <v>354</v>
      </c>
      <c r="E178">
        <f t="shared" si="52"/>
        <v>4</v>
      </c>
      <c r="F178">
        <f t="shared" si="48"/>
        <v>0</v>
      </c>
      <c r="I178">
        <f t="shared" si="49"/>
        <v>98</v>
      </c>
      <c r="J178">
        <f t="shared" si="46"/>
        <v>88</v>
      </c>
      <c r="K178">
        <f t="shared" si="50"/>
        <v>11</v>
      </c>
      <c r="L178">
        <f t="shared" si="51"/>
        <v>11</v>
      </c>
      <c r="M178">
        <f t="shared" si="47"/>
        <v>18425</v>
      </c>
      <c r="N178">
        <f t="shared" si="40"/>
        <v>71</v>
      </c>
    </row>
    <row r="179" spans="1:14" x14ac:dyDescent="0.25">
      <c r="A179">
        <f t="shared" si="42"/>
        <v>5.7114000000000118</v>
      </c>
      <c r="B179">
        <f t="shared" si="37"/>
        <v>0</v>
      </c>
      <c r="C179">
        <f t="shared" si="43"/>
        <v>171</v>
      </c>
      <c r="D179">
        <f t="shared" si="44"/>
        <v>356</v>
      </c>
      <c r="E179">
        <f t="shared" si="52"/>
        <v>4</v>
      </c>
      <c r="F179">
        <f t="shared" si="48"/>
        <v>0</v>
      </c>
      <c r="I179">
        <f t="shared" si="49"/>
        <v>97</v>
      </c>
      <c r="J179">
        <f t="shared" si="46"/>
        <v>88</v>
      </c>
      <c r="K179">
        <f t="shared" si="50"/>
        <v>11</v>
      </c>
      <c r="L179">
        <f t="shared" si="51"/>
        <v>11</v>
      </c>
      <c r="M179">
        <f t="shared" si="47"/>
        <v>18523</v>
      </c>
      <c r="N179">
        <f t="shared" si="40"/>
        <v>72</v>
      </c>
    </row>
    <row r="180" spans="1:14" x14ac:dyDescent="0.25">
      <c r="A180">
        <f t="shared" si="42"/>
        <v>5.7448000000000121</v>
      </c>
      <c r="B180">
        <f t="shared" si="37"/>
        <v>0</v>
      </c>
      <c r="C180">
        <f t="shared" si="43"/>
        <v>172</v>
      </c>
      <c r="D180">
        <f t="shared" si="44"/>
        <v>358</v>
      </c>
      <c r="E180">
        <f t="shared" si="52"/>
        <v>4</v>
      </c>
      <c r="F180">
        <f t="shared" si="48"/>
        <v>0</v>
      </c>
      <c r="I180">
        <f t="shared" si="49"/>
        <v>96</v>
      </c>
      <c r="J180">
        <f t="shared" si="46"/>
        <v>88</v>
      </c>
      <c r="K180">
        <f t="shared" si="50"/>
        <v>11</v>
      </c>
      <c r="L180">
        <f t="shared" si="51"/>
        <v>11</v>
      </c>
      <c r="M180">
        <f t="shared" si="47"/>
        <v>18620</v>
      </c>
      <c r="N180">
        <f t="shared" si="40"/>
        <v>72</v>
      </c>
    </row>
    <row r="181" spans="1:14" x14ac:dyDescent="0.25">
      <c r="A181">
        <f t="shared" si="42"/>
        <v>5.7782000000000124</v>
      </c>
      <c r="B181">
        <f t="shared" si="37"/>
        <v>0</v>
      </c>
      <c r="C181">
        <f t="shared" si="43"/>
        <v>173</v>
      </c>
      <c r="D181">
        <f t="shared" si="44"/>
        <v>360</v>
      </c>
      <c r="E181">
        <f t="shared" si="52"/>
        <v>4</v>
      </c>
      <c r="F181">
        <f t="shared" si="48"/>
        <v>0</v>
      </c>
      <c r="I181">
        <f t="shared" si="49"/>
        <v>95</v>
      </c>
      <c r="J181">
        <f t="shared" si="46"/>
        <v>88</v>
      </c>
      <c r="K181">
        <f t="shared" si="50"/>
        <v>11</v>
      </c>
      <c r="L181">
        <f t="shared" si="51"/>
        <v>11</v>
      </c>
      <c r="M181">
        <f t="shared" si="47"/>
        <v>18716</v>
      </c>
      <c r="N181">
        <f t="shared" si="40"/>
        <v>73</v>
      </c>
    </row>
    <row r="182" spans="1:14" x14ac:dyDescent="0.25">
      <c r="A182">
        <f t="shared" si="42"/>
        <v>5.8116000000000128</v>
      </c>
      <c r="B182">
        <f t="shared" si="37"/>
        <v>0</v>
      </c>
      <c r="C182">
        <f t="shared" si="43"/>
        <v>174</v>
      </c>
      <c r="D182">
        <f t="shared" si="44"/>
        <v>362</v>
      </c>
      <c r="E182">
        <f t="shared" si="52"/>
        <v>4</v>
      </c>
      <c r="F182">
        <f t="shared" si="48"/>
        <v>0</v>
      </c>
      <c r="I182">
        <f t="shared" si="49"/>
        <v>94</v>
      </c>
      <c r="J182">
        <f t="shared" si="46"/>
        <v>88</v>
      </c>
      <c r="K182">
        <f t="shared" si="50"/>
        <v>11</v>
      </c>
      <c r="L182">
        <f t="shared" si="51"/>
        <v>11</v>
      </c>
      <c r="M182">
        <f t="shared" si="47"/>
        <v>18811</v>
      </c>
      <c r="N182">
        <f t="shared" si="40"/>
        <v>73</v>
      </c>
    </row>
    <row r="183" spans="1:14" x14ac:dyDescent="0.25">
      <c r="A183">
        <f t="shared" si="42"/>
        <v>5.8450000000000131</v>
      </c>
      <c r="B183">
        <f t="shared" si="37"/>
        <v>0</v>
      </c>
      <c r="C183">
        <f t="shared" si="43"/>
        <v>175</v>
      </c>
      <c r="D183">
        <f t="shared" si="44"/>
        <v>364</v>
      </c>
      <c r="E183">
        <f t="shared" si="52"/>
        <v>4</v>
      </c>
      <c r="F183">
        <f t="shared" si="48"/>
        <v>0</v>
      </c>
      <c r="I183">
        <f t="shared" si="49"/>
        <v>93</v>
      </c>
      <c r="J183">
        <f t="shared" si="46"/>
        <v>88</v>
      </c>
      <c r="K183">
        <f t="shared" si="50"/>
        <v>11</v>
      </c>
      <c r="L183">
        <f t="shared" si="51"/>
        <v>11</v>
      </c>
      <c r="M183">
        <f t="shared" si="47"/>
        <v>18905</v>
      </c>
      <c r="N183">
        <f t="shared" si="40"/>
        <v>73</v>
      </c>
    </row>
    <row r="184" spans="1:14" x14ac:dyDescent="0.25">
      <c r="A184">
        <f t="shared" si="42"/>
        <v>5.8784000000000134</v>
      </c>
      <c r="B184">
        <f t="shared" si="37"/>
        <v>0</v>
      </c>
      <c r="C184">
        <f t="shared" si="43"/>
        <v>176</v>
      </c>
      <c r="D184">
        <f t="shared" si="44"/>
        <v>366</v>
      </c>
      <c r="E184">
        <f t="shared" si="52"/>
        <v>4</v>
      </c>
      <c r="F184">
        <f t="shared" si="48"/>
        <v>0</v>
      </c>
      <c r="I184">
        <f t="shared" si="49"/>
        <v>92</v>
      </c>
      <c r="J184">
        <f t="shared" si="46"/>
        <v>88</v>
      </c>
      <c r="K184">
        <f t="shared" si="50"/>
        <v>11</v>
      </c>
      <c r="L184">
        <f t="shared" si="51"/>
        <v>11</v>
      </c>
      <c r="M184">
        <f t="shared" si="47"/>
        <v>18998</v>
      </c>
      <c r="N184">
        <f t="shared" si="40"/>
        <v>74</v>
      </c>
    </row>
    <row r="185" spans="1:14" x14ac:dyDescent="0.25">
      <c r="A185">
        <f t="shared" si="42"/>
        <v>5.9118000000000137</v>
      </c>
      <c r="B185">
        <f t="shared" si="37"/>
        <v>1</v>
      </c>
      <c r="C185">
        <f t="shared" si="43"/>
        <v>177</v>
      </c>
      <c r="D185">
        <f t="shared" si="44"/>
        <v>368</v>
      </c>
      <c r="E185">
        <f t="shared" si="52"/>
        <v>4</v>
      </c>
      <c r="F185">
        <f t="shared" si="48"/>
        <v>0</v>
      </c>
      <c r="I185">
        <f t="shared" si="49"/>
        <v>91</v>
      </c>
      <c r="J185">
        <f t="shared" si="46"/>
        <v>80</v>
      </c>
      <c r="K185">
        <f t="shared" si="50"/>
        <v>10</v>
      </c>
      <c r="L185">
        <f t="shared" si="51"/>
        <v>10</v>
      </c>
      <c r="M185">
        <f t="shared" si="47"/>
        <v>19090</v>
      </c>
      <c r="N185">
        <f t="shared" si="40"/>
        <v>74</v>
      </c>
    </row>
    <row r="186" spans="1:14" x14ac:dyDescent="0.25">
      <c r="A186">
        <f t="shared" si="42"/>
        <v>5.945200000000014</v>
      </c>
      <c r="B186">
        <f t="shared" si="37"/>
        <v>0</v>
      </c>
      <c r="C186">
        <f t="shared" si="43"/>
        <v>178</v>
      </c>
      <c r="D186">
        <f t="shared" si="44"/>
        <v>370</v>
      </c>
      <c r="E186">
        <f t="shared" si="52"/>
        <v>4</v>
      </c>
      <c r="F186">
        <f t="shared" si="48"/>
        <v>0</v>
      </c>
      <c r="I186">
        <f t="shared" si="49"/>
        <v>90</v>
      </c>
      <c r="J186">
        <f t="shared" si="46"/>
        <v>80</v>
      </c>
      <c r="K186">
        <f t="shared" si="50"/>
        <v>10</v>
      </c>
      <c r="L186">
        <f t="shared" si="51"/>
        <v>10</v>
      </c>
      <c r="M186">
        <f t="shared" si="47"/>
        <v>19181</v>
      </c>
      <c r="N186">
        <f t="shared" si="40"/>
        <v>74</v>
      </c>
    </row>
    <row r="187" spans="1:14" x14ac:dyDescent="0.25">
      <c r="A187">
        <f t="shared" si="42"/>
        <v>5.9786000000000143</v>
      </c>
      <c r="B187">
        <f t="shared" si="37"/>
        <v>0</v>
      </c>
      <c r="C187">
        <f t="shared" si="43"/>
        <v>179</v>
      </c>
      <c r="D187">
        <f t="shared" si="44"/>
        <v>372</v>
      </c>
      <c r="E187">
        <f t="shared" si="52"/>
        <v>4</v>
      </c>
      <c r="F187">
        <f t="shared" si="48"/>
        <v>0</v>
      </c>
      <c r="I187">
        <f t="shared" si="49"/>
        <v>89</v>
      </c>
      <c r="J187">
        <f t="shared" si="46"/>
        <v>80</v>
      </c>
      <c r="K187">
        <f t="shared" si="50"/>
        <v>10</v>
      </c>
      <c r="L187">
        <f t="shared" si="51"/>
        <v>10</v>
      </c>
      <c r="M187">
        <f t="shared" si="47"/>
        <v>19271</v>
      </c>
      <c r="N187">
        <f t="shared" si="40"/>
        <v>75</v>
      </c>
    </row>
    <row r="188" spans="1:14" x14ac:dyDescent="0.25">
      <c r="A188">
        <f t="shared" si="42"/>
        <v>6.0120000000000147</v>
      </c>
      <c r="B188">
        <f t="shared" si="37"/>
        <v>0</v>
      </c>
      <c r="C188">
        <f t="shared" si="43"/>
        <v>180</v>
      </c>
      <c r="D188">
        <f t="shared" si="44"/>
        <v>374</v>
      </c>
      <c r="E188">
        <f t="shared" si="52"/>
        <v>4</v>
      </c>
      <c r="F188">
        <f t="shared" si="48"/>
        <v>0</v>
      </c>
      <c r="I188">
        <f t="shared" si="49"/>
        <v>88</v>
      </c>
      <c r="J188">
        <f t="shared" si="46"/>
        <v>80</v>
      </c>
      <c r="K188">
        <f t="shared" si="50"/>
        <v>10</v>
      </c>
      <c r="L188">
        <f t="shared" si="51"/>
        <v>10</v>
      </c>
      <c r="M188">
        <f t="shared" si="47"/>
        <v>19360</v>
      </c>
      <c r="N188">
        <f t="shared" si="40"/>
        <v>75</v>
      </c>
    </row>
    <row r="189" spans="1:14" x14ac:dyDescent="0.25">
      <c r="A189">
        <f t="shared" si="42"/>
        <v>6.045400000000015</v>
      </c>
      <c r="B189">
        <f t="shared" si="37"/>
        <v>0</v>
      </c>
      <c r="C189">
        <f t="shared" si="43"/>
        <v>181</v>
      </c>
      <c r="D189">
        <f t="shared" si="44"/>
        <v>376</v>
      </c>
      <c r="E189">
        <f t="shared" si="52"/>
        <v>4</v>
      </c>
      <c r="F189">
        <f t="shared" si="48"/>
        <v>0</v>
      </c>
      <c r="I189">
        <f t="shared" si="49"/>
        <v>87</v>
      </c>
      <c r="J189">
        <f t="shared" si="46"/>
        <v>80</v>
      </c>
      <c r="K189">
        <f t="shared" si="50"/>
        <v>10</v>
      </c>
      <c r="L189">
        <f t="shared" si="51"/>
        <v>10</v>
      </c>
      <c r="M189">
        <f t="shared" si="47"/>
        <v>19448</v>
      </c>
      <c r="N189">
        <f t="shared" si="40"/>
        <v>75</v>
      </c>
    </row>
    <row r="190" spans="1:14" x14ac:dyDescent="0.25">
      <c r="A190">
        <f t="shared" si="42"/>
        <v>6.0788000000000153</v>
      </c>
      <c r="B190">
        <f t="shared" si="37"/>
        <v>0</v>
      </c>
      <c r="C190">
        <f t="shared" si="43"/>
        <v>182</v>
      </c>
      <c r="D190">
        <f t="shared" si="44"/>
        <v>378</v>
      </c>
      <c r="E190">
        <f t="shared" si="52"/>
        <v>4</v>
      </c>
      <c r="F190">
        <f t="shared" si="48"/>
        <v>0</v>
      </c>
      <c r="I190">
        <f t="shared" si="49"/>
        <v>86</v>
      </c>
      <c r="J190">
        <f t="shared" si="46"/>
        <v>80</v>
      </c>
      <c r="K190">
        <f t="shared" si="50"/>
        <v>10</v>
      </c>
      <c r="L190">
        <f t="shared" si="51"/>
        <v>10</v>
      </c>
      <c r="M190">
        <f t="shared" si="47"/>
        <v>19535</v>
      </c>
      <c r="N190">
        <f t="shared" si="40"/>
        <v>76</v>
      </c>
    </row>
    <row r="191" spans="1:14" x14ac:dyDescent="0.25">
      <c r="A191">
        <f t="shared" si="42"/>
        <v>6.1122000000000156</v>
      </c>
      <c r="B191">
        <f t="shared" si="37"/>
        <v>0</v>
      </c>
      <c r="C191">
        <f t="shared" si="43"/>
        <v>183</v>
      </c>
      <c r="D191">
        <f t="shared" si="44"/>
        <v>380</v>
      </c>
      <c r="E191">
        <f t="shared" si="52"/>
        <v>4</v>
      </c>
      <c r="F191">
        <f t="shared" si="48"/>
        <v>0</v>
      </c>
      <c r="I191">
        <f t="shared" si="49"/>
        <v>85</v>
      </c>
      <c r="J191">
        <f t="shared" si="46"/>
        <v>80</v>
      </c>
      <c r="K191">
        <f t="shared" si="50"/>
        <v>10</v>
      </c>
      <c r="L191">
        <f t="shared" si="51"/>
        <v>10</v>
      </c>
      <c r="M191">
        <f t="shared" si="47"/>
        <v>19621</v>
      </c>
      <c r="N191">
        <f t="shared" si="40"/>
        <v>76</v>
      </c>
    </row>
    <row r="192" spans="1:14" x14ac:dyDescent="0.25">
      <c r="A192">
        <f t="shared" si="42"/>
        <v>6.1456000000000159</v>
      </c>
      <c r="B192">
        <f t="shared" si="37"/>
        <v>0</v>
      </c>
      <c r="C192">
        <f t="shared" si="43"/>
        <v>184</v>
      </c>
      <c r="D192">
        <f t="shared" si="44"/>
        <v>382</v>
      </c>
      <c r="E192">
        <f t="shared" si="52"/>
        <v>4</v>
      </c>
      <c r="F192">
        <f t="shared" si="48"/>
        <v>0</v>
      </c>
      <c r="I192">
        <f t="shared" si="49"/>
        <v>84</v>
      </c>
      <c r="J192">
        <f t="shared" si="46"/>
        <v>80</v>
      </c>
      <c r="K192">
        <f t="shared" si="50"/>
        <v>10</v>
      </c>
      <c r="L192">
        <f t="shared" si="51"/>
        <v>10</v>
      </c>
      <c r="M192">
        <f t="shared" si="47"/>
        <v>19706</v>
      </c>
      <c r="N192">
        <f t="shared" si="40"/>
        <v>76</v>
      </c>
    </row>
    <row r="193" spans="1:14" x14ac:dyDescent="0.25">
      <c r="A193">
        <f t="shared" si="42"/>
        <v>6.1790000000000163</v>
      </c>
      <c r="B193">
        <f t="shared" ref="B193:B256" si="53">IF(MOD(D193,POWER(2,E193))=0,1,0)</f>
        <v>1</v>
      </c>
      <c r="C193">
        <f t="shared" si="43"/>
        <v>185</v>
      </c>
      <c r="D193">
        <f t="shared" si="44"/>
        <v>384</v>
      </c>
      <c r="E193">
        <f t="shared" ref="E193:E256" si="54">MIN(G192+E192,4)</f>
        <v>4</v>
      </c>
      <c r="F193">
        <f t="shared" ref="F193:F256" si="55">IF(I193=I194,1,0)</f>
        <v>0</v>
      </c>
      <c r="I193">
        <f t="shared" ref="I193:I256" si="56">IF(G192=1,I192,IF(I192&lt;J193,I192+2,IF(I192=J193,I192,I192-1)))</f>
        <v>83</v>
      </c>
      <c r="J193">
        <f t="shared" ref="J193:J256" si="57">FLOOR(IF(K193&gt;=20,K193*POWER(2,E193-1)+POWER(2,E193-2),K193*POWER(2,E193-1)),1)</f>
        <v>72</v>
      </c>
      <c r="K193">
        <f t="shared" ref="K193:K256" si="58">IF(G192=1,IF(H193=1,L192+3,L192-3),IF(B193=1,IF(H193=1,L192+1,L192-1),L192))</f>
        <v>9</v>
      </c>
      <c r="L193">
        <f t="shared" ref="L193:L256" si="59">IF(G192=1,K193,IF((J193-I192)&gt;=16,K193-1,K193))</f>
        <v>9</v>
      </c>
      <c r="M193">
        <f t="shared" ref="M193:M256" si="60">M192+I192</f>
        <v>19790</v>
      </c>
      <c r="N193">
        <f t="shared" ref="N193:N256" si="61">FLOOR(M193/256,1)</f>
        <v>77</v>
      </c>
    </row>
    <row r="194" spans="1:14" x14ac:dyDescent="0.25">
      <c r="A194">
        <f t="shared" si="42"/>
        <v>6.2124000000000166</v>
      </c>
      <c r="B194">
        <f t="shared" si="53"/>
        <v>0</v>
      </c>
      <c r="C194">
        <f t="shared" si="43"/>
        <v>186</v>
      </c>
      <c r="D194">
        <f t="shared" si="44"/>
        <v>386</v>
      </c>
      <c r="E194">
        <f t="shared" si="54"/>
        <v>4</v>
      </c>
      <c r="F194">
        <f t="shared" si="55"/>
        <v>0</v>
      </c>
      <c r="I194">
        <f t="shared" si="56"/>
        <v>82</v>
      </c>
      <c r="J194">
        <f t="shared" si="57"/>
        <v>72</v>
      </c>
      <c r="K194">
        <f t="shared" si="58"/>
        <v>9</v>
      </c>
      <c r="L194">
        <f t="shared" si="59"/>
        <v>9</v>
      </c>
      <c r="M194">
        <f t="shared" si="60"/>
        <v>19873</v>
      </c>
      <c r="N194">
        <f t="shared" si="61"/>
        <v>77</v>
      </c>
    </row>
    <row r="195" spans="1:14" x14ac:dyDescent="0.25">
      <c r="A195">
        <f t="shared" si="42"/>
        <v>6.2458000000000169</v>
      </c>
      <c r="B195">
        <f t="shared" si="53"/>
        <v>0</v>
      </c>
      <c r="C195">
        <f t="shared" si="43"/>
        <v>187</v>
      </c>
      <c r="D195">
        <f t="shared" si="44"/>
        <v>388</v>
      </c>
      <c r="E195">
        <f t="shared" si="54"/>
        <v>4</v>
      </c>
      <c r="F195">
        <f t="shared" si="55"/>
        <v>0</v>
      </c>
      <c r="I195">
        <f t="shared" si="56"/>
        <v>81</v>
      </c>
      <c r="J195">
        <f t="shared" si="57"/>
        <v>72</v>
      </c>
      <c r="K195">
        <f t="shared" si="58"/>
        <v>9</v>
      </c>
      <c r="L195">
        <f t="shared" si="59"/>
        <v>9</v>
      </c>
      <c r="M195">
        <f t="shared" si="60"/>
        <v>19955</v>
      </c>
      <c r="N195">
        <f t="shared" si="61"/>
        <v>77</v>
      </c>
    </row>
    <row r="196" spans="1:14" x14ac:dyDescent="0.25">
      <c r="A196">
        <f t="shared" si="42"/>
        <v>6.2792000000000172</v>
      </c>
      <c r="B196">
        <f t="shared" si="53"/>
        <v>0</v>
      </c>
      <c r="C196">
        <f t="shared" si="43"/>
        <v>188</v>
      </c>
      <c r="D196">
        <f t="shared" si="44"/>
        <v>390</v>
      </c>
      <c r="E196">
        <f t="shared" si="54"/>
        <v>4</v>
      </c>
      <c r="F196">
        <f t="shared" si="55"/>
        <v>0</v>
      </c>
      <c r="I196">
        <f t="shared" si="56"/>
        <v>80</v>
      </c>
      <c r="J196">
        <f t="shared" si="57"/>
        <v>72</v>
      </c>
      <c r="K196">
        <f t="shared" si="58"/>
        <v>9</v>
      </c>
      <c r="L196">
        <f t="shared" si="59"/>
        <v>9</v>
      </c>
      <c r="M196">
        <f t="shared" si="60"/>
        <v>20036</v>
      </c>
      <c r="N196">
        <f t="shared" si="61"/>
        <v>78</v>
      </c>
    </row>
    <row r="197" spans="1:14" x14ac:dyDescent="0.25">
      <c r="A197">
        <f t="shared" si="42"/>
        <v>6.3126000000000175</v>
      </c>
      <c r="B197">
        <f t="shared" si="53"/>
        <v>0</v>
      </c>
      <c r="C197">
        <f t="shared" si="43"/>
        <v>189</v>
      </c>
      <c r="D197">
        <f t="shared" si="44"/>
        <v>392</v>
      </c>
      <c r="E197">
        <f t="shared" si="54"/>
        <v>4</v>
      </c>
      <c r="F197">
        <f t="shared" si="55"/>
        <v>0</v>
      </c>
      <c r="I197">
        <f t="shared" si="56"/>
        <v>79</v>
      </c>
      <c r="J197">
        <f t="shared" si="57"/>
        <v>72</v>
      </c>
      <c r="K197">
        <f t="shared" si="58"/>
        <v>9</v>
      </c>
      <c r="L197">
        <f t="shared" si="59"/>
        <v>9</v>
      </c>
      <c r="M197">
        <f t="shared" si="60"/>
        <v>20116</v>
      </c>
      <c r="N197">
        <f t="shared" si="61"/>
        <v>78</v>
      </c>
    </row>
    <row r="198" spans="1:14" x14ac:dyDescent="0.25">
      <c r="A198">
        <f t="shared" si="42"/>
        <v>6.3460000000000178</v>
      </c>
      <c r="B198">
        <f t="shared" si="53"/>
        <v>0</v>
      </c>
      <c r="C198">
        <f t="shared" si="43"/>
        <v>190</v>
      </c>
      <c r="D198">
        <f t="shared" si="44"/>
        <v>394</v>
      </c>
      <c r="E198">
        <f t="shared" si="54"/>
        <v>4</v>
      </c>
      <c r="F198">
        <f t="shared" si="55"/>
        <v>0</v>
      </c>
      <c r="I198">
        <f t="shared" si="56"/>
        <v>78</v>
      </c>
      <c r="J198">
        <f t="shared" si="57"/>
        <v>72</v>
      </c>
      <c r="K198">
        <f t="shared" si="58"/>
        <v>9</v>
      </c>
      <c r="L198">
        <f t="shared" si="59"/>
        <v>9</v>
      </c>
      <c r="M198">
        <f t="shared" si="60"/>
        <v>20195</v>
      </c>
      <c r="N198">
        <f t="shared" si="61"/>
        <v>78</v>
      </c>
    </row>
    <row r="199" spans="1:14" x14ac:dyDescent="0.25">
      <c r="A199">
        <f t="shared" si="42"/>
        <v>6.3794000000000182</v>
      </c>
      <c r="B199">
        <f t="shared" si="53"/>
        <v>0</v>
      </c>
      <c r="C199">
        <f t="shared" si="43"/>
        <v>191</v>
      </c>
      <c r="D199">
        <f t="shared" si="44"/>
        <v>396</v>
      </c>
      <c r="E199">
        <f t="shared" si="54"/>
        <v>4</v>
      </c>
      <c r="F199">
        <f t="shared" si="55"/>
        <v>0</v>
      </c>
      <c r="I199">
        <f t="shared" si="56"/>
        <v>77</v>
      </c>
      <c r="J199">
        <f t="shared" si="57"/>
        <v>72</v>
      </c>
      <c r="K199">
        <f t="shared" si="58"/>
        <v>9</v>
      </c>
      <c r="L199">
        <f t="shared" si="59"/>
        <v>9</v>
      </c>
      <c r="M199">
        <f t="shared" si="60"/>
        <v>20273</v>
      </c>
      <c r="N199">
        <f t="shared" si="61"/>
        <v>79</v>
      </c>
    </row>
    <row r="200" spans="1:14" x14ac:dyDescent="0.25">
      <c r="A200">
        <f t="shared" si="42"/>
        <v>6.4128000000000185</v>
      </c>
      <c r="B200">
        <f t="shared" si="53"/>
        <v>0</v>
      </c>
      <c r="C200">
        <f t="shared" si="43"/>
        <v>192</v>
      </c>
      <c r="D200">
        <f t="shared" si="44"/>
        <v>398</v>
      </c>
      <c r="E200">
        <f t="shared" si="54"/>
        <v>4</v>
      </c>
      <c r="F200">
        <f t="shared" si="55"/>
        <v>0</v>
      </c>
      <c r="I200">
        <f t="shared" si="56"/>
        <v>76</v>
      </c>
      <c r="J200">
        <f t="shared" si="57"/>
        <v>72</v>
      </c>
      <c r="K200">
        <f t="shared" si="58"/>
        <v>9</v>
      </c>
      <c r="L200">
        <f t="shared" si="59"/>
        <v>9</v>
      </c>
      <c r="M200">
        <f t="shared" si="60"/>
        <v>20350</v>
      </c>
      <c r="N200">
        <f t="shared" si="61"/>
        <v>79</v>
      </c>
    </row>
    <row r="201" spans="1:14" x14ac:dyDescent="0.25">
      <c r="A201">
        <f t="shared" si="42"/>
        <v>6.4462000000000188</v>
      </c>
      <c r="B201">
        <f t="shared" si="53"/>
        <v>1</v>
      </c>
      <c r="C201">
        <f t="shared" si="43"/>
        <v>193</v>
      </c>
      <c r="D201">
        <f t="shared" si="44"/>
        <v>400</v>
      </c>
      <c r="E201">
        <f t="shared" si="54"/>
        <v>4</v>
      </c>
      <c r="F201">
        <f t="shared" si="55"/>
        <v>0</v>
      </c>
      <c r="I201">
        <f t="shared" si="56"/>
        <v>75</v>
      </c>
      <c r="J201">
        <f t="shared" si="57"/>
        <v>64</v>
      </c>
      <c r="K201">
        <f t="shared" si="58"/>
        <v>8</v>
      </c>
      <c r="L201">
        <f t="shared" si="59"/>
        <v>8</v>
      </c>
      <c r="M201">
        <f t="shared" si="60"/>
        <v>20426</v>
      </c>
      <c r="N201">
        <f t="shared" si="61"/>
        <v>79</v>
      </c>
    </row>
    <row r="202" spans="1:14" x14ac:dyDescent="0.25">
      <c r="A202">
        <f t="shared" si="42"/>
        <v>6.4796000000000191</v>
      </c>
      <c r="B202">
        <f t="shared" si="53"/>
        <v>0</v>
      </c>
      <c r="C202">
        <f t="shared" si="43"/>
        <v>194</v>
      </c>
      <c r="D202">
        <f t="shared" si="44"/>
        <v>402</v>
      </c>
      <c r="E202">
        <f t="shared" si="54"/>
        <v>4</v>
      </c>
      <c r="F202">
        <f t="shared" si="55"/>
        <v>0</v>
      </c>
      <c r="I202">
        <f t="shared" si="56"/>
        <v>74</v>
      </c>
      <c r="J202">
        <f t="shared" si="57"/>
        <v>64</v>
      </c>
      <c r="K202">
        <f t="shared" si="58"/>
        <v>8</v>
      </c>
      <c r="L202">
        <f t="shared" si="59"/>
        <v>8</v>
      </c>
      <c r="M202">
        <f t="shared" si="60"/>
        <v>20501</v>
      </c>
      <c r="N202">
        <f t="shared" si="61"/>
        <v>80</v>
      </c>
    </row>
    <row r="203" spans="1:14" x14ac:dyDescent="0.25">
      <c r="A203">
        <f t="shared" ref="A203:A266" si="62">A202+$A$5</f>
        <v>6.5130000000000194</v>
      </c>
      <c r="B203">
        <f t="shared" si="53"/>
        <v>0</v>
      </c>
      <c r="C203">
        <f t="shared" ref="C203:C266" si="63">C202+1</f>
        <v>195</v>
      </c>
      <c r="D203">
        <f t="shared" ref="D203:D266" si="64">D202+2</f>
        <v>404</v>
      </c>
      <c r="E203">
        <f t="shared" si="54"/>
        <v>4</v>
      </c>
      <c r="F203">
        <f t="shared" si="55"/>
        <v>0</v>
      </c>
      <c r="I203">
        <f t="shared" si="56"/>
        <v>73</v>
      </c>
      <c r="J203">
        <f t="shared" si="57"/>
        <v>64</v>
      </c>
      <c r="K203">
        <f t="shared" si="58"/>
        <v>8</v>
      </c>
      <c r="L203">
        <f t="shared" si="59"/>
        <v>8</v>
      </c>
      <c r="M203">
        <f t="shared" si="60"/>
        <v>20575</v>
      </c>
      <c r="N203">
        <f t="shared" si="61"/>
        <v>80</v>
      </c>
    </row>
    <row r="204" spans="1:14" x14ac:dyDescent="0.25">
      <c r="A204">
        <f t="shared" si="62"/>
        <v>6.5464000000000198</v>
      </c>
      <c r="B204">
        <f t="shared" si="53"/>
        <v>0</v>
      </c>
      <c r="C204">
        <f t="shared" si="63"/>
        <v>196</v>
      </c>
      <c r="D204">
        <f t="shared" si="64"/>
        <v>406</v>
      </c>
      <c r="E204">
        <f t="shared" si="54"/>
        <v>4</v>
      </c>
      <c r="F204">
        <f t="shared" si="55"/>
        <v>0</v>
      </c>
      <c r="I204">
        <f t="shared" si="56"/>
        <v>72</v>
      </c>
      <c r="J204">
        <f t="shared" si="57"/>
        <v>64</v>
      </c>
      <c r="K204">
        <f t="shared" si="58"/>
        <v>8</v>
      </c>
      <c r="L204">
        <f t="shared" si="59"/>
        <v>8</v>
      </c>
      <c r="M204">
        <f t="shared" si="60"/>
        <v>20648</v>
      </c>
      <c r="N204">
        <f t="shared" si="61"/>
        <v>80</v>
      </c>
    </row>
    <row r="205" spans="1:14" x14ac:dyDescent="0.25">
      <c r="A205">
        <f t="shared" si="62"/>
        <v>6.5798000000000201</v>
      </c>
      <c r="B205">
        <f t="shared" si="53"/>
        <v>0</v>
      </c>
      <c r="C205">
        <f t="shared" si="63"/>
        <v>197</v>
      </c>
      <c r="D205">
        <f t="shared" si="64"/>
        <v>408</v>
      </c>
      <c r="E205">
        <f t="shared" si="54"/>
        <v>4</v>
      </c>
      <c r="F205">
        <f t="shared" si="55"/>
        <v>0</v>
      </c>
      <c r="I205">
        <f t="shared" si="56"/>
        <v>71</v>
      </c>
      <c r="J205">
        <f t="shared" si="57"/>
        <v>64</v>
      </c>
      <c r="K205">
        <f t="shared" si="58"/>
        <v>8</v>
      </c>
      <c r="L205">
        <f t="shared" si="59"/>
        <v>8</v>
      </c>
      <c r="M205">
        <f t="shared" si="60"/>
        <v>20720</v>
      </c>
      <c r="N205">
        <f t="shared" si="61"/>
        <v>80</v>
      </c>
    </row>
    <row r="206" spans="1:14" x14ac:dyDescent="0.25">
      <c r="A206">
        <f t="shared" si="62"/>
        <v>6.6132000000000204</v>
      </c>
      <c r="B206">
        <f t="shared" si="53"/>
        <v>0</v>
      </c>
      <c r="C206">
        <f t="shared" si="63"/>
        <v>198</v>
      </c>
      <c r="D206">
        <f t="shared" si="64"/>
        <v>410</v>
      </c>
      <c r="E206">
        <f t="shared" si="54"/>
        <v>4</v>
      </c>
      <c r="F206">
        <f t="shared" si="55"/>
        <v>0</v>
      </c>
      <c r="I206">
        <f t="shared" si="56"/>
        <v>70</v>
      </c>
      <c r="J206">
        <f t="shared" si="57"/>
        <v>64</v>
      </c>
      <c r="K206">
        <f t="shared" si="58"/>
        <v>8</v>
      </c>
      <c r="L206">
        <f t="shared" si="59"/>
        <v>8</v>
      </c>
      <c r="M206">
        <f t="shared" si="60"/>
        <v>20791</v>
      </c>
      <c r="N206">
        <f t="shared" si="61"/>
        <v>81</v>
      </c>
    </row>
    <row r="207" spans="1:14" x14ac:dyDescent="0.25">
      <c r="A207">
        <f t="shared" si="62"/>
        <v>6.6466000000000207</v>
      </c>
      <c r="B207">
        <f t="shared" si="53"/>
        <v>0</v>
      </c>
      <c r="C207">
        <f t="shared" si="63"/>
        <v>199</v>
      </c>
      <c r="D207">
        <f t="shared" si="64"/>
        <v>412</v>
      </c>
      <c r="E207">
        <f t="shared" si="54"/>
        <v>4</v>
      </c>
      <c r="F207">
        <f t="shared" si="55"/>
        <v>0</v>
      </c>
      <c r="I207">
        <f t="shared" si="56"/>
        <v>69</v>
      </c>
      <c r="J207">
        <f t="shared" si="57"/>
        <v>64</v>
      </c>
      <c r="K207">
        <f t="shared" si="58"/>
        <v>8</v>
      </c>
      <c r="L207">
        <f t="shared" si="59"/>
        <v>8</v>
      </c>
      <c r="M207">
        <f t="shared" si="60"/>
        <v>20861</v>
      </c>
      <c r="N207">
        <f t="shared" si="61"/>
        <v>81</v>
      </c>
    </row>
    <row r="208" spans="1:14" x14ac:dyDescent="0.25">
      <c r="A208">
        <f t="shared" si="62"/>
        <v>6.680000000000021</v>
      </c>
      <c r="B208">
        <f t="shared" si="53"/>
        <v>0</v>
      </c>
      <c r="C208">
        <f t="shared" si="63"/>
        <v>200</v>
      </c>
      <c r="D208">
        <f t="shared" si="64"/>
        <v>414</v>
      </c>
      <c r="E208">
        <f t="shared" si="54"/>
        <v>4</v>
      </c>
      <c r="F208">
        <f t="shared" si="55"/>
        <v>0</v>
      </c>
      <c r="I208">
        <f t="shared" si="56"/>
        <v>68</v>
      </c>
      <c r="J208">
        <f t="shared" si="57"/>
        <v>64</v>
      </c>
      <c r="K208">
        <f t="shared" si="58"/>
        <v>8</v>
      </c>
      <c r="L208">
        <f t="shared" si="59"/>
        <v>8</v>
      </c>
      <c r="M208">
        <f t="shared" si="60"/>
        <v>20930</v>
      </c>
      <c r="N208">
        <f t="shared" si="61"/>
        <v>81</v>
      </c>
    </row>
    <row r="209" spans="1:14" x14ac:dyDescent="0.25">
      <c r="A209">
        <f t="shared" si="62"/>
        <v>6.7134000000000214</v>
      </c>
      <c r="B209">
        <f t="shared" si="53"/>
        <v>1</v>
      </c>
      <c r="C209">
        <f t="shared" si="63"/>
        <v>201</v>
      </c>
      <c r="D209">
        <f t="shared" si="64"/>
        <v>416</v>
      </c>
      <c r="E209">
        <f t="shared" si="54"/>
        <v>4</v>
      </c>
      <c r="F209">
        <f t="shared" si="55"/>
        <v>0</v>
      </c>
      <c r="I209">
        <f t="shared" si="56"/>
        <v>67</v>
      </c>
      <c r="J209">
        <f t="shared" si="57"/>
        <v>56</v>
      </c>
      <c r="K209">
        <f t="shared" si="58"/>
        <v>7</v>
      </c>
      <c r="L209">
        <f t="shared" si="59"/>
        <v>7</v>
      </c>
      <c r="M209">
        <f t="shared" si="60"/>
        <v>20998</v>
      </c>
      <c r="N209">
        <f t="shared" si="61"/>
        <v>82</v>
      </c>
    </row>
    <row r="210" spans="1:14" x14ac:dyDescent="0.25">
      <c r="A210">
        <f t="shared" si="62"/>
        <v>6.7468000000000217</v>
      </c>
      <c r="B210">
        <f t="shared" si="53"/>
        <v>0</v>
      </c>
      <c r="C210">
        <f t="shared" si="63"/>
        <v>202</v>
      </c>
      <c r="D210">
        <f t="shared" si="64"/>
        <v>418</v>
      </c>
      <c r="E210">
        <f t="shared" si="54"/>
        <v>4</v>
      </c>
      <c r="F210">
        <f t="shared" si="55"/>
        <v>0</v>
      </c>
      <c r="I210">
        <f t="shared" si="56"/>
        <v>66</v>
      </c>
      <c r="J210">
        <f t="shared" si="57"/>
        <v>56</v>
      </c>
      <c r="K210">
        <f t="shared" si="58"/>
        <v>7</v>
      </c>
      <c r="L210">
        <f t="shared" si="59"/>
        <v>7</v>
      </c>
      <c r="M210">
        <f t="shared" si="60"/>
        <v>21065</v>
      </c>
      <c r="N210">
        <f t="shared" si="61"/>
        <v>82</v>
      </c>
    </row>
    <row r="211" spans="1:14" x14ac:dyDescent="0.25">
      <c r="A211">
        <f t="shared" si="62"/>
        <v>6.780200000000022</v>
      </c>
      <c r="B211">
        <f t="shared" si="53"/>
        <v>0</v>
      </c>
      <c r="C211">
        <f t="shared" si="63"/>
        <v>203</v>
      </c>
      <c r="D211">
        <f t="shared" si="64"/>
        <v>420</v>
      </c>
      <c r="E211">
        <f t="shared" si="54"/>
        <v>4</v>
      </c>
      <c r="F211">
        <f t="shared" si="55"/>
        <v>0</v>
      </c>
      <c r="I211">
        <f t="shared" si="56"/>
        <v>65</v>
      </c>
      <c r="J211">
        <f t="shared" si="57"/>
        <v>56</v>
      </c>
      <c r="K211">
        <f t="shared" si="58"/>
        <v>7</v>
      </c>
      <c r="L211">
        <f t="shared" si="59"/>
        <v>7</v>
      </c>
      <c r="M211">
        <f t="shared" si="60"/>
        <v>21131</v>
      </c>
      <c r="N211">
        <f t="shared" si="61"/>
        <v>82</v>
      </c>
    </row>
    <row r="212" spans="1:14" x14ac:dyDescent="0.25">
      <c r="A212">
        <f t="shared" si="62"/>
        <v>6.8136000000000223</v>
      </c>
      <c r="B212">
        <f t="shared" si="53"/>
        <v>0</v>
      </c>
      <c r="C212">
        <f t="shared" si="63"/>
        <v>204</v>
      </c>
      <c r="D212">
        <f t="shared" si="64"/>
        <v>422</v>
      </c>
      <c r="E212">
        <f t="shared" si="54"/>
        <v>4</v>
      </c>
      <c r="F212">
        <f t="shared" si="55"/>
        <v>0</v>
      </c>
      <c r="I212">
        <f t="shared" si="56"/>
        <v>64</v>
      </c>
      <c r="J212">
        <f t="shared" si="57"/>
        <v>56</v>
      </c>
      <c r="K212">
        <f t="shared" si="58"/>
        <v>7</v>
      </c>
      <c r="L212">
        <f t="shared" si="59"/>
        <v>7</v>
      </c>
      <c r="M212">
        <f t="shared" si="60"/>
        <v>21196</v>
      </c>
      <c r="N212">
        <f t="shared" si="61"/>
        <v>82</v>
      </c>
    </row>
    <row r="213" spans="1:14" x14ac:dyDescent="0.25">
      <c r="A213">
        <f t="shared" si="62"/>
        <v>6.8470000000000226</v>
      </c>
      <c r="B213">
        <f t="shared" si="53"/>
        <v>0</v>
      </c>
      <c r="C213">
        <f t="shared" si="63"/>
        <v>205</v>
      </c>
      <c r="D213">
        <f t="shared" si="64"/>
        <v>424</v>
      </c>
      <c r="E213">
        <f t="shared" si="54"/>
        <v>4</v>
      </c>
      <c r="F213">
        <f t="shared" si="55"/>
        <v>0</v>
      </c>
      <c r="I213">
        <f t="shared" si="56"/>
        <v>63</v>
      </c>
      <c r="J213">
        <f t="shared" si="57"/>
        <v>56</v>
      </c>
      <c r="K213">
        <f t="shared" si="58"/>
        <v>7</v>
      </c>
      <c r="L213">
        <f t="shared" si="59"/>
        <v>7</v>
      </c>
      <c r="M213">
        <f t="shared" si="60"/>
        <v>21260</v>
      </c>
      <c r="N213">
        <f t="shared" si="61"/>
        <v>83</v>
      </c>
    </row>
    <row r="214" spans="1:14" x14ac:dyDescent="0.25">
      <c r="A214">
        <f t="shared" si="62"/>
        <v>6.8804000000000229</v>
      </c>
      <c r="B214">
        <f t="shared" si="53"/>
        <v>0</v>
      </c>
      <c r="C214">
        <f t="shared" si="63"/>
        <v>206</v>
      </c>
      <c r="D214">
        <f t="shared" si="64"/>
        <v>426</v>
      </c>
      <c r="E214">
        <f t="shared" si="54"/>
        <v>4</v>
      </c>
      <c r="F214">
        <f t="shared" si="55"/>
        <v>0</v>
      </c>
      <c r="I214">
        <f t="shared" si="56"/>
        <v>62</v>
      </c>
      <c r="J214">
        <f t="shared" si="57"/>
        <v>56</v>
      </c>
      <c r="K214">
        <f t="shared" si="58"/>
        <v>7</v>
      </c>
      <c r="L214">
        <f t="shared" si="59"/>
        <v>7</v>
      </c>
      <c r="M214">
        <f t="shared" si="60"/>
        <v>21323</v>
      </c>
      <c r="N214">
        <f t="shared" si="61"/>
        <v>83</v>
      </c>
    </row>
    <row r="215" spans="1:14" x14ac:dyDescent="0.25">
      <c r="A215">
        <f t="shared" si="62"/>
        <v>6.9138000000000233</v>
      </c>
      <c r="B215">
        <f t="shared" si="53"/>
        <v>0</v>
      </c>
      <c r="C215">
        <f t="shared" si="63"/>
        <v>207</v>
      </c>
      <c r="D215">
        <f t="shared" si="64"/>
        <v>428</v>
      </c>
      <c r="E215">
        <f t="shared" si="54"/>
        <v>4</v>
      </c>
      <c r="F215">
        <f t="shared" si="55"/>
        <v>0</v>
      </c>
      <c r="I215">
        <f t="shared" si="56"/>
        <v>61</v>
      </c>
      <c r="J215">
        <f t="shared" si="57"/>
        <v>56</v>
      </c>
      <c r="K215">
        <f t="shared" si="58"/>
        <v>7</v>
      </c>
      <c r="L215">
        <f t="shared" si="59"/>
        <v>7</v>
      </c>
      <c r="M215">
        <f t="shared" si="60"/>
        <v>21385</v>
      </c>
      <c r="N215">
        <f t="shared" si="61"/>
        <v>83</v>
      </c>
    </row>
    <row r="216" spans="1:14" x14ac:dyDescent="0.25">
      <c r="A216">
        <f t="shared" si="62"/>
        <v>6.9472000000000236</v>
      </c>
      <c r="B216">
        <f t="shared" si="53"/>
        <v>0</v>
      </c>
      <c r="C216">
        <f t="shared" si="63"/>
        <v>208</v>
      </c>
      <c r="D216">
        <f t="shared" si="64"/>
        <v>430</v>
      </c>
      <c r="E216">
        <f t="shared" si="54"/>
        <v>4</v>
      </c>
      <c r="F216">
        <f t="shared" si="55"/>
        <v>0</v>
      </c>
      <c r="I216">
        <f t="shared" si="56"/>
        <v>60</v>
      </c>
      <c r="J216">
        <f t="shared" si="57"/>
        <v>56</v>
      </c>
      <c r="K216">
        <f t="shared" si="58"/>
        <v>7</v>
      </c>
      <c r="L216">
        <f t="shared" si="59"/>
        <v>7</v>
      </c>
      <c r="M216">
        <f t="shared" si="60"/>
        <v>21446</v>
      </c>
      <c r="N216">
        <f t="shared" si="61"/>
        <v>83</v>
      </c>
    </row>
    <row r="217" spans="1:14" x14ac:dyDescent="0.25">
      <c r="A217">
        <f t="shared" si="62"/>
        <v>6.9806000000000239</v>
      </c>
      <c r="B217">
        <f t="shared" si="53"/>
        <v>1</v>
      </c>
      <c r="C217">
        <f t="shared" si="63"/>
        <v>209</v>
      </c>
      <c r="D217">
        <f t="shared" si="64"/>
        <v>432</v>
      </c>
      <c r="E217">
        <f t="shared" si="54"/>
        <v>4</v>
      </c>
      <c r="F217">
        <f t="shared" si="55"/>
        <v>0</v>
      </c>
      <c r="I217">
        <f t="shared" si="56"/>
        <v>59</v>
      </c>
      <c r="J217">
        <f t="shared" si="57"/>
        <v>48</v>
      </c>
      <c r="K217">
        <f t="shared" si="58"/>
        <v>6</v>
      </c>
      <c r="L217">
        <f t="shared" si="59"/>
        <v>6</v>
      </c>
      <c r="M217">
        <f t="shared" si="60"/>
        <v>21506</v>
      </c>
      <c r="N217">
        <f t="shared" si="61"/>
        <v>84</v>
      </c>
    </row>
    <row r="218" spans="1:14" x14ac:dyDescent="0.25">
      <c r="A218">
        <f t="shared" si="62"/>
        <v>7.0140000000000242</v>
      </c>
      <c r="B218">
        <f t="shared" si="53"/>
        <v>0</v>
      </c>
      <c r="C218">
        <f t="shared" si="63"/>
        <v>210</v>
      </c>
      <c r="D218">
        <f t="shared" si="64"/>
        <v>434</v>
      </c>
      <c r="E218">
        <f t="shared" si="54"/>
        <v>4</v>
      </c>
      <c r="F218">
        <f t="shared" si="55"/>
        <v>0</v>
      </c>
      <c r="I218">
        <f t="shared" si="56"/>
        <v>58</v>
      </c>
      <c r="J218">
        <f t="shared" si="57"/>
        <v>48</v>
      </c>
      <c r="K218">
        <f t="shared" si="58"/>
        <v>6</v>
      </c>
      <c r="L218">
        <f t="shared" si="59"/>
        <v>6</v>
      </c>
      <c r="M218">
        <f t="shared" si="60"/>
        <v>21565</v>
      </c>
      <c r="N218">
        <f t="shared" si="61"/>
        <v>84</v>
      </c>
    </row>
    <row r="219" spans="1:14" x14ac:dyDescent="0.25">
      <c r="A219">
        <f t="shared" si="62"/>
        <v>7.0474000000000245</v>
      </c>
      <c r="B219">
        <f t="shared" si="53"/>
        <v>0</v>
      </c>
      <c r="C219">
        <f t="shared" si="63"/>
        <v>211</v>
      </c>
      <c r="D219">
        <f t="shared" si="64"/>
        <v>436</v>
      </c>
      <c r="E219">
        <f t="shared" si="54"/>
        <v>4</v>
      </c>
      <c r="F219">
        <f t="shared" si="55"/>
        <v>0</v>
      </c>
      <c r="I219">
        <f t="shared" si="56"/>
        <v>57</v>
      </c>
      <c r="J219">
        <f t="shared" si="57"/>
        <v>48</v>
      </c>
      <c r="K219">
        <f t="shared" si="58"/>
        <v>6</v>
      </c>
      <c r="L219">
        <f t="shared" si="59"/>
        <v>6</v>
      </c>
      <c r="M219">
        <f t="shared" si="60"/>
        <v>21623</v>
      </c>
      <c r="N219">
        <f t="shared" si="61"/>
        <v>84</v>
      </c>
    </row>
    <row r="220" spans="1:14" x14ac:dyDescent="0.25">
      <c r="A220">
        <f t="shared" si="62"/>
        <v>7.0808000000000249</v>
      </c>
      <c r="B220">
        <f t="shared" si="53"/>
        <v>0</v>
      </c>
      <c r="C220">
        <f t="shared" si="63"/>
        <v>212</v>
      </c>
      <c r="D220">
        <f t="shared" si="64"/>
        <v>438</v>
      </c>
      <c r="E220">
        <f t="shared" si="54"/>
        <v>4</v>
      </c>
      <c r="F220">
        <f t="shared" si="55"/>
        <v>0</v>
      </c>
      <c r="I220">
        <f t="shared" si="56"/>
        <v>56</v>
      </c>
      <c r="J220">
        <f t="shared" si="57"/>
        <v>48</v>
      </c>
      <c r="K220">
        <f t="shared" si="58"/>
        <v>6</v>
      </c>
      <c r="L220">
        <f t="shared" si="59"/>
        <v>6</v>
      </c>
      <c r="M220">
        <f t="shared" si="60"/>
        <v>21680</v>
      </c>
      <c r="N220">
        <f t="shared" si="61"/>
        <v>84</v>
      </c>
    </row>
    <row r="221" spans="1:14" x14ac:dyDescent="0.25">
      <c r="A221">
        <f t="shared" si="62"/>
        <v>7.1142000000000252</v>
      </c>
      <c r="B221">
        <f t="shared" si="53"/>
        <v>0</v>
      </c>
      <c r="C221">
        <f t="shared" si="63"/>
        <v>213</v>
      </c>
      <c r="D221">
        <f t="shared" si="64"/>
        <v>440</v>
      </c>
      <c r="E221">
        <f t="shared" si="54"/>
        <v>4</v>
      </c>
      <c r="F221">
        <f t="shared" si="55"/>
        <v>0</v>
      </c>
      <c r="I221">
        <f t="shared" si="56"/>
        <v>55</v>
      </c>
      <c r="J221">
        <f t="shared" si="57"/>
        <v>48</v>
      </c>
      <c r="K221">
        <f t="shared" si="58"/>
        <v>6</v>
      </c>
      <c r="L221">
        <f t="shared" si="59"/>
        <v>6</v>
      </c>
      <c r="M221">
        <f t="shared" si="60"/>
        <v>21736</v>
      </c>
      <c r="N221">
        <f t="shared" si="61"/>
        <v>84</v>
      </c>
    </row>
    <row r="222" spans="1:14" x14ac:dyDescent="0.25">
      <c r="A222">
        <f t="shared" si="62"/>
        <v>7.1476000000000255</v>
      </c>
      <c r="B222">
        <f t="shared" si="53"/>
        <v>0</v>
      </c>
      <c r="C222">
        <f t="shared" si="63"/>
        <v>214</v>
      </c>
      <c r="D222">
        <f t="shared" si="64"/>
        <v>442</v>
      </c>
      <c r="E222">
        <f t="shared" si="54"/>
        <v>4</v>
      </c>
      <c r="F222">
        <f t="shared" si="55"/>
        <v>0</v>
      </c>
      <c r="I222">
        <f t="shared" si="56"/>
        <v>54</v>
      </c>
      <c r="J222">
        <f t="shared" si="57"/>
        <v>48</v>
      </c>
      <c r="K222">
        <f t="shared" si="58"/>
        <v>6</v>
      </c>
      <c r="L222">
        <f t="shared" si="59"/>
        <v>6</v>
      </c>
      <c r="M222">
        <f t="shared" si="60"/>
        <v>21791</v>
      </c>
      <c r="N222">
        <f t="shared" si="61"/>
        <v>85</v>
      </c>
    </row>
    <row r="223" spans="1:14" x14ac:dyDescent="0.25">
      <c r="A223">
        <f t="shared" si="62"/>
        <v>7.1810000000000258</v>
      </c>
      <c r="B223">
        <f t="shared" si="53"/>
        <v>0</v>
      </c>
      <c r="C223">
        <f t="shared" si="63"/>
        <v>215</v>
      </c>
      <c r="D223">
        <f t="shared" si="64"/>
        <v>444</v>
      </c>
      <c r="E223">
        <f t="shared" si="54"/>
        <v>4</v>
      </c>
      <c r="F223">
        <f t="shared" si="55"/>
        <v>0</v>
      </c>
      <c r="I223">
        <f t="shared" si="56"/>
        <v>53</v>
      </c>
      <c r="J223">
        <f t="shared" si="57"/>
        <v>48</v>
      </c>
      <c r="K223">
        <f t="shared" si="58"/>
        <v>6</v>
      </c>
      <c r="L223">
        <f t="shared" si="59"/>
        <v>6</v>
      </c>
      <c r="M223">
        <f t="shared" si="60"/>
        <v>21845</v>
      </c>
      <c r="N223">
        <f t="shared" si="61"/>
        <v>85</v>
      </c>
    </row>
    <row r="224" spans="1:14" x14ac:dyDescent="0.25">
      <c r="A224">
        <f t="shared" si="62"/>
        <v>7.2144000000000261</v>
      </c>
      <c r="B224">
        <f t="shared" si="53"/>
        <v>0</v>
      </c>
      <c r="C224">
        <f t="shared" si="63"/>
        <v>216</v>
      </c>
      <c r="D224">
        <f t="shared" si="64"/>
        <v>446</v>
      </c>
      <c r="E224">
        <f t="shared" si="54"/>
        <v>4</v>
      </c>
      <c r="F224">
        <f t="shared" si="55"/>
        <v>0</v>
      </c>
      <c r="I224">
        <f t="shared" si="56"/>
        <v>52</v>
      </c>
      <c r="J224">
        <f t="shared" si="57"/>
        <v>48</v>
      </c>
      <c r="K224">
        <f t="shared" si="58"/>
        <v>6</v>
      </c>
      <c r="L224">
        <f t="shared" si="59"/>
        <v>6</v>
      </c>
      <c r="M224">
        <f t="shared" si="60"/>
        <v>21898</v>
      </c>
      <c r="N224">
        <f t="shared" si="61"/>
        <v>85</v>
      </c>
    </row>
    <row r="225" spans="1:14" x14ac:dyDescent="0.25">
      <c r="A225">
        <f t="shared" si="62"/>
        <v>7.2478000000000264</v>
      </c>
      <c r="B225">
        <f t="shared" si="53"/>
        <v>1</v>
      </c>
      <c r="C225">
        <f t="shared" si="63"/>
        <v>217</v>
      </c>
      <c r="D225">
        <f t="shared" si="64"/>
        <v>448</v>
      </c>
      <c r="E225">
        <f t="shared" si="54"/>
        <v>4</v>
      </c>
      <c r="F225">
        <f t="shared" si="55"/>
        <v>0</v>
      </c>
      <c r="I225">
        <f t="shared" si="56"/>
        <v>51</v>
      </c>
      <c r="J225">
        <f t="shared" si="57"/>
        <v>40</v>
      </c>
      <c r="K225">
        <f t="shared" si="58"/>
        <v>5</v>
      </c>
      <c r="L225">
        <f t="shared" si="59"/>
        <v>5</v>
      </c>
      <c r="M225">
        <f t="shared" si="60"/>
        <v>21950</v>
      </c>
      <c r="N225">
        <f t="shared" si="61"/>
        <v>85</v>
      </c>
    </row>
    <row r="226" spans="1:14" x14ac:dyDescent="0.25">
      <c r="A226">
        <f t="shared" si="62"/>
        <v>7.2812000000000268</v>
      </c>
      <c r="B226">
        <f t="shared" si="53"/>
        <v>0</v>
      </c>
      <c r="C226">
        <f t="shared" si="63"/>
        <v>218</v>
      </c>
      <c r="D226">
        <f t="shared" si="64"/>
        <v>450</v>
      </c>
      <c r="E226">
        <f t="shared" si="54"/>
        <v>4</v>
      </c>
      <c r="F226">
        <f t="shared" si="55"/>
        <v>0</v>
      </c>
      <c r="I226">
        <f t="shared" si="56"/>
        <v>50</v>
      </c>
      <c r="J226">
        <f t="shared" si="57"/>
        <v>40</v>
      </c>
      <c r="K226">
        <f t="shared" si="58"/>
        <v>5</v>
      </c>
      <c r="L226">
        <f t="shared" si="59"/>
        <v>5</v>
      </c>
      <c r="M226">
        <f t="shared" si="60"/>
        <v>22001</v>
      </c>
      <c r="N226">
        <f t="shared" si="61"/>
        <v>85</v>
      </c>
    </row>
    <row r="227" spans="1:14" x14ac:dyDescent="0.25">
      <c r="A227">
        <f t="shared" si="62"/>
        <v>7.3146000000000271</v>
      </c>
      <c r="B227">
        <f t="shared" si="53"/>
        <v>0</v>
      </c>
      <c r="C227">
        <f t="shared" si="63"/>
        <v>219</v>
      </c>
      <c r="D227">
        <f t="shared" si="64"/>
        <v>452</v>
      </c>
      <c r="E227">
        <f t="shared" si="54"/>
        <v>4</v>
      </c>
      <c r="F227">
        <f t="shared" si="55"/>
        <v>0</v>
      </c>
      <c r="I227">
        <f t="shared" si="56"/>
        <v>49</v>
      </c>
      <c r="J227">
        <f t="shared" si="57"/>
        <v>40</v>
      </c>
      <c r="K227">
        <f t="shared" si="58"/>
        <v>5</v>
      </c>
      <c r="L227">
        <f t="shared" si="59"/>
        <v>5</v>
      </c>
      <c r="M227">
        <f t="shared" si="60"/>
        <v>22051</v>
      </c>
      <c r="N227">
        <f t="shared" si="61"/>
        <v>86</v>
      </c>
    </row>
    <row r="228" spans="1:14" x14ac:dyDescent="0.25">
      <c r="A228">
        <f t="shared" si="62"/>
        <v>7.3480000000000274</v>
      </c>
      <c r="B228">
        <f t="shared" si="53"/>
        <v>0</v>
      </c>
      <c r="C228">
        <f t="shared" si="63"/>
        <v>220</v>
      </c>
      <c r="D228">
        <f t="shared" si="64"/>
        <v>454</v>
      </c>
      <c r="E228">
        <f t="shared" si="54"/>
        <v>4</v>
      </c>
      <c r="F228">
        <f t="shared" si="55"/>
        <v>0</v>
      </c>
      <c r="I228">
        <f t="shared" si="56"/>
        <v>48</v>
      </c>
      <c r="J228">
        <f t="shared" si="57"/>
        <v>40</v>
      </c>
      <c r="K228">
        <f t="shared" si="58"/>
        <v>5</v>
      </c>
      <c r="L228">
        <f t="shared" si="59"/>
        <v>5</v>
      </c>
      <c r="M228">
        <f t="shared" si="60"/>
        <v>22100</v>
      </c>
      <c r="N228">
        <f t="shared" si="61"/>
        <v>86</v>
      </c>
    </row>
    <row r="229" spans="1:14" x14ac:dyDescent="0.25">
      <c r="A229">
        <f t="shared" si="62"/>
        <v>7.3814000000000277</v>
      </c>
      <c r="B229">
        <f t="shared" si="53"/>
        <v>0</v>
      </c>
      <c r="C229">
        <f t="shared" si="63"/>
        <v>221</v>
      </c>
      <c r="D229">
        <f t="shared" si="64"/>
        <v>456</v>
      </c>
      <c r="E229">
        <f t="shared" si="54"/>
        <v>4</v>
      </c>
      <c r="F229">
        <f t="shared" si="55"/>
        <v>0</v>
      </c>
      <c r="I229">
        <f t="shared" si="56"/>
        <v>47</v>
      </c>
      <c r="J229">
        <f t="shared" si="57"/>
        <v>40</v>
      </c>
      <c r="K229">
        <f t="shared" si="58"/>
        <v>5</v>
      </c>
      <c r="L229">
        <f t="shared" si="59"/>
        <v>5</v>
      </c>
      <c r="M229">
        <f t="shared" si="60"/>
        <v>22148</v>
      </c>
      <c r="N229">
        <f t="shared" si="61"/>
        <v>86</v>
      </c>
    </row>
    <row r="230" spans="1:14" x14ac:dyDescent="0.25">
      <c r="A230">
        <f t="shared" si="62"/>
        <v>7.414800000000028</v>
      </c>
      <c r="B230">
        <f t="shared" si="53"/>
        <v>0</v>
      </c>
      <c r="C230">
        <f t="shared" si="63"/>
        <v>222</v>
      </c>
      <c r="D230">
        <f t="shared" si="64"/>
        <v>458</v>
      </c>
      <c r="E230">
        <f t="shared" si="54"/>
        <v>4</v>
      </c>
      <c r="F230">
        <f t="shared" si="55"/>
        <v>0</v>
      </c>
      <c r="I230">
        <f t="shared" si="56"/>
        <v>46</v>
      </c>
      <c r="J230">
        <f t="shared" si="57"/>
        <v>40</v>
      </c>
      <c r="K230">
        <f t="shared" si="58"/>
        <v>5</v>
      </c>
      <c r="L230">
        <f t="shared" si="59"/>
        <v>5</v>
      </c>
      <c r="M230">
        <f t="shared" si="60"/>
        <v>22195</v>
      </c>
      <c r="N230">
        <f t="shared" si="61"/>
        <v>86</v>
      </c>
    </row>
    <row r="231" spans="1:14" x14ac:dyDescent="0.25">
      <c r="A231">
        <f t="shared" si="62"/>
        <v>7.4482000000000284</v>
      </c>
      <c r="B231">
        <f t="shared" si="53"/>
        <v>0</v>
      </c>
      <c r="C231">
        <f t="shared" si="63"/>
        <v>223</v>
      </c>
      <c r="D231">
        <f t="shared" si="64"/>
        <v>460</v>
      </c>
      <c r="E231">
        <f t="shared" si="54"/>
        <v>4</v>
      </c>
      <c r="F231">
        <f t="shared" si="55"/>
        <v>0</v>
      </c>
      <c r="I231">
        <f t="shared" si="56"/>
        <v>45</v>
      </c>
      <c r="J231">
        <f t="shared" si="57"/>
        <v>40</v>
      </c>
      <c r="K231">
        <f t="shared" si="58"/>
        <v>5</v>
      </c>
      <c r="L231">
        <f t="shared" si="59"/>
        <v>5</v>
      </c>
      <c r="M231">
        <f t="shared" si="60"/>
        <v>22241</v>
      </c>
      <c r="N231">
        <f t="shared" si="61"/>
        <v>86</v>
      </c>
    </row>
    <row r="232" spans="1:14" x14ac:dyDescent="0.25">
      <c r="A232">
        <f t="shared" si="62"/>
        <v>7.4816000000000287</v>
      </c>
      <c r="B232">
        <f t="shared" si="53"/>
        <v>0</v>
      </c>
      <c r="C232">
        <f t="shared" si="63"/>
        <v>224</v>
      </c>
      <c r="D232">
        <f t="shared" si="64"/>
        <v>462</v>
      </c>
      <c r="E232">
        <f t="shared" si="54"/>
        <v>4</v>
      </c>
      <c r="F232">
        <f t="shared" si="55"/>
        <v>0</v>
      </c>
      <c r="I232">
        <f t="shared" si="56"/>
        <v>44</v>
      </c>
      <c r="J232">
        <f t="shared" si="57"/>
        <v>40</v>
      </c>
      <c r="K232">
        <f t="shared" si="58"/>
        <v>5</v>
      </c>
      <c r="L232">
        <f t="shared" si="59"/>
        <v>5</v>
      </c>
      <c r="M232">
        <f t="shared" si="60"/>
        <v>22286</v>
      </c>
      <c r="N232">
        <f t="shared" si="61"/>
        <v>87</v>
      </c>
    </row>
    <row r="233" spans="1:14" x14ac:dyDescent="0.25">
      <c r="A233">
        <f t="shared" si="62"/>
        <v>7.515000000000029</v>
      </c>
      <c r="B233">
        <f t="shared" si="53"/>
        <v>1</v>
      </c>
      <c r="C233">
        <f t="shared" si="63"/>
        <v>225</v>
      </c>
      <c r="D233">
        <f t="shared" si="64"/>
        <v>464</v>
      </c>
      <c r="E233">
        <f t="shared" si="54"/>
        <v>4</v>
      </c>
      <c r="F233">
        <f t="shared" si="55"/>
        <v>0</v>
      </c>
      <c r="I233">
        <f t="shared" si="56"/>
        <v>43</v>
      </c>
      <c r="J233">
        <f t="shared" si="57"/>
        <v>32</v>
      </c>
      <c r="K233">
        <f t="shared" si="58"/>
        <v>4</v>
      </c>
      <c r="L233">
        <f t="shared" si="59"/>
        <v>4</v>
      </c>
      <c r="M233">
        <f t="shared" si="60"/>
        <v>22330</v>
      </c>
      <c r="N233">
        <f t="shared" si="61"/>
        <v>87</v>
      </c>
    </row>
    <row r="234" spans="1:14" x14ac:dyDescent="0.25">
      <c r="A234">
        <f t="shared" si="62"/>
        <v>7.5484000000000293</v>
      </c>
      <c r="B234">
        <f t="shared" si="53"/>
        <v>0</v>
      </c>
      <c r="C234">
        <f t="shared" si="63"/>
        <v>226</v>
      </c>
      <c r="D234">
        <f t="shared" si="64"/>
        <v>466</v>
      </c>
      <c r="E234">
        <f t="shared" si="54"/>
        <v>4</v>
      </c>
      <c r="F234">
        <f t="shared" si="55"/>
        <v>0</v>
      </c>
      <c r="I234">
        <f t="shared" si="56"/>
        <v>42</v>
      </c>
      <c r="J234">
        <f t="shared" si="57"/>
        <v>32</v>
      </c>
      <c r="K234">
        <f t="shared" si="58"/>
        <v>4</v>
      </c>
      <c r="L234">
        <f t="shared" si="59"/>
        <v>4</v>
      </c>
      <c r="M234">
        <f t="shared" si="60"/>
        <v>22373</v>
      </c>
      <c r="N234">
        <f t="shared" si="61"/>
        <v>87</v>
      </c>
    </row>
    <row r="235" spans="1:14" x14ac:dyDescent="0.25">
      <c r="A235">
        <f t="shared" si="62"/>
        <v>7.5818000000000296</v>
      </c>
      <c r="B235">
        <f t="shared" si="53"/>
        <v>0</v>
      </c>
      <c r="C235">
        <f t="shared" si="63"/>
        <v>227</v>
      </c>
      <c r="D235">
        <f t="shared" si="64"/>
        <v>468</v>
      </c>
      <c r="E235">
        <f t="shared" si="54"/>
        <v>4</v>
      </c>
      <c r="F235">
        <f t="shared" si="55"/>
        <v>0</v>
      </c>
      <c r="I235">
        <f t="shared" si="56"/>
        <v>41</v>
      </c>
      <c r="J235">
        <f t="shared" si="57"/>
        <v>32</v>
      </c>
      <c r="K235">
        <f t="shared" si="58"/>
        <v>4</v>
      </c>
      <c r="L235">
        <f t="shared" si="59"/>
        <v>4</v>
      </c>
      <c r="M235">
        <f t="shared" si="60"/>
        <v>22415</v>
      </c>
      <c r="N235">
        <f t="shared" si="61"/>
        <v>87</v>
      </c>
    </row>
    <row r="236" spans="1:14" x14ac:dyDescent="0.25">
      <c r="A236">
        <f t="shared" si="62"/>
        <v>7.6152000000000299</v>
      </c>
      <c r="B236">
        <f t="shared" si="53"/>
        <v>0</v>
      </c>
      <c r="C236">
        <f t="shared" si="63"/>
        <v>228</v>
      </c>
      <c r="D236">
        <f t="shared" si="64"/>
        <v>470</v>
      </c>
      <c r="E236">
        <f t="shared" si="54"/>
        <v>4</v>
      </c>
      <c r="F236">
        <f t="shared" si="55"/>
        <v>0</v>
      </c>
      <c r="I236">
        <f t="shared" si="56"/>
        <v>40</v>
      </c>
      <c r="J236">
        <f t="shared" si="57"/>
        <v>32</v>
      </c>
      <c r="K236">
        <f t="shared" si="58"/>
        <v>4</v>
      </c>
      <c r="L236">
        <f t="shared" si="59"/>
        <v>4</v>
      </c>
      <c r="M236">
        <f t="shared" si="60"/>
        <v>22456</v>
      </c>
      <c r="N236">
        <f t="shared" si="61"/>
        <v>87</v>
      </c>
    </row>
    <row r="237" spans="1:14" x14ac:dyDescent="0.25">
      <c r="A237">
        <f t="shared" si="62"/>
        <v>7.6486000000000303</v>
      </c>
      <c r="B237">
        <f t="shared" si="53"/>
        <v>0</v>
      </c>
      <c r="C237">
        <f t="shared" si="63"/>
        <v>229</v>
      </c>
      <c r="D237">
        <f t="shared" si="64"/>
        <v>472</v>
      </c>
      <c r="E237">
        <f t="shared" si="54"/>
        <v>4</v>
      </c>
      <c r="F237">
        <f t="shared" si="55"/>
        <v>0</v>
      </c>
      <c r="I237">
        <f t="shared" si="56"/>
        <v>39</v>
      </c>
      <c r="J237">
        <f t="shared" si="57"/>
        <v>32</v>
      </c>
      <c r="K237">
        <f t="shared" si="58"/>
        <v>4</v>
      </c>
      <c r="L237">
        <f t="shared" si="59"/>
        <v>4</v>
      </c>
      <c r="M237">
        <f t="shared" si="60"/>
        <v>22496</v>
      </c>
      <c r="N237">
        <f t="shared" si="61"/>
        <v>87</v>
      </c>
    </row>
    <row r="238" spans="1:14" x14ac:dyDescent="0.25">
      <c r="A238">
        <f t="shared" si="62"/>
        <v>7.6820000000000306</v>
      </c>
      <c r="B238">
        <f t="shared" si="53"/>
        <v>0</v>
      </c>
      <c r="C238">
        <f t="shared" si="63"/>
        <v>230</v>
      </c>
      <c r="D238">
        <f t="shared" si="64"/>
        <v>474</v>
      </c>
      <c r="E238">
        <f t="shared" si="54"/>
        <v>4</v>
      </c>
      <c r="F238">
        <f t="shared" si="55"/>
        <v>0</v>
      </c>
      <c r="I238">
        <f t="shared" si="56"/>
        <v>38</v>
      </c>
      <c r="J238">
        <f t="shared" si="57"/>
        <v>32</v>
      </c>
      <c r="K238">
        <f t="shared" si="58"/>
        <v>4</v>
      </c>
      <c r="L238">
        <f t="shared" si="59"/>
        <v>4</v>
      </c>
      <c r="M238">
        <f t="shared" si="60"/>
        <v>22535</v>
      </c>
      <c r="N238">
        <f t="shared" si="61"/>
        <v>88</v>
      </c>
    </row>
    <row r="239" spans="1:14" x14ac:dyDescent="0.25">
      <c r="A239">
        <f t="shared" si="62"/>
        <v>7.7154000000000309</v>
      </c>
      <c r="B239">
        <f t="shared" si="53"/>
        <v>0</v>
      </c>
      <c r="C239">
        <f t="shared" si="63"/>
        <v>231</v>
      </c>
      <c r="D239">
        <f t="shared" si="64"/>
        <v>476</v>
      </c>
      <c r="E239">
        <f t="shared" si="54"/>
        <v>4</v>
      </c>
      <c r="F239">
        <f t="shared" si="55"/>
        <v>0</v>
      </c>
      <c r="I239">
        <f t="shared" si="56"/>
        <v>37</v>
      </c>
      <c r="J239">
        <f t="shared" si="57"/>
        <v>32</v>
      </c>
      <c r="K239">
        <f t="shared" si="58"/>
        <v>4</v>
      </c>
      <c r="L239">
        <f t="shared" si="59"/>
        <v>4</v>
      </c>
      <c r="M239">
        <f t="shared" si="60"/>
        <v>22573</v>
      </c>
      <c r="N239">
        <f t="shared" si="61"/>
        <v>88</v>
      </c>
    </row>
    <row r="240" spans="1:14" x14ac:dyDescent="0.25">
      <c r="A240">
        <f t="shared" si="62"/>
        <v>7.7488000000000312</v>
      </c>
      <c r="B240">
        <f t="shared" si="53"/>
        <v>0</v>
      </c>
      <c r="C240">
        <f t="shared" si="63"/>
        <v>232</v>
      </c>
      <c r="D240">
        <f t="shared" si="64"/>
        <v>478</v>
      </c>
      <c r="E240">
        <f t="shared" si="54"/>
        <v>4</v>
      </c>
      <c r="F240">
        <f t="shared" si="55"/>
        <v>0</v>
      </c>
      <c r="I240">
        <f t="shared" si="56"/>
        <v>36</v>
      </c>
      <c r="J240">
        <f t="shared" si="57"/>
        <v>32</v>
      </c>
      <c r="K240">
        <f t="shared" si="58"/>
        <v>4</v>
      </c>
      <c r="L240">
        <f t="shared" si="59"/>
        <v>4</v>
      </c>
      <c r="M240">
        <f t="shared" si="60"/>
        <v>22610</v>
      </c>
      <c r="N240">
        <f t="shared" si="61"/>
        <v>88</v>
      </c>
    </row>
    <row r="241" spans="1:14" x14ac:dyDescent="0.25">
      <c r="A241">
        <f t="shared" si="62"/>
        <v>7.7822000000000315</v>
      </c>
      <c r="B241">
        <f t="shared" si="53"/>
        <v>1</v>
      </c>
      <c r="C241">
        <f t="shared" si="63"/>
        <v>233</v>
      </c>
      <c r="D241">
        <f t="shared" si="64"/>
        <v>480</v>
      </c>
      <c r="E241">
        <f t="shared" si="54"/>
        <v>4</v>
      </c>
      <c r="F241">
        <f t="shared" si="55"/>
        <v>0</v>
      </c>
      <c r="I241">
        <f t="shared" si="56"/>
        <v>35</v>
      </c>
      <c r="J241">
        <f t="shared" si="57"/>
        <v>24</v>
      </c>
      <c r="K241">
        <f t="shared" si="58"/>
        <v>3</v>
      </c>
      <c r="L241">
        <f t="shared" si="59"/>
        <v>3</v>
      </c>
      <c r="M241">
        <f t="shared" si="60"/>
        <v>22646</v>
      </c>
      <c r="N241">
        <f t="shared" si="61"/>
        <v>88</v>
      </c>
    </row>
    <row r="242" spans="1:14" x14ac:dyDescent="0.25">
      <c r="A242">
        <f t="shared" si="62"/>
        <v>7.8156000000000319</v>
      </c>
      <c r="B242">
        <f t="shared" si="53"/>
        <v>0</v>
      </c>
      <c r="C242">
        <f t="shared" si="63"/>
        <v>234</v>
      </c>
      <c r="D242">
        <f t="shared" si="64"/>
        <v>482</v>
      </c>
      <c r="E242">
        <f t="shared" si="54"/>
        <v>4</v>
      </c>
      <c r="F242">
        <f t="shared" si="55"/>
        <v>0</v>
      </c>
      <c r="I242">
        <f t="shared" si="56"/>
        <v>34</v>
      </c>
      <c r="J242">
        <f t="shared" si="57"/>
        <v>24</v>
      </c>
      <c r="K242">
        <f t="shared" si="58"/>
        <v>3</v>
      </c>
      <c r="L242">
        <f t="shared" si="59"/>
        <v>3</v>
      </c>
      <c r="M242">
        <f t="shared" si="60"/>
        <v>22681</v>
      </c>
      <c r="N242">
        <f t="shared" si="61"/>
        <v>88</v>
      </c>
    </row>
    <row r="243" spans="1:14" x14ac:dyDescent="0.25">
      <c r="A243">
        <f t="shared" si="62"/>
        <v>7.8490000000000322</v>
      </c>
      <c r="B243">
        <f t="shared" si="53"/>
        <v>0</v>
      </c>
      <c r="C243">
        <f t="shared" si="63"/>
        <v>235</v>
      </c>
      <c r="D243">
        <f t="shared" si="64"/>
        <v>484</v>
      </c>
      <c r="E243">
        <f t="shared" si="54"/>
        <v>4</v>
      </c>
      <c r="F243">
        <f t="shared" si="55"/>
        <v>0</v>
      </c>
      <c r="I243">
        <f t="shared" si="56"/>
        <v>33</v>
      </c>
      <c r="J243">
        <f t="shared" si="57"/>
        <v>24</v>
      </c>
      <c r="K243">
        <f t="shared" si="58"/>
        <v>3</v>
      </c>
      <c r="L243">
        <f t="shared" si="59"/>
        <v>3</v>
      </c>
      <c r="M243">
        <f t="shared" si="60"/>
        <v>22715</v>
      </c>
      <c r="N243">
        <f t="shared" si="61"/>
        <v>88</v>
      </c>
    </row>
    <row r="244" spans="1:14" x14ac:dyDescent="0.25">
      <c r="A244">
        <f t="shared" si="62"/>
        <v>7.8824000000000325</v>
      </c>
      <c r="B244">
        <f t="shared" si="53"/>
        <v>0</v>
      </c>
      <c r="C244">
        <f t="shared" si="63"/>
        <v>236</v>
      </c>
      <c r="D244">
        <f t="shared" si="64"/>
        <v>486</v>
      </c>
      <c r="E244">
        <f t="shared" si="54"/>
        <v>4</v>
      </c>
      <c r="F244">
        <f t="shared" si="55"/>
        <v>0</v>
      </c>
      <c r="I244">
        <f t="shared" si="56"/>
        <v>32</v>
      </c>
      <c r="J244">
        <f t="shared" si="57"/>
        <v>24</v>
      </c>
      <c r="K244">
        <f t="shared" si="58"/>
        <v>3</v>
      </c>
      <c r="L244">
        <f t="shared" si="59"/>
        <v>3</v>
      </c>
      <c r="M244">
        <f t="shared" si="60"/>
        <v>22748</v>
      </c>
      <c r="N244">
        <f t="shared" si="61"/>
        <v>88</v>
      </c>
    </row>
    <row r="245" spans="1:14" x14ac:dyDescent="0.25">
      <c r="A245">
        <f t="shared" si="62"/>
        <v>7.9158000000000328</v>
      </c>
      <c r="B245">
        <f t="shared" si="53"/>
        <v>0</v>
      </c>
      <c r="C245">
        <f t="shared" si="63"/>
        <v>237</v>
      </c>
      <c r="D245">
        <f t="shared" si="64"/>
        <v>488</v>
      </c>
      <c r="E245">
        <f t="shared" si="54"/>
        <v>4</v>
      </c>
      <c r="F245">
        <f t="shared" si="55"/>
        <v>0</v>
      </c>
      <c r="I245">
        <f t="shared" si="56"/>
        <v>31</v>
      </c>
      <c r="J245">
        <f t="shared" si="57"/>
        <v>24</v>
      </c>
      <c r="K245">
        <f t="shared" si="58"/>
        <v>3</v>
      </c>
      <c r="L245">
        <f t="shared" si="59"/>
        <v>3</v>
      </c>
      <c r="M245">
        <f t="shared" si="60"/>
        <v>22780</v>
      </c>
      <c r="N245">
        <f t="shared" si="61"/>
        <v>88</v>
      </c>
    </row>
    <row r="246" spans="1:14" x14ac:dyDescent="0.25">
      <c r="A246">
        <f t="shared" si="62"/>
        <v>7.9492000000000331</v>
      </c>
      <c r="B246">
        <f t="shared" si="53"/>
        <v>0</v>
      </c>
      <c r="C246">
        <f t="shared" si="63"/>
        <v>238</v>
      </c>
      <c r="D246">
        <f t="shared" si="64"/>
        <v>490</v>
      </c>
      <c r="E246">
        <f t="shared" si="54"/>
        <v>4</v>
      </c>
      <c r="F246">
        <f t="shared" si="55"/>
        <v>0</v>
      </c>
      <c r="I246">
        <f t="shared" si="56"/>
        <v>30</v>
      </c>
      <c r="J246">
        <f t="shared" si="57"/>
        <v>24</v>
      </c>
      <c r="K246">
        <f t="shared" si="58"/>
        <v>3</v>
      </c>
      <c r="L246">
        <f t="shared" si="59"/>
        <v>3</v>
      </c>
      <c r="M246">
        <f t="shared" si="60"/>
        <v>22811</v>
      </c>
      <c r="N246">
        <f t="shared" si="61"/>
        <v>89</v>
      </c>
    </row>
    <row r="247" spans="1:14" x14ac:dyDescent="0.25">
      <c r="A247">
        <f t="shared" si="62"/>
        <v>7.9826000000000334</v>
      </c>
      <c r="B247">
        <f t="shared" si="53"/>
        <v>0</v>
      </c>
      <c r="C247">
        <f t="shared" si="63"/>
        <v>239</v>
      </c>
      <c r="D247">
        <f t="shared" si="64"/>
        <v>492</v>
      </c>
      <c r="E247">
        <f t="shared" si="54"/>
        <v>4</v>
      </c>
      <c r="F247">
        <f t="shared" si="55"/>
        <v>0</v>
      </c>
      <c r="I247">
        <f t="shared" si="56"/>
        <v>29</v>
      </c>
      <c r="J247">
        <f t="shared" si="57"/>
        <v>24</v>
      </c>
      <c r="K247">
        <f t="shared" si="58"/>
        <v>3</v>
      </c>
      <c r="L247">
        <f t="shared" si="59"/>
        <v>3</v>
      </c>
      <c r="M247">
        <f t="shared" si="60"/>
        <v>22841</v>
      </c>
      <c r="N247">
        <f t="shared" si="61"/>
        <v>89</v>
      </c>
    </row>
    <row r="248" spans="1:14" x14ac:dyDescent="0.25">
      <c r="A248">
        <f t="shared" si="62"/>
        <v>8.0160000000000338</v>
      </c>
      <c r="B248">
        <f t="shared" si="53"/>
        <v>0</v>
      </c>
      <c r="C248">
        <f t="shared" si="63"/>
        <v>240</v>
      </c>
      <c r="D248">
        <f t="shared" si="64"/>
        <v>494</v>
      </c>
      <c r="E248">
        <f t="shared" si="54"/>
        <v>4</v>
      </c>
      <c r="F248">
        <f t="shared" si="55"/>
        <v>0</v>
      </c>
      <c r="I248">
        <f t="shared" si="56"/>
        <v>28</v>
      </c>
      <c r="J248">
        <f t="shared" si="57"/>
        <v>24</v>
      </c>
      <c r="K248">
        <f t="shared" si="58"/>
        <v>3</v>
      </c>
      <c r="L248">
        <f t="shared" si="59"/>
        <v>3</v>
      </c>
      <c r="M248">
        <f t="shared" si="60"/>
        <v>22870</v>
      </c>
      <c r="N248">
        <f t="shared" si="61"/>
        <v>89</v>
      </c>
    </row>
    <row r="249" spans="1:14" x14ac:dyDescent="0.25">
      <c r="A249">
        <f t="shared" si="62"/>
        <v>8.0494000000000341</v>
      </c>
      <c r="B249">
        <f t="shared" si="53"/>
        <v>1</v>
      </c>
      <c r="C249">
        <f t="shared" si="63"/>
        <v>241</v>
      </c>
      <c r="D249">
        <f t="shared" si="64"/>
        <v>496</v>
      </c>
      <c r="E249">
        <f t="shared" si="54"/>
        <v>4</v>
      </c>
      <c r="F249">
        <f t="shared" si="55"/>
        <v>0</v>
      </c>
      <c r="I249">
        <f t="shared" si="56"/>
        <v>27</v>
      </c>
      <c r="J249">
        <f t="shared" si="57"/>
        <v>16</v>
      </c>
      <c r="K249">
        <f t="shared" si="58"/>
        <v>2</v>
      </c>
      <c r="L249">
        <f t="shared" si="59"/>
        <v>2</v>
      </c>
      <c r="M249">
        <f t="shared" si="60"/>
        <v>22898</v>
      </c>
      <c r="N249">
        <f t="shared" si="61"/>
        <v>89</v>
      </c>
    </row>
    <row r="250" spans="1:14" x14ac:dyDescent="0.25">
      <c r="A250">
        <f t="shared" si="62"/>
        <v>8.0828000000000344</v>
      </c>
      <c r="B250">
        <f t="shared" si="53"/>
        <v>0</v>
      </c>
      <c r="C250">
        <f t="shared" si="63"/>
        <v>242</v>
      </c>
      <c r="D250">
        <f t="shared" si="64"/>
        <v>498</v>
      </c>
      <c r="E250">
        <f t="shared" si="54"/>
        <v>4</v>
      </c>
      <c r="F250">
        <f t="shared" si="55"/>
        <v>0</v>
      </c>
      <c r="I250">
        <f t="shared" si="56"/>
        <v>26</v>
      </c>
      <c r="J250">
        <f t="shared" si="57"/>
        <v>16</v>
      </c>
      <c r="K250">
        <f t="shared" si="58"/>
        <v>2</v>
      </c>
      <c r="L250">
        <f t="shared" si="59"/>
        <v>2</v>
      </c>
      <c r="M250">
        <f t="shared" si="60"/>
        <v>22925</v>
      </c>
      <c r="N250">
        <f t="shared" si="61"/>
        <v>89</v>
      </c>
    </row>
    <row r="251" spans="1:14" x14ac:dyDescent="0.25">
      <c r="A251">
        <f t="shared" si="62"/>
        <v>8.1162000000000347</v>
      </c>
      <c r="B251">
        <f t="shared" si="53"/>
        <v>0</v>
      </c>
      <c r="C251">
        <f t="shared" si="63"/>
        <v>243</v>
      </c>
      <c r="D251">
        <f t="shared" si="64"/>
        <v>500</v>
      </c>
      <c r="E251">
        <f t="shared" si="54"/>
        <v>4</v>
      </c>
      <c r="F251">
        <f t="shared" si="55"/>
        <v>0</v>
      </c>
      <c r="I251">
        <f t="shared" si="56"/>
        <v>25</v>
      </c>
      <c r="J251">
        <f t="shared" si="57"/>
        <v>16</v>
      </c>
      <c r="K251">
        <f t="shared" si="58"/>
        <v>2</v>
      </c>
      <c r="L251">
        <f t="shared" si="59"/>
        <v>2</v>
      </c>
      <c r="M251">
        <f t="shared" si="60"/>
        <v>22951</v>
      </c>
      <c r="N251">
        <f t="shared" si="61"/>
        <v>89</v>
      </c>
    </row>
    <row r="252" spans="1:14" x14ac:dyDescent="0.25">
      <c r="A252">
        <f t="shared" si="62"/>
        <v>8.149600000000035</v>
      </c>
      <c r="B252">
        <f t="shared" si="53"/>
        <v>0</v>
      </c>
      <c r="C252">
        <f t="shared" si="63"/>
        <v>244</v>
      </c>
      <c r="D252">
        <f t="shared" si="64"/>
        <v>502</v>
      </c>
      <c r="E252">
        <f t="shared" si="54"/>
        <v>4</v>
      </c>
      <c r="F252">
        <f t="shared" si="55"/>
        <v>0</v>
      </c>
      <c r="I252">
        <f t="shared" si="56"/>
        <v>24</v>
      </c>
      <c r="J252">
        <f t="shared" si="57"/>
        <v>16</v>
      </c>
      <c r="K252">
        <f t="shared" si="58"/>
        <v>2</v>
      </c>
      <c r="L252">
        <f t="shared" si="59"/>
        <v>2</v>
      </c>
      <c r="M252">
        <f t="shared" si="60"/>
        <v>22976</v>
      </c>
      <c r="N252">
        <f t="shared" si="61"/>
        <v>89</v>
      </c>
    </row>
    <row r="253" spans="1:14" x14ac:dyDescent="0.25">
      <c r="A253">
        <f t="shared" si="62"/>
        <v>8.1830000000000354</v>
      </c>
      <c r="B253">
        <f t="shared" si="53"/>
        <v>0</v>
      </c>
      <c r="C253">
        <f t="shared" si="63"/>
        <v>245</v>
      </c>
      <c r="D253">
        <f t="shared" si="64"/>
        <v>504</v>
      </c>
      <c r="E253">
        <f t="shared" si="54"/>
        <v>4</v>
      </c>
      <c r="F253">
        <f t="shared" si="55"/>
        <v>0</v>
      </c>
      <c r="I253">
        <f t="shared" si="56"/>
        <v>23</v>
      </c>
      <c r="J253">
        <f t="shared" si="57"/>
        <v>16</v>
      </c>
      <c r="K253">
        <f t="shared" si="58"/>
        <v>2</v>
      </c>
      <c r="L253">
        <f t="shared" si="59"/>
        <v>2</v>
      </c>
      <c r="M253">
        <f t="shared" si="60"/>
        <v>23000</v>
      </c>
      <c r="N253">
        <f t="shared" si="61"/>
        <v>89</v>
      </c>
    </row>
    <row r="254" spans="1:14" x14ac:dyDescent="0.25">
      <c r="A254">
        <f t="shared" si="62"/>
        <v>8.2164000000000357</v>
      </c>
      <c r="B254">
        <f t="shared" si="53"/>
        <v>0</v>
      </c>
      <c r="C254">
        <f t="shared" si="63"/>
        <v>246</v>
      </c>
      <c r="D254">
        <f t="shared" si="64"/>
        <v>506</v>
      </c>
      <c r="E254">
        <f t="shared" si="54"/>
        <v>4</v>
      </c>
      <c r="F254">
        <f t="shared" si="55"/>
        <v>0</v>
      </c>
      <c r="I254">
        <f t="shared" si="56"/>
        <v>22</v>
      </c>
      <c r="J254">
        <f t="shared" si="57"/>
        <v>16</v>
      </c>
      <c r="K254">
        <f t="shared" si="58"/>
        <v>2</v>
      </c>
      <c r="L254">
        <f t="shared" si="59"/>
        <v>2</v>
      </c>
      <c r="M254">
        <f t="shared" si="60"/>
        <v>23023</v>
      </c>
      <c r="N254">
        <f t="shared" si="61"/>
        <v>89</v>
      </c>
    </row>
    <row r="255" spans="1:14" x14ac:dyDescent="0.25">
      <c r="A255">
        <f t="shared" si="62"/>
        <v>8.249800000000036</v>
      </c>
      <c r="B255">
        <f t="shared" si="53"/>
        <v>0</v>
      </c>
      <c r="C255">
        <f t="shared" si="63"/>
        <v>247</v>
      </c>
      <c r="D255">
        <f t="shared" si="64"/>
        <v>508</v>
      </c>
      <c r="E255">
        <f t="shared" si="54"/>
        <v>4</v>
      </c>
      <c r="F255">
        <f t="shared" si="55"/>
        <v>0</v>
      </c>
      <c r="I255">
        <f t="shared" si="56"/>
        <v>21</v>
      </c>
      <c r="J255">
        <f t="shared" si="57"/>
        <v>16</v>
      </c>
      <c r="K255">
        <f t="shared" si="58"/>
        <v>2</v>
      </c>
      <c r="L255">
        <f t="shared" si="59"/>
        <v>2</v>
      </c>
      <c r="M255">
        <f t="shared" si="60"/>
        <v>23045</v>
      </c>
      <c r="N255">
        <f t="shared" si="61"/>
        <v>90</v>
      </c>
    </row>
    <row r="256" spans="1:14" x14ac:dyDescent="0.25">
      <c r="A256">
        <f t="shared" si="62"/>
        <v>8.2832000000000363</v>
      </c>
      <c r="B256">
        <f t="shared" si="53"/>
        <v>0</v>
      </c>
      <c r="C256">
        <f t="shared" si="63"/>
        <v>248</v>
      </c>
      <c r="D256">
        <f t="shared" si="64"/>
        <v>510</v>
      </c>
      <c r="E256">
        <f t="shared" si="54"/>
        <v>4</v>
      </c>
      <c r="F256">
        <f t="shared" si="55"/>
        <v>0</v>
      </c>
      <c r="I256">
        <f t="shared" si="56"/>
        <v>20</v>
      </c>
      <c r="J256">
        <f t="shared" si="57"/>
        <v>16</v>
      </c>
      <c r="K256">
        <f t="shared" si="58"/>
        <v>2</v>
      </c>
      <c r="L256">
        <f t="shared" si="59"/>
        <v>2</v>
      </c>
      <c r="M256">
        <f t="shared" si="60"/>
        <v>23066</v>
      </c>
      <c r="N256">
        <f t="shared" si="61"/>
        <v>90</v>
      </c>
    </row>
    <row r="257" spans="1:14" x14ac:dyDescent="0.25">
      <c r="A257">
        <f t="shared" si="62"/>
        <v>8.3166000000000366</v>
      </c>
      <c r="B257">
        <f t="shared" ref="B257:B296" si="65">IF(MOD(D257,POWER(2,E257))=0,1,0)</f>
        <v>1</v>
      </c>
      <c r="C257">
        <f t="shared" si="63"/>
        <v>249</v>
      </c>
      <c r="D257">
        <f t="shared" si="64"/>
        <v>512</v>
      </c>
      <c r="E257">
        <f t="shared" ref="E257:E296" si="66">MIN(G256+E256,4)</f>
        <v>4</v>
      </c>
      <c r="F257">
        <f t="shared" ref="F257:F296" si="67">IF(I257=I258,1,0)</f>
        <v>0</v>
      </c>
      <c r="I257">
        <f t="shared" ref="I257:I296" si="68">IF(G256=1,I256,IF(I256&lt;J257,I256+2,IF(I256=J257,I256,I256-1)))</f>
        <v>19</v>
      </c>
      <c r="J257">
        <f t="shared" ref="J257:J296" si="69">FLOOR(IF(K257&gt;=20,K257*POWER(2,E257-1)+POWER(2,E257-2),K257*POWER(2,E257-1)),1)</f>
        <v>8</v>
      </c>
      <c r="K257">
        <f t="shared" ref="K257:K296" si="70">IF(G256=1,IF(H257=1,L256+3,L256-3),IF(B257=1,IF(H257=1,L256+1,L256-1),L256))</f>
        <v>1</v>
      </c>
      <c r="L257">
        <f t="shared" ref="L257:L296" si="71">IF(G256=1,K257,IF((J257-I256)&gt;=16,K257-1,K257))</f>
        <v>1</v>
      </c>
      <c r="M257">
        <f t="shared" ref="M257:M296" si="72">M256+I256</f>
        <v>23086</v>
      </c>
      <c r="N257">
        <f t="shared" ref="N257:N296" si="73">FLOOR(M257/256,1)</f>
        <v>90</v>
      </c>
    </row>
    <row r="258" spans="1:14" x14ac:dyDescent="0.25">
      <c r="A258">
        <f t="shared" si="62"/>
        <v>8.3500000000000369</v>
      </c>
      <c r="B258">
        <f t="shared" si="65"/>
        <v>0</v>
      </c>
      <c r="C258">
        <f t="shared" si="63"/>
        <v>250</v>
      </c>
      <c r="D258">
        <f t="shared" si="64"/>
        <v>514</v>
      </c>
      <c r="E258">
        <f t="shared" si="66"/>
        <v>4</v>
      </c>
      <c r="F258">
        <f t="shared" si="67"/>
        <v>0</v>
      </c>
      <c r="I258">
        <f t="shared" si="68"/>
        <v>18</v>
      </c>
      <c r="J258">
        <f t="shared" si="69"/>
        <v>8</v>
      </c>
      <c r="K258">
        <f t="shared" si="70"/>
        <v>1</v>
      </c>
      <c r="L258">
        <f t="shared" si="71"/>
        <v>1</v>
      </c>
      <c r="M258">
        <f t="shared" si="72"/>
        <v>23105</v>
      </c>
      <c r="N258">
        <f t="shared" si="73"/>
        <v>90</v>
      </c>
    </row>
    <row r="259" spans="1:14" x14ac:dyDescent="0.25">
      <c r="A259">
        <f t="shared" si="62"/>
        <v>8.3834000000000373</v>
      </c>
      <c r="B259">
        <f t="shared" si="65"/>
        <v>0</v>
      </c>
      <c r="C259">
        <f t="shared" si="63"/>
        <v>251</v>
      </c>
      <c r="D259">
        <f t="shared" si="64"/>
        <v>516</v>
      </c>
      <c r="E259">
        <f t="shared" si="66"/>
        <v>4</v>
      </c>
      <c r="F259">
        <f t="shared" si="67"/>
        <v>0</v>
      </c>
      <c r="I259">
        <f t="shared" si="68"/>
        <v>17</v>
      </c>
      <c r="J259">
        <f t="shared" si="69"/>
        <v>8</v>
      </c>
      <c r="K259">
        <f t="shared" si="70"/>
        <v>1</v>
      </c>
      <c r="L259">
        <f t="shared" si="71"/>
        <v>1</v>
      </c>
      <c r="M259">
        <f t="shared" si="72"/>
        <v>23123</v>
      </c>
      <c r="N259">
        <f t="shared" si="73"/>
        <v>90</v>
      </c>
    </row>
    <row r="260" spans="1:14" x14ac:dyDescent="0.25">
      <c r="A260">
        <f t="shared" si="62"/>
        <v>8.4168000000000376</v>
      </c>
      <c r="B260">
        <f t="shared" si="65"/>
        <v>0</v>
      </c>
      <c r="C260">
        <f t="shared" si="63"/>
        <v>252</v>
      </c>
      <c r="D260">
        <f t="shared" si="64"/>
        <v>518</v>
      </c>
      <c r="E260">
        <f t="shared" si="66"/>
        <v>4</v>
      </c>
      <c r="F260">
        <f t="shared" si="67"/>
        <v>0</v>
      </c>
      <c r="I260">
        <f t="shared" si="68"/>
        <v>16</v>
      </c>
      <c r="J260">
        <f t="shared" si="69"/>
        <v>8</v>
      </c>
      <c r="K260">
        <f t="shared" si="70"/>
        <v>1</v>
      </c>
      <c r="L260">
        <f t="shared" si="71"/>
        <v>1</v>
      </c>
      <c r="M260">
        <f t="shared" si="72"/>
        <v>23140</v>
      </c>
      <c r="N260">
        <f t="shared" si="73"/>
        <v>90</v>
      </c>
    </row>
    <row r="261" spans="1:14" x14ac:dyDescent="0.25">
      <c r="A261">
        <f t="shared" si="62"/>
        <v>8.4502000000000379</v>
      </c>
      <c r="B261">
        <f t="shared" si="65"/>
        <v>0</v>
      </c>
      <c r="C261">
        <f t="shared" si="63"/>
        <v>253</v>
      </c>
      <c r="D261">
        <f t="shared" si="64"/>
        <v>520</v>
      </c>
      <c r="E261">
        <f t="shared" si="66"/>
        <v>4</v>
      </c>
      <c r="F261">
        <f t="shared" si="67"/>
        <v>0</v>
      </c>
      <c r="I261">
        <f t="shared" si="68"/>
        <v>15</v>
      </c>
      <c r="J261">
        <f t="shared" si="69"/>
        <v>8</v>
      </c>
      <c r="K261">
        <f t="shared" si="70"/>
        <v>1</v>
      </c>
      <c r="L261">
        <f t="shared" si="71"/>
        <v>1</v>
      </c>
      <c r="M261">
        <f t="shared" si="72"/>
        <v>23156</v>
      </c>
      <c r="N261">
        <f t="shared" si="73"/>
        <v>90</v>
      </c>
    </row>
    <row r="262" spans="1:14" x14ac:dyDescent="0.25">
      <c r="A262">
        <f t="shared" si="62"/>
        <v>8.4836000000000382</v>
      </c>
      <c r="B262">
        <f t="shared" si="65"/>
        <v>0</v>
      </c>
      <c r="C262">
        <f t="shared" si="63"/>
        <v>254</v>
      </c>
      <c r="D262">
        <f t="shared" si="64"/>
        <v>522</v>
      </c>
      <c r="E262">
        <f t="shared" si="66"/>
        <v>4</v>
      </c>
      <c r="F262">
        <f t="shared" si="67"/>
        <v>0</v>
      </c>
      <c r="I262">
        <f t="shared" si="68"/>
        <v>14</v>
      </c>
      <c r="J262">
        <f t="shared" si="69"/>
        <v>8</v>
      </c>
      <c r="K262">
        <f t="shared" si="70"/>
        <v>1</v>
      </c>
      <c r="L262">
        <f t="shared" si="71"/>
        <v>1</v>
      </c>
      <c r="M262">
        <f t="shared" si="72"/>
        <v>23171</v>
      </c>
      <c r="N262">
        <f t="shared" si="73"/>
        <v>90</v>
      </c>
    </row>
    <row r="263" spans="1:14" x14ac:dyDescent="0.25">
      <c r="A263">
        <f t="shared" si="62"/>
        <v>8.5170000000000385</v>
      </c>
      <c r="B263">
        <f t="shared" si="65"/>
        <v>0</v>
      </c>
      <c r="C263">
        <f t="shared" si="63"/>
        <v>255</v>
      </c>
      <c r="D263">
        <f t="shared" si="64"/>
        <v>524</v>
      </c>
      <c r="E263">
        <f t="shared" si="66"/>
        <v>4</v>
      </c>
      <c r="F263">
        <f t="shared" si="67"/>
        <v>0</v>
      </c>
      <c r="I263">
        <f t="shared" si="68"/>
        <v>13</v>
      </c>
      <c r="J263">
        <f t="shared" si="69"/>
        <v>8</v>
      </c>
      <c r="K263">
        <f t="shared" si="70"/>
        <v>1</v>
      </c>
      <c r="L263">
        <f t="shared" si="71"/>
        <v>1</v>
      </c>
      <c r="M263">
        <f t="shared" si="72"/>
        <v>23185</v>
      </c>
      <c r="N263">
        <f t="shared" si="73"/>
        <v>90</v>
      </c>
    </row>
    <row r="264" spans="1:14" x14ac:dyDescent="0.25">
      <c r="A264">
        <f t="shared" si="62"/>
        <v>8.5504000000000389</v>
      </c>
      <c r="B264">
        <f t="shared" si="65"/>
        <v>0</v>
      </c>
      <c r="C264">
        <f t="shared" si="63"/>
        <v>256</v>
      </c>
      <c r="D264">
        <f t="shared" si="64"/>
        <v>526</v>
      </c>
      <c r="E264">
        <f t="shared" si="66"/>
        <v>4</v>
      </c>
      <c r="F264">
        <f t="shared" si="67"/>
        <v>0</v>
      </c>
      <c r="I264">
        <f t="shared" si="68"/>
        <v>12</v>
      </c>
      <c r="J264">
        <f t="shared" si="69"/>
        <v>8</v>
      </c>
      <c r="K264">
        <f t="shared" si="70"/>
        <v>1</v>
      </c>
      <c r="L264">
        <f t="shared" si="71"/>
        <v>1</v>
      </c>
      <c r="M264">
        <f t="shared" si="72"/>
        <v>23198</v>
      </c>
      <c r="N264">
        <f t="shared" si="73"/>
        <v>90</v>
      </c>
    </row>
    <row r="265" spans="1:14" x14ac:dyDescent="0.25">
      <c r="A265">
        <f t="shared" si="62"/>
        <v>8.5838000000000392</v>
      </c>
      <c r="B265">
        <f t="shared" si="65"/>
        <v>1</v>
      </c>
      <c r="C265">
        <f t="shared" si="63"/>
        <v>257</v>
      </c>
      <c r="D265">
        <f t="shared" si="64"/>
        <v>528</v>
      </c>
      <c r="E265">
        <f t="shared" si="66"/>
        <v>4</v>
      </c>
      <c r="F265">
        <f t="shared" si="67"/>
        <v>0</v>
      </c>
      <c r="I265">
        <f t="shared" si="68"/>
        <v>11</v>
      </c>
      <c r="J265">
        <f t="shared" si="69"/>
        <v>0</v>
      </c>
      <c r="K265">
        <f t="shared" si="70"/>
        <v>0</v>
      </c>
      <c r="L265">
        <f t="shared" si="71"/>
        <v>0</v>
      </c>
      <c r="M265">
        <f t="shared" si="72"/>
        <v>23210</v>
      </c>
      <c r="N265">
        <f t="shared" si="73"/>
        <v>90</v>
      </c>
    </row>
    <row r="266" spans="1:14" x14ac:dyDescent="0.25">
      <c r="A266">
        <f t="shared" si="62"/>
        <v>8.6172000000000395</v>
      </c>
      <c r="B266">
        <f t="shared" si="65"/>
        <v>0</v>
      </c>
      <c r="C266">
        <f t="shared" si="63"/>
        <v>258</v>
      </c>
      <c r="D266">
        <f t="shared" si="64"/>
        <v>530</v>
      </c>
      <c r="E266">
        <f t="shared" si="66"/>
        <v>4</v>
      </c>
      <c r="F266">
        <f t="shared" si="67"/>
        <v>0</v>
      </c>
      <c r="I266">
        <f t="shared" si="68"/>
        <v>10</v>
      </c>
      <c r="J266">
        <f t="shared" si="69"/>
        <v>0</v>
      </c>
      <c r="K266">
        <f t="shared" si="70"/>
        <v>0</v>
      </c>
      <c r="L266">
        <f t="shared" si="71"/>
        <v>0</v>
      </c>
      <c r="M266">
        <f t="shared" si="72"/>
        <v>23221</v>
      </c>
      <c r="N266">
        <f t="shared" si="73"/>
        <v>90</v>
      </c>
    </row>
    <row r="267" spans="1:14" x14ac:dyDescent="0.25">
      <c r="A267">
        <f t="shared" ref="A267:A296" si="74">A266+$A$5</f>
        <v>8.6506000000000398</v>
      </c>
      <c r="B267">
        <f t="shared" si="65"/>
        <v>0</v>
      </c>
      <c r="C267">
        <f t="shared" ref="C267:C296" si="75">C266+1</f>
        <v>259</v>
      </c>
      <c r="D267">
        <f t="shared" ref="D267:D296" si="76">D266+2</f>
        <v>532</v>
      </c>
      <c r="E267">
        <f t="shared" si="66"/>
        <v>4</v>
      </c>
      <c r="F267">
        <f t="shared" si="67"/>
        <v>0</v>
      </c>
      <c r="I267">
        <f t="shared" si="68"/>
        <v>9</v>
      </c>
      <c r="J267">
        <f t="shared" si="69"/>
        <v>0</v>
      </c>
      <c r="K267">
        <f t="shared" si="70"/>
        <v>0</v>
      </c>
      <c r="L267">
        <f t="shared" si="71"/>
        <v>0</v>
      </c>
      <c r="M267">
        <f t="shared" si="72"/>
        <v>23231</v>
      </c>
      <c r="N267">
        <f t="shared" si="73"/>
        <v>90</v>
      </c>
    </row>
    <row r="268" spans="1:14" x14ac:dyDescent="0.25">
      <c r="A268">
        <f t="shared" si="74"/>
        <v>8.6840000000000401</v>
      </c>
      <c r="B268">
        <f t="shared" si="65"/>
        <v>0</v>
      </c>
      <c r="C268">
        <f t="shared" si="75"/>
        <v>260</v>
      </c>
      <c r="D268">
        <f t="shared" si="76"/>
        <v>534</v>
      </c>
      <c r="E268">
        <f t="shared" si="66"/>
        <v>4</v>
      </c>
      <c r="F268">
        <f t="shared" si="67"/>
        <v>0</v>
      </c>
      <c r="I268">
        <f t="shared" si="68"/>
        <v>8</v>
      </c>
      <c r="J268">
        <f t="shared" si="69"/>
        <v>0</v>
      </c>
      <c r="K268">
        <f t="shared" si="70"/>
        <v>0</v>
      </c>
      <c r="L268">
        <f t="shared" si="71"/>
        <v>0</v>
      </c>
      <c r="M268">
        <f t="shared" si="72"/>
        <v>23240</v>
      </c>
      <c r="N268">
        <f t="shared" si="73"/>
        <v>90</v>
      </c>
    </row>
    <row r="269" spans="1:14" x14ac:dyDescent="0.25">
      <c r="A269">
        <f t="shared" si="74"/>
        <v>8.7174000000000404</v>
      </c>
      <c r="B269">
        <f t="shared" si="65"/>
        <v>0</v>
      </c>
      <c r="C269">
        <f t="shared" si="75"/>
        <v>261</v>
      </c>
      <c r="D269">
        <f t="shared" si="76"/>
        <v>536</v>
      </c>
      <c r="E269">
        <f t="shared" si="66"/>
        <v>4</v>
      </c>
      <c r="F269">
        <f t="shared" si="67"/>
        <v>0</v>
      </c>
      <c r="I269">
        <f t="shared" si="68"/>
        <v>7</v>
      </c>
      <c r="J269">
        <f t="shared" si="69"/>
        <v>0</v>
      </c>
      <c r="K269">
        <f t="shared" si="70"/>
        <v>0</v>
      </c>
      <c r="L269">
        <f t="shared" si="71"/>
        <v>0</v>
      </c>
      <c r="M269">
        <f t="shared" si="72"/>
        <v>23248</v>
      </c>
      <c r="N269">
        <f t="shared" si="73"/>
        <v>90</v>
      </c>
    </row>
    <row r="270" spans="1:14" x14ac:dyDescent="0.25">
      <c r="A270">
        <f t="shared" si="74"/>
        <v>8.7508000000000408</v>
      </c>
      <c r="B270">
        <f t="shared" si="65"/>
        <v>0</v>
      </c>
      <c r="C270">
        <f t="shared" si="75"/>
        <v>262</v>
      </c>
      <c r="D270">
        <f t="shared" si="76"/>
        <v>538</v>
      </c>
      <c r="E270">
        <f t="shared" si="66"/>
        <v>4</v>
      </c>
      <c r="F270">
        <f t="shared" si="67"/>
        <v>0</v>
      </c>
      <c r="I270">
        <f t="shared" si="68"/>
        <v>6</v>
      </c>
      <c r="J270">
        <f t="shared" si="69"/>
        <v>0</v>
      </c>
      <c r="K270">
        <f t="shared" si="70"/>
        <v>0</v>
      </c>
      <c r="L270">
        <f t="shared" si="71"/>
        <v>0</v>
      </c>
      <c r="M270">
        <f t="shared" si="72"/>
        <v>23255</v>
      </c>
      <c r="N270">
        <f t="shared" si="73"/>
        <v>90</v>
      </c>
    </row>
    <row r="271" spans="1:14" x14ac:dyDescent="0.25">
      <c r="A271">
        <f t="shared" si="74"/>
        <v>8.7842000000000411</v>
      </c>
      <c r="B271">
        <f t="shared" si="65"/>
        <v>0</v>
      </c>
      <c r="C271">
        <f t="shared" si="75"/>
        <v>263</v>
      </c>
      <c r="D271">
        <f t="shared" si="76"/>
        <v>540</v>
      </c>
      <c r="E271">
        <f t="shared" si="66"/>
        <v>4</v>
      </c>
      <c r="F271">
        <f t="shared" si="67"/>
        <v>0</v>
      </c>
      <c r="I271">
        <f t="shared" si="68"/>
        <v>5</v>
      </c>
      <c r="J271">
        <f t="shared" si="69"/>
        <v>0</v>
      </c>
      <c r="K271">
        <f t="shared" si="70"/>
        <v>0</v>
      </c>
      <c r="L271">
        <f t="shared" si="71"/>
        <v>0</v>
      </c>
      <c r="M271">
        <f t="shared" si="72"/>
        <v>23261</v>
      </c>
      <c r="N271">
        <f t="shared" si="73"/>
        <v>90</v>
      </c>
    </row>
    <row r="272" spans="1:14" x14ac:dyDescent="0.25">
      <c r="A272">
        <f t="shared" si="74"/>
        <v>8.8176000000000414</v>
      </c>
      <c r="B272">
        <f t="shared" si="65"/>
        <v>0</v>
      </c>
      <c r="C272">
        <f t="shared" si="75"/>
        <v>264</v>
      </c>
      <c r="D272">
        <f t="shared" si="76"/>
        <v>542</v>
      </c>
      <c r="E272">
        <f t="shared" si="66"/>
        <v>4</v>
      </c>
      <c r="F272">
        <f t="shared" si="67"/>
        <v>0</v>
      </c>
      <c r="I272">
        <f t="shared" si="68"/>
        <v>4</v>
      </c>
      <c r="J272">
        <f t="shared" si="69"/>
        <v>0</v>
      </c>
      <c r="K272">
        <f t="shared" si="70"/>
        <v>0</v>
      </c>
      <c r="L272">
        <f t="shared" si="71"/>
        <v>0</v>
      </c>
      <c r="M272">
        <f t="shared" si="72"/>
        <v>23266</v>
      </c>
      <c r="N272">
        <f t="shared" si="73"/>
        <v>90</v>
      </c>
    </row>
    <row r="273" spans="1:14" x14ac:dyDescent="0.25">
      <c r="A273">
        <f t="shared" si="74"/>
        <v>8.8510000000000417</v>
      </c>
      <c r="B273">
        <f t="shared" si="65"/>
        <v>1</v>
      </c>
      <c r="C273">
        <f t="shared" si="75"/>
        <v>265</v>
      </c>
      <c r="D273">
        <f t="shared" si="76"/>
        <v>544</v>
      </c>
      <c r="E273">
        <f t="shared" si="66"/>
        <v>4</v>
      </c>
      <c r="F273">
        <f t="shared" si="67"/>
        <v>0</v>
      </c>
      <c r="I273">
        <f t="shared" si="68"/>
        <v>3</v>
      </c>
      <c r="J273">
        <f t="shared" si="69"/>
        <v>-8</v>
      </c>
      <c r="K273">
        <f t="shared" si="70"/>
        <v>-1</v>
      </c>
      <c r="L273">
        <f t="shared" si="71"/>
        <v>-1</v>
      </c>
      <c r="M273">
        <f t="shared" si="72"/>
        <v>23270</v>
      </c>
      <c r="N273">
        <f t="shared" si="73"/>
        <v>90</v>
      </c>
    </row>
    <row r="274" spans="1:14" x14ac:dyDescent="0.25">
      <c r="A274">
        <f t="shared" si="74"/>
        <v>8.884400000000042</v>
      </c>
      <c r="B274">
        <f t="shared" si="65"/>
        <v>0</v>
      </c>
      <c r="C274">
        <f t="shared" si="75"/>
        <v>266</v>
      </c>
      <c r="D274">
        <f t="shared" si="76"/>
        <v>546</v>
      </c>
      <c r="E274">
        <f t="shared" si="66"/>
        <v>4</v>
      </c>
      <c r="F274">
        <f t="shared" si="67"/>
        <v>0</v>
      </c>
      <c r="I274">
        <f t="shared" si="68"/>
        <v>2</v>
      </c>
      <c r="J274">
        <f t="shared" si="69"/>
        <v>-8</v>
      </c>
      <c r="K274">
        <f t="shared" si="70"/>
        <v>-1</v>
      </c>
      <c r="L274">
        <f t="shared" si="71"/>
        <v>-1</v>
      </c>
      <c r="M274">
        <f t="shared" si="72"/>
        <v>23273</v>
      </c>
      <c r="N274">
        <f t="shared" si="73"/>
        <v>90</v>
      </c>
    </row>
    <row r="275" spans="1:14" x14ac:dyDescent="0.25">
      <c r="A275">
        <f t="shared" si="74"/>
        <v>8.9178000000000424</v>
      </c>
      <c r="B275">
        <f t="shared" si="65"/>
        <v>0</v>
      </c>
      <c r="C275">
        <f t="shared" si="75"/>
        <v>267</v>
      </c>
      <c r="D275">
        <f t="shared" si="76"/>
        <v>548</v>
      </c>
      <c r="E275">
        <f t="shared" si="66"/>
        <v>4</v>
      </c>
      <c r="F275">
        <f t="shared" si="67"/>
        <v>0</v>
      </c>
      <c r="I275">
        <f t="shared" si="68"/>
        <v>1</v>
      </c>
      <c r="J275">
        <f t="shared" si="69"/>
        <v>-8</v>
      </c>
      <c r="K275">
        <f t="shared" si="70"/>
        <v>-1</v>
      </c>
      <c r="L275">
        <f t="shared" si="71"/>
        <v>-1</v>
      </c>
      <c r="M275">
        <f t="shared" si="72"/>
        <v>23275</v>
      </c>
      <c r="N275">
        <f t="shared" si="73"/>
        <v>90</v>
      </c>
    </row>
    <row r="276" spans="1:14" x14ac:dyDescent="0.25">
      <c r="A276">
        <f t="shared" si="74"/>
        <v>8.9512000000000427</v>
      </c>
      <c r="B276">
        <f t="shared" si="65"/>
        <v>0</v>
      </c>
      <c r="C276">
        <f t="shared" si="75"/>
        <v>268</v>
      </c>
      <c r="D276">
        <f t="shared" si="76"/>
        <v>550</v>
      </c>
      <c r="E276">
        <f t="shared" si="66"/>
        <v>4</v>
      </c>
      <c r="F276">
        <f t="shared" si="67"/>
        <v>0</v>
      </c>
      <c r="I276">
        <f t="shared" si="68"/>
        <v>0</v>
      </c>
      <c r="J276">
        <f t="shared" si="69"/>
        <v>-8</v>
      </c>
      <c r="K276">
        <f t="shared" si="70"/>
        <v>-1</v>
      </c>
      <c r="L276">
        <f t="shared" si="71"/>
        <v>-1</v>
      </c>
      <c r="M276">
        <f t="shared" si="72"/>
        <v>23276</v>
      </c>
      <c r="N276">
        <f t="shared" si="73"/>
        <v>90</v>
      </c>
    </row>
    <row r="277" spans="1:14" x14ac:dyDescent="0.25">
      <c r="A277">
        <f t="shared" si="74"/>
        <v>8.984600000000043</v>
      </c>
      <c r="B277">
        <f t="shared" si="65"/>
        <v>0</v>
      </c>
      <c r="C277">
        <f t="shared" si="75"/>
        <v>269</v>
      </c>
      <c r="D277">
        <f t="shared" si="76"/>
        <v>552</v>
      </c>
      <c r="E277">
        <f t="shared" si="66"/>
        <v>4</v>
      </c>
      <c r="F277">
        <f t="shared" si="67"/>
        <v>0</v>
      </c>
      <c r="I277">
        <f t="shared" si="68"/>
        <v>-1</v>
      </c>
      <c r="J277">
        <f t="shared" si="69"/>
        <v>-8</v>
      </c>
      <c r="K277">
        <f t="shared" si="70"/>
        <v>-1</v>
      </c>
      <c r="L277">
        <f t="shared" si="71"/>
        <v>-1</v>
      </c>
      <c r="M277">
        <f t="shared" si="72"/>
        <v>23276</v>
      </c>
      <c r="N277">
        <f t="shared" si="73"/>
        <v>90</v>
      </c>
    </row>
    <row r="278" spans="1:14" x14ac:dyDescent="0.25">
      <c r="A278">
        <f t="shared" si="74"/>
        <v>9.0180000000000433</v>
      </c>
      <c r="B278">
        <f t="shared" si="65"/>
        <v>0</v>
      </c>
      <c r="C278">
        <f t="shared" si="75"/>
        <v>270</v>
      </c>
      <c r="D278">
        <f t="shared" si="76"/>
        <v>554</v>
      </c>
      <c r="E278">
        <f t="shared" si="66"/>
        <v>4</v>
      </c>
      <c r="F278">
        <f t="shared" si="67"/>
        <v>0</v>
      </c>
      <c r="I278">
        <f t="shared" si="68"/>
        <v>-2</v>
      </c>
      <c r="J278">
        <f t="shared" si="69"/>
        <v>-8</v>
      </c>
      <c r="K278">
        <f t="shared" si="70"/>
        <v>-1</v>
      </c>
      <c r="L278">
        <f t="shared" si="71"/>
        <v>-1</v>
      </c>
      <c r="M278">
        <f t="shared" si="72"/>
        <v>23275</v>
      </c>
      <c r="N278">
        <f t="shared" si="73"/>
        <v>90</v>
      </c>
    </row>
    <row r="279" spans="1:14" x14ac:dyDescent="0.25">
      <c r="A279">
        <f t="shared" si="74"/>
        <v>9.0514000000000436</v>
      </c>
      <c r="B279">
        <f t="shared" si="65"/>
        <v>0</v>
      </c>
      <c r="C279">
        <f t="shared" si="75"/>
        <v>271</v>
      </c>
      <c r="D279">
        <f t="shared" si="76"/>
        <v>556</v>
      </c>
      <c r="E279">
        <f t="shared" si="66"/>
        <v>4</v>
      </c>
      <c r="F279">
        <f t="shared" si="67"/>
        <v>0</v>
      </c>
      <c r="I279">
        <f t="shared" si="68"/>
        <v>-3</v>
      </c>
      <c r="J279">
        <f t="shared" si="69"/>
        <v>-8</v>
      </c>
      <c r="K279">
        <f t="shared" si="70"/>
        <v>-1</v>
      </c>
      <c r="L279">
        <f t="shared" si="71"/>
        <v>-1</v>
      </c>
      <c r="M279">
        <f t="shared" si="72"/>
        <v>23273</v>
      </c>
      <c r="N279">
        <f t="shared" si="73"/>
        <v>90</v>
      </c>
    </row>
    <row r="280" spans="1:14" x14ac:dyDescent="0.25">
      <c r="A280">
        <f t="shared" si="74"/>
        <v>9.084800000000044</v>
      </c>
      <c r="B280">
        <f t="shared" si="65"/>
        <v>0</v>
      </c>
      <c r="C280">
        <f t="shared" si="75"/>
        <v>272</v>
      </c>
      <c r="D280">
        <f t="shared" si="76"/>
        <v>558</v>
      </c>
      <c r="E280">
        <f t="shared" si="66"/>
        <v>4</v>
      </c>
      <c r="F280">
        <f t="shared" si="67"/>
        <v>0</v>
      </c>
      <c r="I280">
        <f t="shared" si="68"/>
        <v>-4</v>
      </c>
      <c r="J280">
        <f t="shared" si="69"/>
        <v>-8</v>
      </c>
      <c r="K280">
        <f t="shared" si="70"/>
        <v>-1</v>
      </c>
      <c r="L280">
        <f t="shared" si="71"/>
        <v>-1</v>
      </c>
      <c r="M280">
        <f t="shared" si="72"/>
        <v>23270</v>
      </c>
      <c r="N280">
        <f t="shared" si="73"/>
        <v>90</v>
      </c>
    </row>
    <row r="281" spans="1:14" x14ac:dyDescent="0.25">
      <c r="A281">
        <f t="shared" si="74"/>
        <v>9.1182000000000443</v>
      </c>
      <c r="B281">
        <f t="shared" si="65"/>
        <v>1</v>
      </c>
      <c r="C281">
        <f t="shared" si="75"/>
        <v>273</v>
      </c>
      <c r="D281">
        <f t="shared" si="76"/>
        <v>560</v>
      </c>
      <c r="E281">
        <f t="shared" si="66"/>
        <v>4</v>
      </c>
      <c r="F281">
        <f t="shared" si="67"/>
        <v>0</v>
      </c>
      <c r="I281">
        <f t="shared" si="68"/>
        <v>-5</v>
      </c>
      <c r="J281">
        <f t="shared" si="69"/>
        <v>-16</v>
      </c>
      <c r="K281">
        <f t="shared" si="70"/>
        <v>-2</v>
      </c>
      <c r="L281">
        <f t="shared" si="71"/>
        <v>-2</v>
      </c>
      <c r="M281">
        <f t="shared" si="72"/>
        <v>23266</v>
      </c>
      <c r="N281">
        <f t="shared" si="73"/>
        <v>90</v>
      </c>
    </row>
    <row r="282" spans="1:14" x14ac:dyDescent="0.25">
      <c r="A282">
        <f t="shared" si="74"/>
        <v>9.1516000000000446</v>
      </c>
      <c r="B282">
        <f t="shared" si="65"/>
        <v>0</v>
      </c>
      <c r="C282">
        <f t="shared" si="75"/>
        <v>274</v>
      </c>
      <c r="D282">
        <f t="shared" si="76"/>
        <v>562</v>
      </c>
      <c r="E282">
        <f t="shared" si="66"/>
        <v>4</v>
      </c>
      <c r="F282">
        <f t="shared" si="67"/>
        <v>0</v>
      </c>
      <c r="I282">
        <f t="shared" si="68"/>
        <v>-6</v>
      </c>
      <c r="J282">
        <f t="shared" si="69"/>
        <v>-16</v>
      </c>
      <c r="K282">
        <f t="shared" si="70"/>
        <v>-2</v>
      </c>
      <c r="L282">
        <f t="shared" si="71"/>
        <v>-2</v>
      </c>
      <c r="M282">
        <f t="shared" si="72"/>
        <v>23261</v>
      </c>
      <c r="N282">
        <f t="shared" si="73"/>
        <v>90</v>
      </c>
    </row>
    <row r="283" spans="1:14" x14ac:dyDescent="0.25">
      <c r="A283">
        <f t="shared" si="74"/>
        <v>9.1850000000000449</v>
      </c>
      <c r="B283">
        <f t="shared" si="65"/>
        <v>0</v>
      </c>
      <c r="C283">
        <f t="shared" si="75"/>
        <v>275</v>
      </c>
      <c r="D283">
        <f t="shared" si="76"/>
        <v>564</v>
      </c>
      <c r="E283">
        <f t="shared" si="66"/>
        <v>4</v>
      </c>
      <c r="F283">
        <f t="shared" si="67"/>
        <v>0</v>
      </c>
      <c r="I283">
        <f t="shared" si="68"/>
        <v>-7</v>
      </c>
      <c r="J283">
        <f t="shared" si="69"/>
        <v>-16</v>
      </c>
      <c r="K283">
        <f t="shared" si="70"/>
        <v>-2</v>
      </c>
      <c r="L283">
        <f t="shared" si="71"/>
        <v>-2</v>
      </c>
      <c r="M283">
        <f t="shared" si="72"/>
        <v>23255</v>
      </c>
      <c r="N283">
        <f t="shared" si="73"/>
        <v>90</v>
      </c>
    </row>
    <row r="284" spans="1:14" x14ac:dyDescent="0.25">
      <c r="A284">
        <f t="shared" si="74"/>
        <v>9.2184000000000452</v>
      </c>
      <c r="B284">
        <f t="shared" si="65"/>
        <v>0</v>
      </c>
      <c r="C284">
        <f t="shared" si="75"/>
        <v>276</v>
      </c>
      <c r="D284">
        <f t="shared" si="76"/>
        <v>566</v>
      </c>
      <c r="E284">
        <f t="shared" si="66"/>
        <v>4</v>
      </c>
      <c r="F284">
        <f t="shared" si="67"/>
        <v>0</v>
      </c>
      <c r="I284">
        <f t="shared" si="68"/>
        <v>-8</v>
      </c>
      <c r="J284">
        <f t="shared" si="69"/>
        <v>-16</v>
      </c>
      <c r="K284">
        <f t="shared" si="70"/>
        <v>-2</v>
      </c>
      <c r="L284">
        <f t="shared" si="71"/>
        <v>-2</v>
      </c>
      <c r="M284">
        <f t="shared" si="72"/>
        <v>23248</v>
      </c>
      <c r="N284">
        <f t="shared" si="73"/>
        <v>90</v>
      </c>
    </row>
    <row r="285" spans="1:14" x14ac:dyDescent="0.25">
      <c r="A285">
        <f t="shared" si="74"/>
        <v>9.2518000000000455</v>
      </c>
      <c r="B285">
        <f t="shared" si="65"/>
        <v>0</v>
      </c>
      <c r="C285">
        <f t="shared" si="75"/>
        <v>277</v>
      </c>
      <c r="D285">
        <f t="shared" si="76"/>
        <v>568</v>
      </c>
      <c r="E285">
        <f t="shared" si="66"/>
        <v>4</v>
      </c>
      <c r="F285">
        <f t="shared" si="67"/>
        <v>0</v>
      </c>
      <c r="I285">
        <f t="shared" si="68"/>
        <v>-9</v>
      </c>
      <c r="J285">
        <f t="shared" si="69"/>
        <v>-16</v>
      </c>
      <c r="K285">
        <f t="shared" si="70"/>
        <v>-2</v>
      </c>
      <c r="L285">
        <f t="shared" si="71"/>
        <v>-2</v>
      </c>
      <c r="M285">
        <f t="shared" si="72"/>
        <v>23240</v>
      </c>
      <c r="N285">
        <f t="shared" si="73"/>
        <v>90</v>
      </c>
    </row>
    <row r="286" spans="1:14" x14ac:dyDescent="0.25">
      <c r="A286">
        <f t="shared" si="74"/>
        <v>9.2852000000000459</v>
      </c>
      <c r="B286">
        <f t="shared" si="65"/>
        <v>0</v>
      </c>
      <c r="C286">
        <f t="shared" si="75"/>
        <v>278</v>
      </c>
      <c r="D286">
        <f t="shared" si="76"/>
        <v>570</v>
      </c>
      <c r="E286">
        <f t="shared" si="66"/>
        <v>4</v>
      </c>
      <c r="F286">
        <f t="shared" si="67"/>
        <v>0</v>
      </c>
      <c r="I286">
        <f t="shared" si="68"/>
        <v>-10</v>
      </c>
      <c r="J286">
        <f t="shared" si="69"/>
        <v>-16</v>
      </c>
      <c r="K286">
        <f t="shared" si="70"/>
        <v>-2</v>
      </c>
      <c r="L286">
        <f t="shared" si="71"/>
        <v>-2</v>
      </c>
      <c r="M286">
        <f t="shared" si="72"/>
        <v>23231</v>
      </c>
      <c r="N286">
        <f t="shared" si="73"/>
        <v>90</v>
      </c>
    </row>
    <row r="287" spans="1:14" x14ac:dyDescent="0.25">
      <c r="A287">
        <f t="shared" si="74"/>
        <v>9.3186000000000462</v>
      </c>
      <c r="B287">
        <f t="shared" si="65"/>
        <v>0</v>
      </c>
      <c r="C287">
        <f t="shared" si="75"/>
        <v>279</v>
      </c>
      <c r="D287">
        <f t="shared" si="76"/>
        <v>572</v>
      </c>
      <c r="E287">
        <f t="shared" si="66"/>
        <v>4</v>
      </c>
      <c r="F287">
        <f t="shared" si="67"/>
        <v>0</v>
      </c>
      <c r="I287">
        <f t="shared" si="68"/>
        <v>-11</v>
      </c>
      <c r="J287">
        <f t="shared" si="69"/>
        <v>-16</v>
      </c>
      <c r="K287">
        <f t="shared" si="70"/>
        <v>-2</v>
      </c>
      <c r="L287">
        <f t="shared" si="71"/>
        <v>-2</v>
      </c>
      <c r="M287">
        <f t="shared" si="72"/>
        <v>23221</v>
      </c>
      <c r="N287">
        <f t="shared" si="73"/>
        <v>90</v>
      </c>
    </row>
    <row r="288" spans="1:14" x14ac:dyDescent="0.25">
      <c r="A288">
        <f t="shared" si="74"/>
        <v>9.3520000000000465</v>
      </c>
      <c r="B288">
        <f t="shared" si="65"/>
        <v>0</v>
      </c>
      <c r="C288">
        <f t="shared" si="75"/>
        <v>280</v>
      </c>
      <c r="D288">
        <f t="shared" si="76"/>
        <v>574</v>
      </c>
      <c r="E288">
        <f t="shared" si="66"/>
        <v>4</v>
      </c>
      <c r="F288">
        <f t="shared" si="67"/>
        <v>0</v>
      </c>
      <c r="I288">
        <f t="shared" si="68"/>
        <v>-12</v>
      </c>
      <c r="J288">
        <f t="shared" si="69"/>
        <v>-16</v>
      </c>
      <c r="K288">
        <f t="shared" si="70"/>
        <v>-2</v>
      </c>
      <c r="L288">
        <f t="shared" si="71"/>
        <v>-2</v>
      </c>
      <c r="M288">
        <f t="shared" si="72"/>
        <v>23210</v>
      </c>
      <c r="N288">
        <f t="shared" si="73"/>
        <v>90</v>
      </c>
    </row>
    <row r="289" spans="1:14" x14ac:dyDescent="0.25">
      <c r="A289">
        <f t="shared" si="74"/>
        <v>9.3854000000000468</v>
      </c>
      <c r="B289">
        <f t="shared" si="65"/>
        <v>1</v>
      </c>
      <c r="C289">
        <f t="shared" si="75"/>
        <v>281</v>
      </c>
      <c r="D289">
        <f t="shared" si="76"/>
        <v>576</v>
      </c>
      <c r="E289">
        <f t="shared" si="66"/>
        <v>4</v>
      </c>
      <c r="F289">
        <f t="shared" si="67"/>
        <v>0</v>
      </c>
      <c r="I289">
        <f t="shared" si="68"/>
        <v>-13</v>
      </c>
      <c r="J289">
        <f t="shared" si="69"/>
        <v>-24</v>
      </c>
      <c r="K289">
        <f t="shared" si="70"/>
        <v>-3</v>
      </c>
      <c r="L289">
        <f t="shared" si="71"/>
        <v>-3</v>
      </c>
      <c r="M289">
        <f t="shared" si="72"/>
        <v>23198</v>
      </c>
      <c r="N289">
        <f t="shared" si="73"/>
        <v>90</v>
      </c>
    </row>
    <row r="290" spans="1:14" x14ac:dyDescent="0.25">
      <c r="A290">
        <f t="shared" si="74"/>
        <v>9.4188000000000471</v>
      </c>
      <c r="B290">
        <f t="shared" si="65"/>
        <v>0</v>
      </c>
      <c r="C290">
        <f t="shared" si="75"/>
        <v>282</v>
      </c>
      <c r="D290">
        <f t="shared" si="76"/>
        <v>578</v>
      </c>
      <c r="E290">
        <f t="shared" si="66"/>
        <v>4</v>
      </c>
      <c r="F290">
        <f t="shared" si="67"/>
        <v>0</v>
      </c>
      <c r="I290">
        <f t="shared" si="68"/>
        <v>-14</v>
      </c>
      <c r="J290">
        <f t="shared" si="69"/>
        <v>-24</v>
      </c>
      <c r="K290">
        <f t="shared" si="70"/>
        <v>-3</v>
      </c>
      <c r="L290">
        <f t="shared" si="71"/>
        <v>-3</v>
      </c>
      <c r="M290">
        <f t="shared" si="72"/>
        <v>23185</v>
      </c>
      <c r="N290">
        <f t="shared" si="73"/>
        <v>90</v>
      </c>
    </row>
    <row r="291" spans="1:14" x14ac:dyDescent="0.25">
      <c r="A291">
        <f t="shared" si="74"/>
        <v>9.4522000000000475</v>
      </c>
      <c r="B291">
        <f t="shared" si="65"/>
        <v>0</v>
      </c>
      <c r="C291">
        <f t="shared" si="75"/>
        <v>283</v>
      </c>
      <c r="D291">
        <f t="shared" si="76"/>
        <v>580</v>
      </c>
      <c r="E291">
        <f t="shared" si="66"/>
        <v>4</v>
      </c>
      <c r="F291">
        <f t="shared" si="67"/>
        <v>0</v>
      </c>
      <c r="I291">
        <f t="shared" si="68"/>
        <v>-15</v>
      </c>
      <c r="J291">
        <f t="shared" si="69"/>
        <v>-24</v>
      </c>
      <c r="K291">
        <f t="shared" si="70"/>
        <v>-3</v>
      </c>
      <c r="L291">
        <f t="shared" si="71"/>
        <v>-3</v>
      </c>
      <c r="M291">
        <f t="shared" si="72"/>
        <v>23171</v>
      </c>
      <c r="N291">
        <f t="shared" si="73"/>
        <v>90</v>
      </c>
    </row>
    <row r="292" spans="1:14" x14ac:dyDescent="0.25">
      <c r="A292">
        <f t="shared" si="74"/>
        <v>9.4856000000000478</v>
      </c>
      <c r="B292">
        <f t="shared" si="65"/>
        <v>0</v>
      </c>
      <c r="C292">
        <f t="shared" si="75"/>
        <v>284</v>
      </c>
      <c r="D292">
        <f t="shared" si="76"/>
        <v>582</v>
      </c>
      <c r="E292">
        <f t="shared" si="66"/>
        <v>4</v>
      </c>
      <c r="F292">
        <f t="shared" si="67"/>
        <v>0</v>
      </c>
      <c r="I292">
        <f t="shared" si="68"/>
        <v>-16</v>
      </c>
      <c r="J292">
        <f t="shared" si="69"/>
        <v>-24</v>
      </c>
      <c r="K292">
        <f t="shared" si="70"/>
        <v>-3</v>
      </c>
      <c r="L292">
        <f t="shared" si="71"/>
        <v>-3</v>
      </c>
      <c r="M292">
        <f t="shared" si="72"/>
        <v>23156</v>
      </c>
      <c r="N292">
        <f t="shared" si="73"/>
        <v>90</v>
      </c>
    </row>
    <row r="293" spans="1:14" x14ac:dyDescent="0.25">
      <c r="A293">
        <f t="shared" si="74"/>
        <v>9.5190000000000481</v>
      </c>
      <c r="B293">
        <f t="shared" si="65"/>
        <v>0</v>
      </c>
      <c r="C293">
        <f t="shared" si="75"/>
        <v>285</v>
      </c>
      <c r="D293">
        <f t="shared" si="76"/>
        <v>584</v>
      </c>
      <c r="E293">
        <f t="shared" si="66"/>
        <v>4</v>
      </c>
      <c r="F293">
        <f t="shared" si="67"/>
        <v>0</v>
      </c>
      <c r="I293">
        <f t="shared" si="68"/>
        <v>-17</v>
      </c>
      <c r="J293">
        <f t="shared" si="69"/>
        <v>-24</v>
      </c>
      <c r="K293">
        <f t="shared" si="70"/>
        <v>-3</v>
      </c>
      <c r="L293">
        <f t="shared" si="71"/>
        <v>-3</v>
      </c>
      <c r="M293">
        <f t="shared" si="72"/>
        <v>23140</v>
      </c>
      <c r="N293">
        <f t="shared" si="73"/>
        <v>90</v>
      </c>
    </row>
    <row r="294" spans="1:14" x14ac:dyDescent="0.25">
      <c r="A294">
        <f t="shared" si="74"/>
        <v>9.5524000000000484</v>
      </c>
      <c r="B294">
        <f t="shared" si="65"/>
        <v>0</v>
      </c>
      <c r="C294">
        <f t="shared" si="75"/>
        <v>286</v>
      </c>
      <c r="D294">
        <f t="shared" si="76"/>
        <v>586</v>
      </c>
      <c r="E294">
        <f t="shared" si="66"/>
        <v>4</v>
      </c>
      <c r="F294">
        <f t="shared" si="67"/>
        <v>0</v>
      </c>
      <c r="I294">
        <f t="shared" si="68"/>
        <v>-18</v>
      </c>
      <c r="J294">
        <f t="shared" si="69"/>
        <v>-24</v>
      </c>
      <c r="K294">
        <f t="shared" si="70"/>
        <v>-3</v>
      </c>
      <c r="L294">
        <f t="shared" si="71"/>
        <v>-3</v>
      </c>
      <c r="M294">
        <f t="shared" si="72"/>
        <v>23123</v>
      </c>
      <c r="N294">
        <f t="shared" si="73"/>
        <v>90</v>
      </c>
    </row>
    <row r="295" spans="1:14" x14ac:dyDescent="0.25">
      <c r="A295">
        <f t="shared" si="74"/>
        <v>9.5858000000000487</v>
      </c>
      <c r="B295">
        <f t="shared" si="65"/>
        <v>0</v>
      </c>
      <c r="C295">
        <f t="shared" si="75"/>
        <v>287</v>
      </c>
      <c r="D295">
        <f t="shared" si="76"/>
        <v>588</v>
      </c>
      <c r="E295">
        <f t="shared" si="66"/>
        <v>4</v>
      </c>
      <c r="F295">
        <f t="shared" si="67"/>
        <v>0</v>
      </c>
      <c r="I295">
        <f t="shared" si="68"/>
        <v>-19</v>
      </c>
      <c r="J295">
        <f t="shared" si="69"/>
        <v>-24</v>
      </c>
      <c r="K295">
        <f t="shared" si="70"/>
        <v>-3</v>
      </c>
      <c r="L295">
        <f t="shared" si="71"/>
        <v>-3</v>
      </c>
      <c r="M295">
        <f t="shared" si="72"/>
        <v>23105</v>
      </c>
      <c r="N295">
        <f t="shared" si="73"/>
        <v>90</v>
      </c>
    </row>
    <row r="296" spans="1:14" x14ac:dyDescent="0.25">
      <c r="A296">
        <f t="shared" si="74"/>
        <v>9.619200000000049</v>
      </c>
      <c r="B296">
        <f t="shared" si="65"/>
        <v>0</v>
      </c>
      <c r="C296">
        <f t="shared" si="75"/>
        <v>288</v>
      </c>
      <c r="D296">
        <f t="shared" si="76"/>
        <v>590</v>
      </c>
      <c r="E296">
        <f t="shared" si="66"/>
        <v>4</v>
      </c>
      <c r="F296">
        <f t="shared" si="67"/>
        <v>0</v>
      </c>
      <c r="I296">
        <f t="shared" si="68"/>
        <v>-20</v>
      </c>
      <c r="J296">
        <f t="shared" si="69"/>
        <v>-24</v>
      </c>
      <c r="K296">
        <f t="shared" si="70"/>
        <v>-3</v>
      </c>
      <c r="L296">
        <f t="shared" si="71"/>
        <v>-3</v>
      </c>
      <c r="M296">
        <f t="shared" si="72"/>
        <v>23086</v>
      </c>
      <c r="N296">
        <f t="shared" si="73"/>
        <v>90</v>
      </c>
    </row>
  </sheetData>
  <conditionalFormatting sqref="F8:F19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11" priority="5" operator="greaterThan">
      <formula>31</formula>
    </cfRule>
  </conditionalFormatting>
  <conditionalFormatting sqref="N8:N192">
    <cfRule type="cellIs" dxfId="10" priority="4" operator="greaterThan">
      <formula>96</formula>
    </cfRule>
  </conditionalFormatting>
  <conditionalFormatting sqref="F193:F2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:K296">
    <cfRule type="cellIs" dxfId="9" priority="2" operator="greaterThan">
      <formula>31</formula>
    </cfRule>
  </conditionalFormatting>
  <conditionalFormatting sqref="N193:N296">
    <cfRule type="cellIs" dxfId="8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92"/>
  <sheetViews>
    <sheetView workbookViewId="0">
      <selection activeCell="G149" sqref="G149"/>
    </sheetView>
  </sheetViews>
  <sheetFormatPr defaultRowHeight="15" x14ac:dyDescent="0.25"/>
  <cols>
    <col min="3" max="3" width="9.140625" customWidth="1"/>
    <col min="4" max="4" width="11.28515625" customWidth="1"/>
  </cols>
  <sheetData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12</v>
      </c>
      <c r="F4">
        <f>SUM(F8:F146)</f>
        <v>15</v>
      </c>
      <c r="G4">
        <f>SUM(G8:G136)</f>
        <v>9</v>
      </c>
      <c r="I4">
        <v>0</v>
      </c>
      <c r="K4">
        <v>15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12</v>
      </c>
      <c r="E8">
        <v>0</v>
      </c>
      <c r="F8">
        <f t="shared" ref="F8:F71" si="0">IF(I8=I9,1,0)</f>
        <v>1</v>
      </c>
      <c r="G8">
        <v>1</v>
      </c>
      <c r="H8">
        <v>1</v>
      </c>
      <c r="I8">
        <v>0</v>
      </c>
      <c r="J8">
        <f t="shared" ref="J8:J71" si="1">FLOOR(IF(K8&gt;=20,K8*POWER(2,E8-1)+POWER(2,E8-2),K8*POWER(2,E8-1)),1)</f>
        <v>7</v>
      </c>
      <c r="K8">
        <f>K4</f>
        <v>15</v>
      </c>
      <c r="L8">
        <f>K4</f>
        <v>15</v>
      </c>
      <c r="M8">
        <v>0</v>
      </c>
      <c r="N8">
        <v>0</v>
      </c>
      <c r="Q8" t="s">
        <v>7</v>
      </c>
      <c r="R8">
        <v>3</v>
      </c>
    </row>
    <row r="9" spans="1:26" x14ac:dyDescent="0.25">
      <c r="A9">
        <f>A5</f>
        <v>3.3399999999999999E-2</v>
      </c>
      <c r="B9">
        <f t="shared" ref="B9:B72" si="2">IF(MOD(D9,POWER(2,E9))=0,1,0)</f>
        <v>1</v>
      </c>
      <c r="C9">
        <f>C8+1</f>
        <v>1</v>
      </c>
      <c r="D9">
        <f>D8+2</f>
        <v>14</v>
      </c>
      <c r="E9">
        <f>G8+E8</f>
        <v>1</v>
      </c>
      <c r="F9">
        <f t="shared" si="0"/>
        <v>0</v>
      </c>
      <c r="H9">
        <v>1</v>
      </c>
      <c r="I9">
        <f t="shared" ref="I9:I72" si="3">IF(G8=1,I8,IF(I8&lt;J9,I8+2,IF(I8=J9,I8,I8-1)))</f>
        <v>0</v>
      </c>
      <c r="J9">
        <f t="shared" si="1"/>
        <v>18</v>
      </c>
      <c r="K9">
        <f t="shared" ref="K9:K72" si="4">IF(G8=1,IF(H9=1,L8+3,L8-3),IF(B9=1,IF(H9=1,L8+1,L8-1),L8))</f>
        <v>18</v>
      </c>
      <c r="L9">
        <f>IF(G8=1,K9,IF((J9-I9)&gt;=16,K9-1,K9))</f>
        <v>18</v>
      </c>
      <c r="M9">
        <f>M8+I9</f>
        <v>0</v>
      </c>
      <c r="N9">
        <f t="shared" ref="N9:N72" si="5">FLOOR(M9/256,1)</f>
        <v>0</v>
      </c>
      <c r="R9">
        <v>6</v>
      </c>
    </row>
    <row r="10" spans="1:26" x14ac:dyDescent="0.25">
      <c r="A10">
        <f>A9+$A$5</f>
        <v>6.6799999999999998E-2</v>
      </c>
      <c r="B10">
        <f t="shared" si="2"/>
        <v>1</v>
      </c>
      <c r="C10">
        <f>C9+1</f>
        <v>2</v>
      </c>
      <c r="D10">
        <f>D9+2</f>
        <v>16</v>
      </c>
      <c r="E10">
        <f>G9+E9</f>
        <v>1</v>
      </c>
      <c r="F10">
        <f t="shared" si="0"/>
        <v>0</v>
      </c>
      <c r="H10">
        <v>0</v>
      </c>
      <c r="I10">
        <f t="shared" si="3"/>
        <v>2</v>
      </c>
      <c r="J10">
        <f t="shared" si="1"/>
        <v>17</v>
      </c>
      <c r="K10">
        <f t="shared" si="4"/>
        <v>17</v>
      </c>
      <c r="L10">
        <f t="shared" ref="L10:L73" si="6">IF(G9=1,K10,IF((J10-I9)&gt;=16,K10-1,K10))</f>
        <v>16</v>
      </c>
      <c r="M10">
        <f>M9+I9</f>
        <v>0</v>
      </c>
      <c r="N10">
        <f t="shared" si="5"/>
        <v>0</v>
      </c>
      <c r="R10">
        <v>9</v>
      </c>
    </row>
    <row r="11" spans="1:26" x14ac:dyDescent="0.25">
      <c r="A11">
        <f t="shared" ref="A11:A74" si="7">A10+$A$5</f>
        <v>0.1002</v>
      </c>
      <c r="B11">
        <f t="shared" si="2"/>
        <v>1</v>
      </c>
      <c r="C11">
        <f t="shared" ref="C11:C74" si="8">C10+1</f>
        <v>3</v>
      </c>
      <c r="D11">
        <f t="shared" ref="D11:D74" si="9">D10+2</f>
        <v>18</v>
      </c>
      <c r="E11">
        <f t="shared" ref="E11:E74" si="10">MIN(G10+E10,4)</f>
        <v>1</v>
      </c>
      <c r="F11">
        <f t="shared" si="0"/>
        <v>0</v>
      </c>
      <c r="H11">
        <v>1</v>
      </c>
      <c r="I11">
        <f t="shared" si="3"/>
        <v>4</v>
      </c>
      <c r="J11">
        <f t="shared" si="1"/>
        <v>17</v>
      </c>
      <c r="K11">
        <f t="shared" si="4"/>
        <v>17</v>
      </c>
      <c r="L11">
        <f t="shared" si="6"/>
        <v>17</v>
      </c>
      <c r="M11">
        <f t="shared" ref="M11:M74" si="11">M10+I10</f>
        <v>2</v>
      </c>
      <c r="N11">
        <f t="shared" si="5"/>
        <v>0</v>
      </c>
      <c r="R11">
        <v>12</v>
      </c>
    </row>
    <row r="12" spans="1:26" x14ac:dyDescent="0.25">
      <c r="A12">
        <f t="shared" si="7"/>
        <v>0.1336</v>
      </c>
      <c r="B12">
        <f t="shared" si="2"/>
        <v>1</v>
      </c>
      <c r="C12">
        <f t="shared" si="8"/>
        <v>4</v>
      </c>
      <c r="D12">
        <f t="shared" si="9"/>
        <v>20</v>
      </c>
      <c r="E12">
        <f t="shared" si="10"/>
        <v>1</v>
      </c>
      <c r="F12">
        <f t="shared" si="0"/>
        <v>0</v>
      </c>
      <c r="H12">
        <v>1</v>
      </c>
      <c r="I12">
        <f t="shared" si="3"/>
        <v>6</v>
      </c>
      <c r="J12">
        <f t="shared" si="1"/>
        <v>18</v>
      </c>
      <c r="K12">
        <f t="shared" si="4"/>
        <v>18</v>
      </c>
      <c r="L12">
        <f t="shared" si="6"/>
        <v>18</v>
      </c>
      <c r="M12">
        <f t="shared" si="11"/>
        <v>6</v>
      </c>
      <c r="N12">
        <f t="shared" si="5"/>
        <v>0</v>
      </c>
      <c r="R12">
        <v>15</v>
      </c>
      <c r="S12">
        <v>24820</v>
      </c>
      <c r="T12">
        <v>24832</v>
      </c>
      <c r="U12">
        <v>24848</v>
      </c>
      <c r="V12">
        <v>24365</v>
      </c>
      <c r="W12">
        <v>24724</v>
      </c>
      <c r="X12">
        <v>24744</v>
      </c>
      <c r="Y12">
        <v>24906</v>
      </c>
      <c r="Z12">
        <v>24880</v>
      </c>
    </row>
    <row r="13" spans="1:26" x14ac:dyDescent="0.25">
      <c r="A13">
        <f t="shared" si="7"/>
        <v>0.16699999999999998</v>
      </c>
      <c r="B13">
        <f t="shared" si="2"/>
        <v>1</v>
      </c>
      <c r="C13">
        <f t="shared" si="8"/>
        <v>5</v>
      </c>
      <c r="D13">
        <f t="shared" si="9"/>
        <v>22</v>
      </c>
      <c r="E13">
        <f t="shared" si="10"/>
        <v>1</v>
      </c>
      <c r="F13">
        <f t="shared" si="0"/>
        <v>0</v>
      </c>
      <c r="H13">
        <v>1</v>
      </c>
      <c r="I13">
        <f t="shared" si="3"/>
        <v>8</v>
      </c>
      <c r="J13">
        <f t="shared" si="1"/>
        <v>19</v>
      </c>
      <c r="K13">
        <f t="shared" si="4"/>
        <v>19</v>
      </c>
      <c r="L13">
        <f t="shared" si="6"/>
        <v>19</v>
      </c>
      <c r="M13">
        <f t="shared" si="11"/>
        <v>12</v>
      </c>
      <c r="N13">
        <f t="shared" si="5"/>
        <v>0</v>
      </c>
      <c r="R13">
        <v>18</v>
      </c>
    </row>
    <row r="14" spans="1:26" x14ac:dyDescent="0.25">
      <c r="A14">
        <f t="shared" si="7"/>
        <v>0.20039999999999997</v>
      </c>
      <c r="B14">
        <f t="shared" si="2"/>
        <v>1</v>
      </c>
      <c r="C14">
        <f t="shared" si="8"/>
        <v>6</v>
      </c>
      <c r="D14">
        <f t="shared" si="9"/>
        <v>24</v>
      </c>
      <c r="E14">
        <f t="shared" si="10"/>
        <v>1</v>
      </c>
      <c r="F14">
        <f t="shared" si="0"/>
        <v>0</v>
      </c>
      <c r="H14">
        <v>1</v>
      </c>
      <c r="I14">
        <f t="shared" si="3"/>
        <v>10</v>
      </c>
      <c r="J14">
        <f t="shared" si="1"/>
        <v>20</v>
      </c>
      <c r="K14">
        <f t="shared" si="4"/>
        <v>20</v>
      </c>
      <c r="L14">
        <f t="shared" si="6"/>
        <v>20</v>
      </c>
      <c r="M14">
        <f t="shared" si="11"/>
        <v>20</v>
      </c>
      <c r="N14">
        <f t="shared" si="5"/>
        <v>0</v>
      </c>
      <c r="R14">
        <v>21</v>
      </c>
    </row>
    <row r="15" spans="1:26" x14ac:dyDescent="0.25">
      <c r="A15">
        <f t="shared" si="7"/>
        <v>0.23379999999999995</v>
      </c>
      <c r="B15">
        <f t="shared" si="2"/>
        <v>1</v>
      </c>
      <c r="C15">
        <f t="shared" si="8"/>
        <v>7</v>
      </c>
      <c r="D15">
        <f t="shared" si="9"/>
        <v>26</v>
      </c>
      <c r="E15">
        <f t="shared" si="10"/>
        <v>1</v>
      </c>
      <c r="F15">
        <f t="shared" si="0"/>
        <v>0</v>
      </c>
      <c r="H15">
        <v>1</v>
      </c>
      <c r="I15">
        <f t="shared" si="3"/>
        <v>12</v>
      </c>
      <c r="J15">
        <f t="shared" si="1"/>
        <v>21</v>
      </c>
      <c r="K15">
        <f t="shared" si="4"/>
        <v>21</v>
      </c>
      <c r="L15">
        <f t="shared" si="6"/>
        <v>21</v>
      </c>
      <c r="M15">
        <f t="shared" si="11"/>
        <v>30</v>
      </c>
      <c r="N15">
        <f t="shared" si="5"/>
        <v>0</v>
      </c>
      <c r="R15">
        <v>24</v>
      </c>
    </row>
    <row r="16" spans="1:26" x14ac:dyDescent="0.25">
      <c r="A16">
        <f t="shared" si="7"/>
        <v>0.26719999999999994</v>
      </c>
      <c r="B16">
        <f t="shared" si="2"/>
        <v>1</v>
      </c>
      <c r="C16">
        <f t="shared" si="8"/>
        <v>8</v>
      </c>
      <c r="D16">
        <f t="shared" si="9"/>
        <v>28</v>
      </c>
      <c r="E16">
        <f t="shared" si="10"/>
        <v>1</v>
      </c>
      <c r="F16">
        <f t="shared" si="0"/>
        <v>0</v>
      </c>
      <c r="H16">
        <v>1</v>
      </c>
      <c r="I16">
        <f t="shared" si="3"/>
        <v>14</v>
      </c>
      <c r="J16">
        <f t="shared" si="1"/>
        <v>22</v>
      </c>
      <c r="K16">
        <f t="shared" si="4"/>
        <v>22</v>
      </c>
      <c r="L16">
        <f t="shared" si="6"/>
        <v>22</v>
      </c>
      <c r="M16">
        <f t="shared" si="11"/>
        <v>42</v>
      </c>
      <c r="N16">
        <f t="shared" si="5"/>
        <v>0</v>
      </c>
      <c r="P16">
        <f>M175</f>
        <v>24676</v>
      </c>
      <c r="R16">
        <v>27</v>
      </c>
      <c r="S16">
        <v>24824</v>
      </c>
      <c r="T16">
        <v>24836</v>
      </c>
      <c r="U16">
        <v>24852</v>
      </c>
      <c r="V16">
        <v>24776</v>
      </c>
      <c r="W16">
        <v>24784</v>
      </c>
      <c r="X16">
        <v>24748</v>
      </c>
      <c r="Y16">
        <v>24848</v>
      </c>
      <c r="Z16">
        <v>24884</v>
      </c>
    </row>
    <row r="17" spans="1:26" x14ac:dyDescent="0.25">
      <c r="A17">
        <f t="shared" si="7"/>
        <v>0.30059999999999992</v>
      </c>
      <c r="B17">
        <f t="shared" si="2"/>
        <v>1</v>
      </c>
      <c r="C17">
        <f t="shared" si="8"/>
        <v>9</v>
      </c>
      <c r="D17">
        <f t="shared" si="9"/>
        <v>30</v>
      </c>
      <c r="E17">
        <f t="shared" si="10"/>
        <v>1</v>
      </c>
      <c r="F17">
        <f t="shared" si="0"/>
        <v>0</v>
      </c>
      <c r="H17">
        <v>1</v>
      </c>
      <c r="I17">
        <f t="shared" si="3"/>
        <v>16</v>
      </c>
      <c r="J17">
        <f t="shared" si="1"/>
        <v>23</v>
      </c>
      <c r="K17">
        <f t="shared" si="4"/>
        <v>23</v>
      </c>
      <c r="L17">
        <f t="shared" si="6"/>
        <v>23</v>
      </c>
      <c r="M17">
        <f t="shared" si="11"/>
        <v>56</v>
      </c>
      <c r="N17">
        <f t="shared" si="5"/>
        <v>0</v>
      </c>
      <c r="R17">
        <v>30</v>
      </c>
    </row>
    <row r="18" spans="1:26" x14ac:dyDescent="0.25">
      <c r="A18">
        <f t="shared" si="7"/>
        <v>0.33399999999999991</v>
      </c>
      <c r="B18">
        <f t="shared" si="2"/>
        <v>1</v>
      </c>
      <c r="C18">
        <f t="shared" si="8"/>
        <v>10</v>
      </c>
      <c r="D18">
        <f t="shared" si="9"/>
        <v>32</v>
      </c>
      <c r="E18">
        <f t="shared" si="10"/>
        <v>1</v>
      </c>
      <c r="F18">
        <f t="shared" si="0"/>
        <v>0</v>
      </c>
      <c r="H18">
        <v>1</v>
      </c>
      <c r="I18">
        <f t="shared" si="3"/>
        <v>18</v>
      </c>
      <c r="J18">
        <f t="shared" si="1"/>
        <v>24</v>
      </c>
      <c r="K18">
        <f t="shared" si="4"/>
        <v>24</v>
      </c>
      <c r="L18">
        <f t="shared" si="6"/>
        <v>24</v>
      </c>
      <c r="M18">
        <f t="shared" si="11"/>
        <v>72</v>
      </c>
      <c r="N18">
        <f t="shared" si="5"/>
        <v>0</v>
      </c>
    </row>
    <row r="19" spans="1:26" x14ac:dyDescent="0.25">
      <c r="A19">
        <f t="shared" si="7"/>
        <v>0.36739999999999989</v>
      </c>
      <c r="B19">
        <f t="shared" si="2"/>
        <v>1</v>
      </c>
      <c r="C19">
        <f t="shared" si="8"/>
        <v>11</v>
      </c>
      <c r="D19">
        <f t="shared" si="9"/>
        <v>34</v>
      </c>
      <c r="E19">
        <f t="shared" si="10"/>
        <v>1</v>
      </c>
      <c r="F19">
        <f t="shared" si="0"/>
        <v>0</v>
      </c>
      <c r="H19">
        <v>1</v>
      </c>
      <c r="I19">
        <f t="shared" si="3"/>
        <v>20</v>
      </c>
      <c r="J19">
        <f t="shared" si="1"/>
        <v>25</v>
      </c>
      <c r="K19">
        <f t="shared" si="4"/>
        <v>25</v>
      </c>
      <c r="L19">
        <f t="shared" si="6"/>
        <v>25</v>
      </c>
      <c r="M19">
        <f t="shared" si="11"/>
        <v>90</v>
      </c>
      <c r="N19">
        <f t="shared" si="5"/>
        <v>0</v>
      </c>
    </row>
    <row r="20" spans="1:26" x14ac:dyDescent="0.25">
      <c r="A20">
        <f t="shared" si="7"/>
        <v>0.40079999999999988</v>
      </c>
      <c r="B20">
        <f t="shared" si="2"/>
        <v>1</v>
      </c>
      <c r="C20">
        <f t="shared" si="8"/>
        <v>12</v>
      </c>
      <c r="D20">
        <f t="shared" si="9"/>
        <v>36</v>
      </c>
      <c r="E20">
        <f t="shared" si="10"/>
        <v>1</v>
      </c>
      <c r="F20">
        <f t="shared" si="0"/>
        <v>0</v>
      </c>
      <c r="H20">
        <v>1</v>
      </c>
      <c r="I20">
        <f t="shared" si="3"/>
        <v>22</v>
      </c>
      <c r="J20">
        <f t="shared" si="1"/>
        <v>26</v>
      </c>
      <c r="K20">
        <f t="shared" si="4"/>
        <v>26</v>
      </c>
      <c r="L20">
        <f t="shared" si="6"/>
        <v>26</v>
      </c>
      <c r="M20">
        <f t="shared" si="11"/>
        <v>110</v>
      </c>
      <c r="N20">
        <f t="shared" si="5"/>
        <v>0</v>
      </c>
    </row>
    <row r="21" spans="1:26" x14ac:dyDescent="0.25">
      <c r="A21">
        <f t="shared" si="7"/>
        <v>0.43419999999999986</v>
      </c>
      <c r="B21">
        <f t="shared" si="2"/>
        <v>1</v>
      </c>
      <c r="C21">
        <f t="shared" si="8"/>
        <v>13</v>
      </c>
      <c r="D21">
        <f t="shared" si="9"/>
        <v>38</v>
      </c>
      <c r="E21">
        <f t="shared" si="10"/>
        <v>1</v>
      </c>
      <c r="F21">
        <f t="shared" si="0"/>
        <v>0</v>
      </c>
      <c r="H21">
        <v>1</v>
      </c>
      <c r="I21">
        <f t="shared" si="3"/>
        <v>24</v>
      </c>
      <c r="J21">
        <f t="shared" si="1"/>
        <v>27</v>
      </c>
      <c r="K21">
        <f t="shared" si="4"/>
        <v>27</v>
      </c>
      <c r="L21">
        <f t="shared" si="6"/>
        <v>27</v>
      </c>
      <c r="M21">
        <f t="shared" si="11"/>
        <v>132</v>
      </c>
      <c r="N21">
        <f t="shared" si="5"/>
        <v>0</v>
      </c>
    </row>
    <row r="22" spans="1:26" x14ac:dyDescent="0.25">
      <c r="A22">
        <f t="shared" si="7"/>
        <v>0.46759999999999985</v>
      </c>
      <c r="B22">
        <f t="shared" si="2"/>
        <v>1</v>
      </c>
      <c r="C22">
        <f t="shared" si="8"/>
        <v>14</v>
      </c>
      <c r="D22">
        <f t="shared" si="9"/>
        <v>40</v>
      </c>
      <c r="E22">
        <f t="shared" si="10"/>
        <v>1</v>
      </c>
      <c r="F22">
        <f t="shared" si="0"/>
        <v>0</v>
      </c>
      <c r="H22">
        <v>1</v>
      </c>
      <c r="I22">
        <f t="shared" si="3"/>
        <v>26</v>
      </c>
      <c r="J22">
        <f t="shared" si="1"/>
        <v>28</v>
      </c>
      <c r="K22">
        <f t="shared" si="4"/>
        <v>28</v>
      </c>
      <c r="L22">
        <f t="shared" si="6"/>
        <v>28</v>
      </c>
      <c r="M22">
        <f t="shared" si="11"/>
        <v>156</v>
      </c>
      <c r="N22">
        <f t="shared" si="5"/>
        <v>0</v>
      </c>
    </row>
    <row r="23" spans="1:26" x14ac:dyDescent="0.25">
      <c r="A23">
        <f t="shared" si="7"/>
        <v>0.50099999999999989</v>
      </c>
      <c r="B23">
        <f t="shared" si="2"/>
        <v>1</v>
      </c>
      <c r="C23">
        <f t="shared" si="8"/>
        <v>15</v>
      </c>
      <c r="D23">
        <f t="shared" si="9"/>
        <v>42</v>
      </c>
      <c r="E23">
        <f t="shared" si="10"/>
        <v>1</v>
      </c>
      <c r="F23">
        <f t="shared" si="0"/>
        <v>0</v>
      </c>
      <c r="H23">
        <v>1</v>
      </c>
      <c r="I23">
        <f t="shared" si="3"/>
        <v>28</v>
      </c>
      <c r="J23">
        <f t="shared" si="1"/>
        <v>29</v>
      </c>
      <c r="K23">
        <f t="shared" si="4"/>
        <v>29</v>
      </c>
      <c r="L23">
        <f t="shared" si="6"/>
        <v>29</v>
      </c>
      <c r="M23">
        <f t="shared" si="11"/>
        <v>182</v>
      </c>
      <c r="N23">
        <f t="shared" si="5"/>
        <v>0</v>
      </c>
      <c r="U23" t="s">
        <v>26</v>
      </c>
    </row>
    <row r="24" spans="1:26" x14ac:dyDescent="0.25">
      <c r="A24">
        <f t="shared" si="7"/>
        <v>0.53439999999999988</v>
      </c>
      <c r="B24">
        <f t="shared" si="2"/>
        <v>1</v>
      </c>
      <c r="C24">
        <f t="shared" si="8"/>
        <v>16</v>
      </c>
      <c r="D24">
        <f t="shared" si="9"/>
        <v>44</v>
      </c>
      <c r="E24">
        <f t="shared" si="10"/>
        <v>1</v>
      </c>
      <c r="F24">
        <f t="shared" si="0"/>
        <v>0</v>
      </c>
      <c r="H24">
        <v>1</v>
      </c>
      <c r="I24">
        <f t="shared" si="3"/>
        <v>30</v>
      </c>
      <c r="J24">
        <f t="shared" si="1"/>
        <v>30</v>
      </c>
      <c r="K24">
        <f t="shared" si="4"/>
        <v>30</v>
      </c>
      <c r="L24">
        <f t="shared" si="6"/>
        <v>30</v>
      </c>
      <c r="M24">
        <f t="shared" si="11"/>
        <v>210</v>
      </c>
      <c r="N24">
        <f t="shared" si="5"/>
        <v>0</v>
      </c>
    </row>
    <row r="25" spans="1:26" x14ac:dyDescent="0.25">
      <c r="A25">
        <f t="shared" si="7"/>
        <v>0.56779999999999986</v>
      </c>
      <c r="B25">
        <f t="shared" si="2"/>
        <v>1</v>
      </c>
      <c r="C25">
        <f t="shared" si="8"/>
        <v>17</v>
      </c>
      <c r="D25">
        <f t="shared" si="9"/>
        <v>46</v>
      </c>
      <c r="E25">
        <f t="shared" si="10"/>
        <v>1</v>
      </c>
      <c r="F25">
        <f t="shared" si="0"/>
        <v>1</v>
      </c>
      <c r="G25">
        <v>1</v>
      </c>
      <c r="H25">
        <v>1</v>
      </c>
      <c r="I25">
        <f t="shared" si="3"/>
        <v>32</v>
      </c>
      <c r="J25">
        <f t="shared" si="1"/>
        <v>31</v>
      </c>
      <c r="K25">
        <f t="shared" si="4"/>
        <v>31</v>
      </c>
      <c r="L25">
        <f t="shared" si="6"/>
        <v>31</v>
      </c>
      <c r="M25">
        <f t="shared" si="11"/>
        <v>240</v>
      </c>
      <c r="N25">
        <f t="shared" si="5"/>
        <v>0</v>
      </c>
      <c r="P25" t="s">
        <v>39</v>
      </c>
      <c r="T25" t="s">
        <v>21</v>
      </c>
    </row>
    <row r="26" spans="1:26" x14ac:dyDescent="0.25">
      <c r="A26">
        <f t="shared" si="7"/>
        <v>0.60119999999999985</v>
      </c>
      <c r="B26">
        <f t="shared" si="2"/>
        <v>1</v>
      </c>
      <c r="C26">
        <f t="shared" si="8"/>
        <v>18</v>
      </c>
      <c r="D26">
        <f t="shared" si="9"/>
        <v>48</v>
      </c>
      <c r="E26">
        <f t="shared" si="10"/>
        <v>2</v>
      </c>
      <c r="F26">
        <f t="shared" si="0"/>
        <v>0</v>
      </c>
      <c r="H26">
        <v>0</v>
      </c>
      <c r="I26">
        <f t="shared" si="3"/>
        <v>32</v>
      </c>
      <c r="J26">
        <f t="shared" si="1"/>
        <v>57</v>
      </c>
      <c r="K26">
        <f t="shared" si="4"/>
        <v>28</v>
      </c>
      <c r="L26">
        <f t="shared" si="6"/>
        <v>28</v>
      </c>
      <c r="M26">
        <f t="shared" si="11"/>
        <v>272</v>
      </c>
      <c r="N26">
        <f t="shared" si="5"/>
        <v>1</v>
      </c>
      <c r="P26">
        <v>28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7"/>
        <v>0.63459999999999983</v>
      </c>
      <c r="B27">
        <f t="shared" si="2"/>
        <v>0</v>
      </c>
      <c r="C27">
        <f t="shared" si="8"/>
        <v>19</v>
      </c>
      <c r="D27">
        <f t="shared" si="9"/>
        <v>50</v>
      </c>
      <c r="E27">
        <f t="shared" si="10"/>
        <v>2</v>
      </c>
      <c r="F27">
        <f t="shared" si="0"/>
        <v>0</v>
      </c>
      <c r="H27">
        <v>1</v>
      </c>
      <c r="I27">
        <f t="shared" si="3"/>
        <v>34</v>
      </c>
      <c r="J27">
        <f t="shared" si="1"/>
        <v>57</v>
      </c>
      <c r="K27">
        <f t="shared" si="4"/>
        <v>28</v>
      </c>
      <c r="L27">
        <f t="shared" si="6"/>
        <v>27</v>
      </c>
      <c r="M27">
        <f t="shared" si="11"/>
        <v>304</v>
      </c>
      <c r="N27">
        <f t="shared" si="5"/>
        <v>1</v>
      </c>
      <c r="R27">
        <v>0</v>
      </c>
    </row>
    <row r="28" spans="1:26" x14ac:dyDescent="0.25">
      <c r="A28">
        <f t="shared" si="7"/>
        <v>0.66799999999999982</v>
      </c>
      <c r="B28">
        <f t="shared" si="2"/>
        <v>1</v>
      </c>
      <c r="C28">
        <f t="shared" si="8"/>
        <v>20</v>
      </c>
      <c r="D28">
        <f t="shared" si="9"/>
        <v>52</v>
      </c>
      <c r="E28">
        <f t="shared" si="10"/>
        <v>2</v>
      </c>
      <c r="F28">
        <f t="shared" si="0"/>
        <v>0</v>
      </c>
      <c r="H28">
        <v>1</v>
      </c>
      <c r="I28">
        <f t="shared" si="3"/>
        <v>36</v>
      </c>
      <c r="J28">
        <f t="shared" si="1"/>
        <v>57</v>
      </c>
      <c r="K28">
        <f t="shared" si="4"/>
        <v>28</v>
      </c>
      <c r="L28">
        <f t="shared" si="6"/>
        <v>27</v>
      </c>
      <c r="M28">
        <f t="shared" si="11"/>
        <v>338</v>
      </c>
      <c r="N28">
        <f t="shared" si="5"/>
        <v>1</v>
      </c>
      <c r="R28">
        <v>3</v>
      </c>
    </row>
    <row r="29" spans="1:26" x14ac:dyDescent="0.25">
      <c r="A29">
        <f t="shared" si="7"/>
        <v>0.7013999999999998</v>
      </c>
      <c r="B29">
        <f t="shared" si="2"/>
        <v>0</v>
      </c>
      <c r="C29">
        <f t="shared" si="8"/>
        <v>21</v>
      </c>
      <c r="D29">
        <f t="shared" si="9"/>
        <v>54</v>
      </c>
      <c r="E29">
        <f t="shared" si="10"/>
        <v>2</v>
      </c>
      <c r="F29">
        <f t="shared" si="0"/>
        <v>0</v>
      </c>
      <c r="H29">
        <v>0</v>
      </c>
      <c r="I29">
        <f t="shared" si="3"/>
        <v>38</v>
      </c>
      <c r="J29">
        <f t="shared" si="1"/>
        <v>55</v>
      </c>
      <c r="K29">
        <f t="shared" si="4"/>
        <v>27</v>
      </c>
      <c r="L29">
        <f t="shared" si="6"/>
        <v>26</v>
      </c>
      <c r="M29">
        <f t="shared" si="11"/>
        <v>374</v>
      </c>
      <c r="N29">
        <f t="shared" si="5"/>
        <v>1</v>
      </c>
      <c r="R29">
        <v>6</v>
      </c>
    </row>
    <row r="30" spans="1:26" x14ac:dyDescent="0.25">
      <c r="A30">
        <f t="shared" si="7"/>
        <v>0.73479999999999979</v>
      </c>
      <c r="B30">
        <f t="shared" si="2"/>
        <v>1</v>
      </c>
      <c r="C30">
        <f t="shared" si="8"/>
        <v>22</v>
      </c>
      <c r="D30">
        <f t="shared" si="9"/>
        <v>56</v>
      </c>
      <c r="E30">
        <f t="shared" si="10"/>
        <v>2</v>
      </c>
      <c r="F30">
        <f t="shared" si="0"/>
        <v>0</v>
      </c>
      <c r="H30">
        <v>0</v>
      </c>
      <c r="I30">
        <f t="shared" si="3"/>
        <v>40</v>
      </c>
      <c r="J30">
        <f t="shared" si="1"/>
        <v>51</v>
      </c>
      <c r="K30">
        <f t="shared" si="4"/>
        <v>25</v>
      </c>
      <c r="L30">
        <f t="shared" si="6"/>
        <v>25</v>
      </c>
      <c r="M30">
        <f t="shared" si="11"/>
        <v>412</v>
      </c>
      <c r="N30">
        <f t="shared" si="5"/>
        <v>1</v>
      </c>
      <c r="R30">
        <v>9</v>
      </c>
    </row>
    <row r="31" spans="1:26" x14ac:dyDescent="0.25">
      <c r="A31">
        <f t="shared" si="7"/>
        <v>0.76819999999999977</v>
      </c>
      <c r="B31">
        <f t="shared" si="2"/>
        <v>0</v>
      </c>
      <c r="C31">
        <f t="shared" si="8"/>
        <v>23</v>
      </c>
      <c r="D31">
        <f t="shared" si="9"/>
        <v>58</v>
      </c>
      <c r="E31">
        <f t="shared" si="10"/>
        <v>2</v>
      </c>
      <c r="F31">
        <f t="shared" si="0"/>
        <v>0</v>
      </c>
      <c r="H31">
        <v>1</v>
      </c>
      <c r="I31">
        <f t="shared" si="3"/>
        <v>42</v>
      </c>
      <c r="J31">
        <f t="shared" si="1"/>
        <v>51</v>
      </c>
      <c r="K31">
        <f t="shared" si="4"/>
        <v>25</v>
      </c>
      <c r="L31">
        <f t="shared" si="6"/>
        <v>25</v>
      </c>
      <c r="M31">
        <f t="shared" si="11"/>
        <v>452</v>
      </c>
      <c r="N31">
        <f t="shared" si="5"/>
        <v>1</v>
      </c>
      <c r="R31">
        <v>12</v>
      </c>
    </row>
    <row r="32" spans="1:26" x14ac:dyDescent="0.25">
      <c r="A32">
        <f t="shared" si="7"/>
        <v>0.80159999999999976</v>
      </c>
      <c r="B32">
        <f t="shared" si="2"/>
        <v>1</v>
      </c>
      <c r="C32">
        <f t="shared" si="8"/>
        <v>24</v>
      </c>
      <c r="D32">
        <f t="shared" si="9"/>
        <v>60</v>
      </c>
      <c r="E32">
        <f t="shared" si="10"/>
        <v>2</v>
      </c>
      <c r="F32">
        <f t="shared" si="0"/>
        <v>0</v>
      </c>
      <c r="H32">
        <v>1</v>
      </c>
      <c r="I32">
        <f t="shared" si="3"/>
        <v>44</v>
      </c>
      <c r="J32">
        <f t="shared" si="1"/>
        <v>53</v>
      </c>
      <c r="K32">
        <f t="shared" si="4"/>
        <v>26</v>
      </c>
      <c r="L32">
        <f t="shared" si="6"/>
        <v>26</v>
      </c>
      <c r="M32">
        <f t="shared" si="11"/>
        <v>494</v>
      </c>
      <c r="N32">
        <f t="shared" si="5"/>
        <v>1</v>
      </c>
      <c r="R32">
        <v>15</v>
      </c>
    </row>
    <row r="33" spans="1:26" x14ac:dyDescent="0.25">
      <c r="A33">
        <f t="shared" si="7"/>
        <v>0.83499999999999974</v>
      </c>
      <c r="B33">
        <f t="shared" si="2"/>
        <v>0</v>
      </c>
      <c r="C33">
        <f t="shared" si="8"/>
        <v>25</v>
      </c>
      <c r="D33">
        <f t="shared" si="9"/>
        <v>62</v>
      </c>
      <c r="E33">
        <f t="shared" si="10"/>
        <v>2</v>
      </c>
      <c r="F33">
        <f t="shared" si="0"/>
        <v>0</v>
      </c>
      <c r="H33">
        <v>1</v>
      </c>
      <c r="I33">
        <f t="shared" si="3"/>
        <v>46</v>
      </c>
      <c r="J33">
        <f t="shared" si="1"/>
        <v>53</v>
      </c>
      <c r="K33">
        <f t="shared" si="4"/>
        <v>26</v>
      </c>
      <c r="L33">
        <f t="shared" si="6"/>
        <v>26</v>
      </c>
      <c r="M33">
        <f t="shared" si="11"/>
        <v>538</v>
      </c>
      <c r="N33">
        <f t="shared" si="5"/>
        <v>2</v>
      </c>
      <c r="R33">
        <v>18</v>
      </c>
    </row>
    <row r="34" spans="1:26" x14ac:dyDescent="0.25">
      <c r="A34">
        <f t="shared" si="7"/>
        <v>0.86839999999999973</v>
      </c>
      <c r="B34">
        <f t="shared" si="2"/>
        <v>1</v>
      </c>
      <c r="C34">
        <f t="shared" si="8"/>
        <v>26</v>
      </c>
      <c r="D34">
        <f t="shared" si="9"/>
        <v>64</v>
      </c>
      <c r="E34">
        <f t="shared" si="10"/>
        <v>2</v>
      </c>
      <c r="F34">
        <f t="shared" si="0"/>
        <v>0</v>
      </c>
      <c r="H34">
        <v>1</v>
      </c>
      <c r="I34">
        <f t="shared" si="3"/>
        <v>48</v>
      </c>
      <c r="J34">
        <f t="shared" si="1"/>
        <v>55</v>
      </c>
      <c r="K34">
        <f t="shared" si="4"/>
        <v>27</v>
      </c>
      <c r="L34">
        <f t="shared" si="6"/>
        <v>27</v>
      </c>
      <c r="M34">
        <f t="shared" si="11"/>
        <v>584</v>
      </c>
      <c r="N34">
        <f t="shared" si="5"/>
        <v>2</v>
      </c>
      <c r="R34">
        <v>21</v>
      </c>
    </row>
    <row r="35" spans="1:26" x14ac:dyDescent="0.25">
      <c r="A35">
        <f t="shared" si="7"/>
        <v>0.90179999999999971</v>
      </c>
      <c r="B35">
        <f t="shared" si="2"/>
        <v>0</v>
      </c>
      <c r="C35">
        <f t="shared" si="8"/>
        <v>27</v>
      </c>
      <c r="D35">
        <f t="shared" si="9"/>
        <v>66</v>
      </c>
      <c r="E35">
        <f t="shared" si="10"/>
        <v>2</v>
      </c>
      <c r="F35">
        <f t="shared" si="0"/>
        <v>0</v>
      </c>
      <c r="H35">
        <v>1</v>
      </c>
      <c r="I35">
        <f t="shared" si="3"/>
        <v>50</v>
      </c>
      <c r="J35">
        <f t="shared" si="1"/>
        <v>55</v>
      </c>
      <c r="K35">
        <f t="shared" si="4"/>
        <v>27</v>
      </c>
      <c r="L35">
        <f t="shared" si="6"/>
        <v>27</v>
      </c>
      <c r="M35">
        <f t="shared" si="11"/>
        <v>632</v>
      </c>
      <c r="N35">
        <f t="shared" si="5"/>
        <v>2</v>
      </c>
      <c r="R35">
        <v>24</v>
      </c>
    </row>
    <row r="36" spans="1:26" x14ac:dyDescent="0.25">
      <c r="A36">
        <f t="shared" si="7"/>
        <v>0.9351999999999997</v>
      </c>
      <c r="B36">
        <f t="shared" si="2"/>
        <v>1</v>
      </c>
      <c r="C36">
        <f t="shared" si="8"/>
        <v>28</v>
      </c>
      <c r="D36">
        <f t="shared" si="9"/>
        <v>68</v>
      </c>
      <c r="E36">
        <f t="shared" si="10"/>
        <v>2</v>
      </c>
      <c r="F36">
        <f t="shared" si="0"/>
        <v>0</v>
      </c>
      <c r="H36">
        <v>1</v>
      </c>
      <c r="I36">
        <f t="shared" si="3"/>
        <v>52</v>
      </c>
      <c r="J36">
        <f t="shared" si="1"/>
        <v>57</v>
      </c>
      <c r="K36">
        <f t="shared" si="4"/>
        <v>28</v>
      </c>
      <c r="L36">
        <f t="shared" si="6"/>
        <v>28</v>
      </c>
      <c r="M36">
        <f t="shared" si="11"/>
        <v>682</v>
      </c>
      <c r="N36">
        <f t="shared" si="5"/>
        <v>2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7"/>
        <v>0.96859999999999968</v>
      </c>
      <c r="B37">
        <f t="shared" si="2"/>
        <v>0</v>
      </c>
      <c r="C37">
        <f t="shared" si="8"/>
        <v>29</v>
      </c>
      <c r="D37">
        <f t="shared" si="9"/>
        <v>70</v>
      </c>
      <c r="E37">
        <f t="shared" si="10"/>
        <v>2</v>
      </c>
      <c r="F37">
        <f t="shared" si="0"/>
        <v>1</v>
      </c>
      <c r="G37">
        <v>1</v>
      </c>
      <c r="H37">
        <v>1</v>
      </c>
      <c r="I37">
        <f t="shared" si="3"/>
        <v>54</v>
      </c>
      <c r="J37">
        <f t="shared" si="1"/>
        <v>57</v>
      </c>
      <c r="K37">
        <f t="shared" si="4"/>
        <v>28</v>
      </c>
      <c r="L37">
        <f t="shared" si="6"/>
        <v>28</v>
      </c>
      <c r="M37">
        <f t="shared" si="11"/>
        <v>734</v>
      </c>
      <c r="N37">
        <f t="shared" si="5"/>
        <v>2</v>
      </c>
      <c r="R37">
        <v>30</v>
      </c>
    </row>
    <row r="38" spans="1:26" x14ac:dyDescent="0.25">
      <c r="A38">
        <f t="shared" si="7"/>
        <v>1.0019999999999998</v>
      </c>
      <c r="B38">
        <f t="shared" si="2"/>
        <v>1</v>
      </c>
      <c r="C38">
        <f t="shared" si="8"/>
        <v>30</v>
      </c>
      <c r="D38">
        <f t="shared" si="9"/>
        <v>72</v>
      </c>
      <c r="E38">
        <f t="shared" si="10"/>
        <v>3</v>
      </c>
      <c r="F38">
        <f t="shared" si="0"/>
        <v>0</v>
      </c>
      <c r="H38">
        <v>1</v>
      </c>
      <c r="I38">
        <f t="shared" si="3"/>
        <v>54</v>
      </c>
      <c r="J38">
        <f t="shared" si="1"/>
        <v>126</v>
      </c>
      <c r="K38">
        <f t="shared" si="4"/>
        <v>31</v>
      </c>
      <c r="L38">
        <f t="shared" si="6"/>
        <v>31</v>
      </c>
      <c r="M38">
        <f t="shared" si="11"/>
        <v>788</v>
      </c>
      <c r="N38">
        <f t="shared" si="5"/>
        <v>3</v>
      </c>
    </row>
    <row r="39" spans="1:26" x14ac:dyDescent="0.25">
      <c r="A39">
        <f t="shared" si="7"/>
        <v>1.0353999999999999</v>
      </c>
      <c r="B39">
        <f t="shared" si="2"/>
        <v>0</v>
      </c>
      <c r="C39">
        <f t="shared" si="8"/>
        <v>31</v>
      </c>
      <c r="D39">
        <f t="shared" si="9"/>
        <v>74</v>
      </c>
      <c r="E39">
        <f t="shared" si="10"/>
        <v>3</v>
      </c>
      <c r="F39">
        <f t="shared" si="0"/>
        <v>0</v>
      </c>
      <c r="H39">
        <v>1</v>
      </c>
      <c r="I39">
        <f t="shared" si="3"/>
        <v>56</v>
      </c>
      <c r="J39">
        <f t="shared" si="1"/>
        <v>126</v>
      </c>
      <c r="K39">
        <f t="shared" si="4"/>
        <v>31</v>
      </c>
      <c r="L39">
        <f t="shared" si="6"/>
        <v>30</v>
      </c>
      <c r="M39">
        <f t="shared" si="11"/>
        <v>842</v>
      </c>
      <c r="N39">
        <f t="shared" si="5"/>
        <v>3</v>
      </c>
      <c r="P39" t="s">
        <v>40</v>
      </c>
    </row>
    <row r="40" spans="1:26" x14ac:dyDescent="0.25">
      <c r="A40">
        <f t="shared" si="7"/>
        <v>1.0688</v>
      </c>
      <c r="B40">
        <f t="shared" si="2"/>
        <v>0</v>
      </c>
      <c r="C40">
        <f t="shared" si="8"/>
        <v>32</v>
      </c>
      <c r="D40">
        <f t="shared" si="9"/>
        <v>76</v>
      </c>
      <c r="E40">
        <f t="shared" si="10"/>
        <v>3</v>
      </c>
      <c r="F40">
        <f t="shared" si="0"/>
        <v>0</v>
      </c>
      <c r="H40">
        <v>1</v>
      </c>
      <c r="I40">
        <f t="shared" si="3"/>
        <v>58</v>
      </c>
      <c r="J40">
        <f t="shared" si="1"/>
        <v>122</v>
      </c>
      <c r="K40">
        <f t="shared" si="4"/>
        <v>30</v>
      </c>
      <c r="L40">
        <f t="shared" si="6"/>
        <v>29</v>
      </c>
      <c r="M40">
        <f t="shared" si="11"/>
        <v>898</v>
      </c>
      <c r="N40">
        <f t="shared" si="5"/>
        <v>3</v>
      </c>
    </row>
    <row r="41" spans="1:26" x14ac:dyDescent="0.25">
      <c r="A41">
        <f t="shared" si="7"/>
        <v>1.1022000000000001</v>
      </c>
      <c r="B41">
        <f t="shared" si="2"/>
        <v>0</v>
      </c>
      <c r="C41">
        <f t="shared" si="8"/>
        <v>33</v>
      </c>
      <c r="D41">
        <f t="shared" si="9"/>
        <v>78</v>
      </c>
      <c r="E41">
        <f t="shared" si="10"/>
        <v>3</v>
      </c>
      <c r="F41">
        <f t="shared" si="0"/>
        <v>0</v>
      </c>
      <c r="H41">
        <v>1</v>
      </c>
      <c r="I41">
        <f t="shared" si="3"/>
        <v>60</v>
      </c>
      <c r="J41">
        <f t="shared" si="1"/>
        <v>118</v>
      </c>
      <c r="K41">
        <f t="shared" si="4"/>
        <v>29</v>
      </c>
      <c r="L41">
        <f t="shared" si="6"/>
        <v>28</v>
      </c>
      <c r="M41">
        <f t="shared" si="11"/>
        <v>956</v>
      </c>
      <c r="N41">
        <f t="shared" si="5"/>
        <v>3</v>
      </c>
    </row>
    <row r="42" spans="1:26" x14ac:dyDescent="0.25">
      <c r="A42">
        <f t="shared" si="7"/>
        <v>1.1356000000000002</v>
      </c>
      <c r="B42">
        <f t="shared" si="2"/>
        <v>1</v>
      </c>
      <c r="C42">
        <f t="shared" si="8"/>
        <v>34</v>
      </c>
      <c r="D42">
        <f t="shared" si="9"/>
        <v>80</v>
      </c>
      <c r="E42">
        <f t="shared" si="10"/>
        <v>3</v>
      </c>
      <c r="F42">
        <f t="shared" si="0"/>
        <v>0</v>
      </c>
      <c r="H42">
        <v>1</v>
      </c>
      <c r="I42">
        <f t="shared" si="3"/>
        <v>62</v>
      </c>
      <c r="J42">
        <f t="shared" si="1"/>
        <v>118</v>
      </c>
      <c r="K42">
        <f t="shared" si="4"/>
        <v>29</v>
      </c>
      <c r="L42">
        <f t="shared" si="6"/>
        <v>28</v>
      </c>
      <c r="M42">
        <f t="shared" si="11"/>
        <v>1016</v>
      </c>
      <c r="N42">
        <f t="shared" si="5"/>
        <v>3</v>
      </c>
      <c r="P42" t="s">
        <v>39</v>
      </c>
    </row>
    <row r="43" spans="1:26" x14ac:dyDescent="0.25">
      <c r="A43">
        <f t="shared" si="7"/>
        <v>1.1690000000000003</v>
      </c>
      <c r="B43">
        <f t="shared" si="2"/>
        <v>0</v>
      </c>
      <c r="C43">
        <f t="shared" si="8"/>
        <v>35</v>
      </c>
      <c r="D43">
        <f t="shared" si="9"/>
        <v>82</v>
      </c>
      <c r="E43">
        <f t="shared" si="10"/>
        <v>3</v>
      </c>
      <c r="F43">
        <f t="shared" si="0"/>
        <v>0</v>
      </c>
      <c r="H43">
        <v>1</v>
      </c>
      <c r="I43">
        <f t="shared" si="3"/>
        <v>64</v>
      </c>
      <c r="J43">
        <f t="shared" si="1"/>
        <v>114</v>
      </c>
      <c r="K43">
        <f t="shared" si="4"/>
        <v>28</v>
      </c>
      <c r="L43">
        <f t="shared" si="6"/>
        <v>27</v>
      </c>
      <c r="M43">
        <f t="shared" si="11"/>
        <v>1078</v>
      </c>
      <c r="N43">
        <f t="shared" si="5"/>
        <v>4</v>
      </c>
      <c r="P43">
        <v>28</v>
      </c>
    </row>
    <row r="44" spans="1:26" x14ac:dyDescent="0.25">
      <c r="A44">
        <f t="shared" si="7"/>
        <v>1.2024000000000004</v>
      </c>
      <c r="B44">
        <f t="shared" si="2"/>
        <v>0</v>
      </c>
      <c r="C44">
        <f t="shared" si="8"/>
        <v>36</v>
      </c>
      <c r="D44">
        <f t="shared" si="9"/>
        <v>84</v>
      </c>
      <c r="E44">
        <f t="shared" si="10"/>
        <v>3</v>
      </c>
      <c r="F44">
        <f t="shared" si="0"/>
        <v>0</v>
      </c>
      <c r="H44">
        <v>1</v>
      </c>
      <c r="I44">
        <f t="shared" si="3"/>
        <v>66</v>
      </c>
      <c r="J44">
        <f t="shared" si="1"/>
        <v>110</v>
      </c>
      <c r="K44">
        <f t="shared" si="4"/>
        <v>27</v>
      </c>
      <c r="L44">
        <f t="shared" si="6"/>
        <v>26</v>
      </c>
      <c r="M44">
        <f t="shared" si="11"/>
        <v>1142</v>
      </c>
      <c r="N44">
        <f t="shared" si="5"/>
        <v>4</v>
      </c>
    </row>
    <row r="45" spans="1:26" x14ac:dyDescent="0.25">
      <c r="A45">
        <f t="shared" si="7"/>
        <v>1.2358000000000005</v>
      </c>
      <c r="B45">
        <f t="shared" si="2"/>
        <v>0</v>
      </c>
      <c r="C45">
        <f t="shared" si="8"/>
        <v>37</v>
      </c>
      <c r="D45">
        <f t="shared" si="9"/>
        <v>86</v>
      </c>
      <c r="E45">
        <f t="shared" si="10"/>
        <v>3</v>
      </c>
      <c r="F45">
        <f t="shared" si="0"/>
        <v>0</v>
      </c>
      <c r="H45">
        <v>1</v>
      </c>
      <c r="I45">
        <f t="shared" si="3"/>
        <v>68</v>
      </c>
      <c r="J45">
        <f t="shared" si="1"/>
        <v>106</v>
      </c>
      <c r="K45">
        <f t="shared" si="4"/>
        <v>26</v>
      </c>
      <c r="L45">
        <f t="shared" si="6"/>
        <v>25</v>
      </c>
      <c r="M45">
        <f t="shared" si="11"/>
        <v>1208</v>
      </c>
      <c r="N45">
        <f t="shared" si="5"/>
        <v>4</v>
      </c>
      <c r="O45">
        <v>0</v>
      </c>
    </row>
    <row r="46" spans="1:26" x14ac:dyDescent="0.25">
      <c r="A46">
        <f t="shared" si="7"/>
        <v>1.2692000000000005</v>
      </c>
      <c r="B46">
        <f t="shared" si="2"/>
        <v>1</v>
      </c>
      <c r="C46">
        <f t="shared" si="8"/>
        <v>38</v>
      </c>
      <c r="D46">
        <f t="shared" si="9"/>
        <v>88</v>
      </c>
      <c r="E46">
        <f t="shared" si="10"/>
        <v>3</v>
      </c>
      <c r="F46">
        <f t="shared" si="0"/>
        <v>0</v>
      </c>
      <c r="H46">
        <v>1</v>
      </c>
      <c r="I46">
        <f t="shared" si="3"/>
        <v>70</v>
      </c>
      <c r="J46">
        <f t="shared" si="1"/>
        <v>106</v>
      </c>
      <c r="K46">
        <f t="shared" si="4"/>
        <v>26</v>
      </c>
      <c r="L46">
        <f t="shared" si="6"/>
        <v>25</v>
      </c>
      <c r="M46">
        <f t="shared" si="11"/>
        <v>1276</v>
      </c>
      <c r="N46">
        <f t="shared" si="5"/>
        <v>4</v>
      </c>
      <c r="O46">
        <v>1</v>
      </c>
      <c r="R46" t="s">
        <v>27</v>
      </c>
    </row>
    <row r="47" spans="1:26" x14ac:dyDescent="0.25">
      <c r="A47">
        <f t="shared" si="7"/>
        <v>1.3026000000000006</v>
      </c>
      <c r="B47">
        <f t="shared" si="2"/>
        <v>0</v>
      </c>
      <c r="C47">
        <f t="shared" si="8"/>
        <v>39</v>
      </c>
      <c r="D47">
        <f t="shared" si="9"/>
        <v>90</v>
      </c>
      <c r="E47">
        <f t="shared" si="10"/>
        <v>3</v>
      </c>
      <c r="F47">
        <f t="shared" si="0"/>
        <v>0</v>
      </c>
      <c r="H47">
        <v>1</v>
      </c>
      <c r="I47">
        <f t="shared" si="3"/>
        <v>72</v>
      </c>
      <c r="J47">
        <f t="shared" si="1"/>
        <v>102</v>
      </c>
      <c r="K47">
        <f t="shared" si="4"/>
        <v>25</v>
      </c>
      <c r="L47">
        <f t="shared" si="6"/>
        <v>24</v>
      </c>
      <c r="M47">
        <f t="shared" si="11"/>
        <v>1346</v>
      </c>
      <c r="N47">
        <f t="shared" si="5"/>
        <v>5</v>
      </c>
      <c r="O47">
        <f>O46+1</f>
        <v>2</v>
      </c>
    </row>
    <row r="48" spans="1:26" x14ac:dyDescent="0.25">
      <c r="A48">
        <f t="shared" si="7"/>
        <v>1.3360000000000007</v>
      </c>
      <c r="B48">
        <f t="shared" si="2"/>
        <v>0</v>
      </c>
      <c r="C48">
        <f t="shared" si="8"/>
        <v>40</v>
      </c>
      <c r="D48">
        <f t="shared" si="9"/>
        <v>92</v>
      </c>
      <c r="E48">
        <f t="shared" si="10"/>
        <v>3</v>
      </c>
      <c r="F48">
        <f t="shared" si="0"/>
        <v>0</v>
      </c>
      <c r="H48">
        <v>1</v>
      </c>
      <c r="I48">
        <f t="shared" si="3"/>
        <v>74</v>
      </c>
      <c r="J48">
        <f t="shared" si="1"/>
        <v>98</v>
      </c>
      <c r="K48">
        <f t="shared" si="4"/>
        <v>24</v>
      </c>
      <c r="L48">
        <f t="shared" si="6"/>
        <v>23</v>
      </c>
      <c r="M48">
        <f t="shared" si="11"/>
        <v>1418</v>
      </c>
      <c r="N48">
        <f t="shared" si="5"/>
        <v>5</v>
      </c>
      <c r="O48">
        <f t="shared" ref="O48:O111" si="12">O47+1</f>
        <v>3</v>
      </c>
    </row>
    <row r="49" spans="1:16" x14ac:dyDescent="0.25">
      <c r="A49">
        <f t="shared" si="7"/>
        <v>1.3694000000000008</v>
      </c>
      <c r="B49">
        <f t="shared" si="2"/>
        <v>0</v>
      </c>
      <c r="C49">
        <f t="shared" si="8"/>
        <v>41</v>
      </c>
      <c r="D49">
        <f t="shared" si="9"/>
        <v>94</v>
      </c>
      <c r="E49">
        <f t="shared" si="10"/>
        <v>3</v>
      </c>
      <c r="F49">
        <f t="shared" si="0"/>
        <v>0</v>
      </c>
      <c r="H49">
        <v>1</v>
      </c>
      <c r="I49">
        <f t="shared" si="3"/>
        <v>76</v>
      </c>
      <c r="J49">
        <f t="shared" si="1"/>
        <v>94</v>
      </c>
      <c r="K49">
        <f t="shared" si="4"/>
        <v>23</v>
      </c>
      <c r="L49">
        <f t="shared" si="6"/>
        <v>22</v>
      </c>
      <c r="M49">
        <f t="shared" si="11"/>
        <v>1492</v>
      </c>
      <c r="N49">
        <f t="shared" si="5"/>
        <v>5</v>
      </c>
      <c r="O49">
        <f t="shared" si="12"/>
        <v>4</v>
      </c>
    </row>
    <row r="50" spans="1:16" x14ac:dyDescent="0.25">
      <c r="A50">
        <f t="shared" si="7"/>
        <v>1.4028000000000009</v>
      </c>
      <c r="B50">
        <f t="shared" si="2"/>
        <v>1</v>
      </c>
      <c r="C50">
        <f t="shared" si="8"/>
        <v>42</v>
      </c>
      <c r="D50">
        <f t="shared" si="9"/>
        <v>96</v>
      </c>
      <c r="E50">
        <f t="shared" si="10"/>
        <v>3</v>
      </c>
      <c r="F50">
        <f t="shared" si="0"/>
        <v>0</v>
      </c>
      <c r="H50">
        <v>1</v>
      </c>
      <c r="I50">
        <f t="shared" si="3"/>
        <v>78</v>
      </c>
      <c r="J50">
        <f t="shared" si="1"/>
        <v>94</v>
      </c>
      <c r="K50">
        <f t="shared" si="4"/>
        <v>23</v>
      </c>
      <c r="L50">
        <f t="shared" si="6"/>
        <v>22</v>
      </c>
      <c r="M50">
        <f t="shared" si="11"/>
        <v>1568</v>
      </c>
      <c r="N50">
        <f t="shared" si="5"/>
        <v>6</v>
      </c>
      <c r="O50">
        <f t="shared" si="12"/>
        <v>5</v>
      </c>
    </row>
    <row r="51" spans="1:16" x14ac:dyDescent="0.25">
      <c r="A51">
        <f t="shared" si="7"/>
        <v>1.436200000000001</v>
      </c>
      <c r="B51">
        <f t="shared" si="2"/>
        <v>0</v>
      </c>
      <c r="C51">
        <f t="shared" si="8"/>
        <v>43</v>
      </c>
      <c r="D51">
        <f t="shared" si="9"/>
        <v>98</v>
      </c>
      <c r="E51">
        <f t="shared" si="10"/>
        <v>3</v>
      </c>
      <c r="F51">
        <f t="shared" si="0"/>
        <v>0</v>
      </c>
      <c r="H51">
        <v>1</v>
      </c>
      <c r="I51">
        <f t="shared" si="3"/>
        <v>80</v>
      </c>
      <c r="J51">
        <f t="shared" si="1"/>
        <v>90</v>
      </c>
      <c r="K51">
        <f t="shared" si="4"/>
        <v>22</v>
      </c>
      <c r="L51">
        <f t="shared" si="6"/>
        <v>22</v>
      </c>
      <c r="M51">
        <f t="shared" si="11"/>
        <v>1646</v>
      </c>
      <c r="N51">
        <f t="shared" si="5"/>
        <v>6</v>
      </c>
      <c r="O51">
        <f t="shared" si="12"/>
        <v>6</v>
      </c>
    </row>
    <row r="52" spans="1:16" x14ac:dyDescent="0.25">
      <c r="A52">
        <f t="shared" si="7"/>
        <v>1.4696000000000011</v>
      </c>
      <c r="B52">
        <f t="shared" si="2"/>
        <v>0</v>
      </c>
      <c r="C52">
        <f t="shared" si="8"/>
        <v>44</v>
      </c>
      <c r="D52">
        <f t="shared" si="9"/>
        <v>100</v>
      </c>
      <c r="E52">
        <f t="shared" si="10"/>
        <v>3</v>
      </c>
      <c r="F52">
        <f t="shared" si="0"/>
        <v>0</v>
      </c>
      <c r="H52">
        <v>1</v>
      </c>
      <c r="I52">
        <f t="shared" si="3"/>
        <v>82</v>
      </c>
      <c r="J52">
        <f t="shared" si="1"/>
        <v>90</v>
      </c>
      <c r="K52">
        <f t="shared" si="4"/>
        <v>22</v>
      </c>
      <c r="L52">
        <f t="shared" si="6"/>
        <v>22</v>
      </c>
      <c r="M52">
        <f t="shared" si="11"/>
        <v>1726</v>
      </c>
      <c r="N52">
        <f t="shared" si="5"/>
        <v>6</v>
      </c>
      <c r="O52">
        <f t="shared" si="12"/>
        <v>7</v>
      </c>
    </row>
    <row r="53" spans="1:16" x14ac:dyDescent="0.25">
      <c r="A53">
        <f t="shared" si="7"/>
        <v>1.5030000000000012</v>
      </c>
      <c r="B53">
        <f t="shared" si="2"/>
        <v>0</v>
      </c>
      <c r="C53">
        <f t="shared" si="8"/>
        <v>45</v>
      </c>
      <c r="D53">
        <f t="shared" si="9"/>
        <v>102</v>
      </c>
      <c r="E53">
        <f t="shared" si="10"/>
        <v>3</v>
      </c>
      <c r="F53">
        <f t="shared" si="0"/>
        <v>0</v>
      </c>
      <c r="H53">
        <v>1</v>
      </c>
      <c r="I53">
        <f t="shared" si="3"/>
        <v>84</v>
      </c>
      <c r="J53">
        <f t="shared" si="1"/>
        <v>90</v>
      </c>
      <c r="K53">
        <f t="shared" si="4"/>
        <v>22</v>
      </c>
      <c r="L53">
        <f t="shared" si="6"/>
        <v>22</v>
      </c>
      <c r="M53">
        <f t="shared" si="11"/>
        <v>1808</v>
      </c>
      <c r="N53">
        <f t="shared" si="5"/>
        <v>7</v>
      </c>
      <c r="O53">
        <f t="shared" si="12"/>
        <v>8</v>
      </c>
    </row>
    <row r="54" spans="1:16" x14ac:dyDescent="0.25">
      <c r="A54">
        <f t="shared" si="7"/>
        <v>1.5364000000000013</v>
      </c>
      <c r="B54">
        <f t="shared" si="2"/>
        <v>1</v>
      </c>
      <c r="C54">
        <f t="shared" si="8"/>
        <v>46</v>
      </c>
      <c r="D54">
        <f t="shared" si="9"/>
        <v>104</v>
      </c>
      <c r="E54">
        <f t="shared" si="10"/>
        <v>3</v>
      </c>
      <c r="F54">
        <f t="shared" si="0"/>
        <v>0</v>
      </c>
      <c r="H54">
        <v>1</v>
      </c>
      <c r="I54">
        <f t="shared" si="3"/>
        <v>86</v>
      </c>
      <c r="J54">
        <f t="shared" si="1"/>
        <v>94</v>
      </c>
      <c r="K54">
        <f t="shared" si="4"/>
        <v>23</v>
      </c>
      <c r="L54">
        <f t="shared" si="6"/>
        <v>23</v>
      </c>
      <c r="M54">
        <f t="shared" si="11"/>
        <v>1892</v>
      </c>
      <c r="N54">
        <f t="shared" si="5"/>
        <v>7</v>
      </c>
      <c r="O54">
        <f t="shared" si="12"/>
        <v>9</v>
      </c>
    </row>
    <row r="55" spans="1:16" x14ac:dyDescent="0.25">
      <c r="A55">
        <f t="shared" si="7"/>
        <v>1.5698000000000014</v>
      </c>
      <c r="B55">
        <f t="shared" si="2"/>
        <v>0</v>
      </c>
      <c r="C55">
        <f t="shared" si="8"/>
        <v>47</v>
      </c>
      <c r="D55">
        <f t="shared" si="9"/>
        <v>106</v>
      </c>
      <c r="E55">
        <f t="shared" si="10"/>
        <v>3</v>
      </c>
      <c r="F55">
        <f t="shared" si="0"/>
        <v>0</v>
      </c>
      <c r="H55">
        <v>1</v>
      </c>
      <c r="I55">
        <f t="shared" si="3"/>
        <v>88</v>
      </c>
      <c r="J55">
        <f t="shared" si="1"/>
        <v>94</v>
      </c>
      <c r="K55">
        <f t="shared" si="4"/>
        <v>23</v>
      </c>
      <c r="L55">
        <f t="shared" si="6"/>
        <v>23</v>
      </c>
      <c r="M55">
        <f t="shared" si="11"/>
        <v>1978</v>
      </c>
      <c r="N55">
        <f t="shared" si="5"/>
        <v>7</v>
      </c>
      <c r="O55">
        <f t="shared" si="12"/>
        <v>10</v>
      </c>
    </row>
    <row r="56" spans="1:16" x14ac:dyDescent="0.25">
      <c r="A56">
        <f t="shared" si="7"/>
        <v>1.6032000000000015</v>
      </c>
      <c r="B56">
        <f t="shared" si="2"/>
        <v>0</v>
      </c>
      <c r="C56">
        <f t="shared" si="8"/>
        <v>48</v>
      </c>
      <c r="D56">
        <f t="shared" si="9"/>
        <v>108</v>
      </c>
      <c r="E56">
        <f t="shared" si="10"/>
        <v>3</v>
      </c>
      <c r="F56">
        <f t="shared" si="0"/>
        <v>0</v>
      </c>
      <c r="H56">
        <v>1</v>
      </c>
      <c r="I56">
        <f t="shared" si="3"/>
        <v>90</v>
      </c>
      <c r="J56">
        <f t="shared" si="1"/>
        <v>94</v>
      </c>
      <c r="K56">
        <f t="shared" si="4"/>
        <v>23</v>
      </c>
      <c r="L56">
        <f t="shared" si="6"/>
        <v>23</v>
      </c>
      <c r="M56">
        <f t="shared" si="11"/>
        <v>2066</v>
      </c>
      <c r="N56">
        <f t="shared" si="5"/>
        <v>8</v>
      </c>
      <c r="O56">
        <f t="shared" si="12"/>
        <v>11</v>
      </c>
    </row>
    <row r="57" spans="1:16" x14ac:dyDescent="0.25">
      <c r="A57">
        <f t="shared" si="7"/>
        <v>1.6366000000000016</v>
      </c>
      <c r="B57">
        <f t="shared" si="2"/>
        <v>0</v>
      </c>
      <c r="C57">
        <f t="shared" si="8"/>
        <v>49</v>
      </c>
      <c r="D57">
        <f t="shared" si="9"/>
        <v>110</v>
      </c>
      <c r="E57">
        <f t="shared" si="10"/>
        <v>3</v>
      </c>
      <c r="F57">
        <f t="shared" si="0"/>
        <v>0</v>
      </c>
      <c r="H57">
        <v>1</v>
      </c>
      <c r="I57">
        <f t="shared" si="3"/>
        <v>92</v>
      </c>
      <c r="J57">
        <f t="shared" si="1"/>
        <v>94</v>
      </c>
      <c r="K57">
        <f t="shared" si="4"/>
        <v>23</v>
      </c>
      <c r="L57">
        <f t="shared" si="6"/>
        <v>23</v>
      </c>
      <c r="M57">
        <f t="shared" si="11"/>
        <v>2156</v>
      </c>
      <c r="N57">
        <f t="shared" si="5"/>
        <v>8</v>
      </c>
      <c r="O57">
        <f t="shared" si="12"/>
        <v>12</v>
      </c>
    </row>
    <row r="58" spans="1:16" x14ac:dyDescent="0.25">
      <c r="A58">
        <f t="shared" si="7"/>
        <v>1.6700000000000017</v>
      </c>
      <c r="B58">
        <f t="shared" si="2"/>
        <v>1</v>
      </c>
      <c r="C58">
        <f t="shared" si="8"/>
        <v>50</v>
      </c>
      <c r="D58">
        <f t="shared" si="9"/>
        <v>112</v>
      </c>
      <c r="E58">
        <f t="shared" si="10"/>
        <v>3</v>
      </c>
      <c r="F58">
        <f t="shared" si="0"/>
        <v>0</v>
      </c>
      <c r="H58">
        <v>1</v>
      </c>
      <c r="I58">
        <f t="shared" si="3"/>
        <v>94</v>
      </c>
      <c r="J58">
        <f t="shared" si="1"/>
        <v>98</v>
      </c>
      <c r="K58">
        <f t="shared" si="4"/>
        <v>24</v>
      </c>
      <c r="L58">
        <f t="shared" si="6"/>
        <v>24</v>
      </c>
      <c r="M58">
        <f t="shared" si="11"/>
        <v>2248</v>
      </c>
      <c r="N58">
        <f t="shared" si="5"/>
        <v>8</v>
      </c>
      <c r="O58">
        <v>0</v>
      </c>
    </row>
    <row r="59" spans="1:16" x14ac:dyDescent="0.25">
      <c r="A59">
        <f t="shared" si="7"/>
        <v>1.7034000000000018</v>
      </c>
      <c r="B59">
        <f t="shared" si="2"/>
        <v>0</v>
      </c>
      <c r="C59">
        <f t="shared" si="8"/>
        <v>51</v>
      </c>
      <c r="D59">
        <f t="shared" si="9"/>
        <v>114</v>
      </c>
      <c r="E59">
        <f t="shared" si="10"/>
        <v>3</v>
      </c>
      <c r="F59">
        <f t="shared" si="0"/>
        <v>0</v>
      </c>
      <c r="H59">
        <v>1</v>
      </c>
      <c r="I59">
        <f t="shared" si="3"/>
        <v>96</v>
      </c>
      <c r="J59">
        <f t="shared" si="1"/>
        <v>98</v>
      </c>
      <c r="K59">
        <f t="shared" si="4"/>
        <v>24</v>
      </c>
      <c r="L59">
        <f t="shared" si="6"/>
        <v>24</v>
      </c>
      <c r="M59">
        <f t="shared" si="11"/>
        <v>2342</v>
      </c>
      <c r="N59">
        <f t="shared" si="5"/>
        <v>9</v>
      </c>
      <c r="O59">
        <f t="shared" si="12"/>
        <v>1</v>
      </c>
    </row>
    <row r="60" spans="1:16" x14ac:dyDescent="0.25">
      <c r="A60">
        <f t="shared" si="7"/>
        <v>1.7368000000000019</v>
      </c>
      <c r="B60">
        <f t="shared" si="2"/>
        <v>0</v>
      </c>
      <c r="C60">
        <f t="shared" si="8"/>
        <v>52</v>
      </c>
      <c r="D60">
        <f t="shared" si="9"/>
        <v>116</v>
      </c>
      <c r="E60">
        <f t="shared" si="10"/>
        <v>3</v>
      </c>
      <c r="F60">
        <f t="shared" si="0"/>
        <v>1</v>
      </c>
      <c r="H60">
        <v>1</v>
      </c>
      <c r="I60">
        <f t="shared" si="3"/>
        <v>98</v>
      </c>
      <c r="J60">
        <f t="shared" si="1"/>
        <v>98</v>
      </c>
      <c r="K60">
        <f t="shared" si="4"/>
        <v>24</v>
      </c>
      <c r="L60">
        <f t="shared" si="6"/>
        <v>24</v>
      </c>
      <c r="M60">
        <f t="shared" si="11"/>
        <v>2438</v>
      </c>
      <c r="N60">
        <f t="shared" si="5"/>
        <v>9</v>
      </c>
      <c r="O60">
        <f t="shared" si="12"/>
        <v>2</v>
      </c>
      <c r="P60" t="s">
        <v>39</v>
      </c>
    </row>
    <row r="61" spans="1:16" x14ac:dyDescent="0.25">
      <c r="A61">
        <f t="shared" si="7"/>
        <v>1.770200000000002</v>
      </c>
      <c r="B61">
        <f t="shared" si="2"/>
        <v>0</v>
      </c>
      <c r="C61">
        <f t="shared" si="8"/>
        <v>53</v>
      </c>
      <c r="D61">
        <f t="shared" si="9"/>
        <v>118</v>
      </c>
      <c r="E61">
        <f t="shared" si="10"/>
        <v>3</v>
      </c>
      <c r="F61">
        <f t="shared" si="0"/>
        <v>0</v>
      </c>
      <c r="H61">
        <v>1</v>
      </c>
      <c r="I61">
        <f t="shared" si="3"/>
        <v>98</v>
      </c>
      <c r="J61">
        <f t="shared" si="1"/>
        <v>98</v>
      </c>
      <c r="K61">
        <f t="shared" si="4"/>
        <v>24</v>
      </c>
      <c r="L61">
        <f t="shared" si="6"/>
        <v>24</v>
      </c>
      <c r="M61">
        <f t="shared" si="11"/>
        <v>2536</v>
      </c>
      <c r="N61">
        <f t="shared" si="5"/>
        <v>9</v>
      </c>
      <c r="O61">
        <f t="shared" si="12"/>
        <v>3</v>
      </c>
    </row>
    <row r="62" spans="1:16" x14ac:dyDescent="0.25">
      <c r="A62">
        <f t="shared" si="7"/>
        <v>1.8036000000000021</v>
      </c>
      <c r="B62">
        <f t="shared" si="2"/>
        <v>1</v>
      </c>
      <c r="C62">
        <f t="shared" si="8"/>
        <v>54</v>
      </c>
      <c r="D62">
        <f t="shared" si="9"/>
        <v>120</v>
      </c>
      <c r="E62">
        <f t="shared" si="10"/>
        <v>3</v>
      </c>
      <c r="F62">
        <f t="shared" si="0"/>
        <v>0</v>
      </c>
      <c r="H62">
        <v>1</v>
      </c>
      <c r="I62">
        <f t="shared" si="3"/>
        <v>100</v>
      </c>
      <c r="J62">
        <f t="shared" si="1"/>
        <v>102</v>
      </c>
      <c r="K62">
        <f t="shared" si="4"/>
        <v>25</v>
      </c>
      <c r="L62">
        <f t="shared" si="6"/>
        <v>25</v>
      </c>
      <c r="M62">
        <f t="shared" si="11"/>
        <v>2634</v>
      </c>
      <c r="N62">
        <f t="shared" si="5"/>
        <v>10</v>
      </c>
      <c r="O62">
        <f t="shared" si="12"/>
        <v>4</v>
      </c>
    </row>
    <row r="63" spans="1:16" x14ac:dyDescent="0.25">
      <c r="A63">
        <f t="shared" si="7"/>
        <v>1.8370000000000022</v>
      </c>
      <c r="B63">
        <f t="shared" si="2"/>
        <v>0</v>
      </c>
      <c r="C63">
        <f t="shared" si="8"/>
        <v>55</v>
      </c>
      <c r="D63">
        <f t="shared" si="9"/>
        <v>122</v>
      </c>
      <c r="E63">
        <f t="shared" si="10"/>
        <v>3</v>
      </c>
      <c r="F63">
        <f t="shared" si="0"/>
        <v>1</v>
      </c>
      <c r="G63">
        <v>1</v>
      </c>
      <c r="H63">
        <v>1</v>
      </c>
      <c r="I63">
        <f t="shared" si="3"/>
        <v>102</v>
      </c>
      <c r="J63">
        <f t="shared" si="1"/>
        <v>102</v>
      </c>
      <c r="K63">
        <f t="shared" si="4"/>
        <v>25</v>
      </c>
      <c r="L63">
        <f t="shared" si="6"/>
        <v>25</v>
      </c>
      <c r="M63">
        <f t="shared" si="11"/>
        <v>2734</v>
      </c>
      <c r="N63">
        <f t="shared" si="5"/>
        <v>10</v>
      </c>
      <c r="O63">
        <f t="shared" si="12"/>
        <v>5</v>
      </c>
    </row>
    <row r="64" spans="1:16" x14ac:dyDescent="0.25">
      <c r="A64">
        <f t="shared" si="7"/>
        <v>1.8704000000000023</v>
      </c>
      <c r="B64">
        <f t="shared" si="2"/>
        <v>0</v>
      </c>
      <c r="C64">
        <f t="shared" si="8"/>
        <v>56</v>
      </c>
      <c r="D64">
        <f t="shared" si="9"/>
        <v>124</v>
      </c>
      <c r="E64">
        <f t="shared" si="10"/>
        <v>4</v>
      </c>
      <c r="F64">
        <f t="shared" si="0"/>
        <v>0</v>
      </c>
      <c r="H64">
        <v>1</v>
      </c>
      <c r="I64">
        <f t="shared" si="3"/>
        <v>102</v>
      </c>
      <c r="J64">
        <f t="shared" si="1"/>
        <v>228</v>
      </c>
      <c r="K64">
        <f t="shared" si="4"/>
        <v>28</v>
      </c>
      <c r="L64">
        <f t="shared" si="6"/>
        <v>28</v>
      </c>
      <c r="M64">
        <f t="shared" si="11"/>
        <v>2836</v>
      </c>
      <c r="N64">
        <f t="shared" si="5"/>
        <v>11</v>
      </c>
      <c r="O64">
        <f t="shared" si="12"/>
        <v>6</v>
      </c>
    </row>
    <row r="65" spans="1:19" x14ac:dyDescent="0.25">
      <c r="A65">
        <f t="shared" si="7"/>
        <v>1.9038000000000024</v>
      </c>
      <c r="B65">
        <f t="shared" si="2"/>
        <v>0</v>
      </c>
      <c r="C65">
        <f t="shared" si="8"/>
        <v>57</v>
      </c>
      <c r="D65">
        <f t="shared" si="9"/>
        <v>126</v>
      </c>
      <c r="E65">
        <f t="shared" si="10"/>
        <v>4</v>
      </c>
      <c r="F65">
        <f t="shared" si="0"/>
        <v>0</v>
      </c>
      <c r="H65">
        <v>1</v>
      </c>
      <c r="I65">
        <f t="shared" si="3"/>
        <v>104</v>
      </c>
      <c r="J65">
        <f t="shared" si="1"/>
        <v>228</v>
      </c>
      <c r="K65">
        <f t="shared" si="4"/>
        <v>28</v>
      </c>
      <c r="L65">
        <f t="shared" si="6"/>
        <v>27</v>
      </c>
      <c r="M65">
        <f t="shared" si="11"/>
        <v>2938</v>
      </c>
      <c r="N65">
        <f t="shared" si="5"/>
        <v>11</v>
      </c>
      <c r="O65">
        <f t="shared" si="12"/>
        <v>7</v>
      </c>
    </row>
    <row r="66" spans="1:19" x14ac:dyDescent="0.25">
      <c r="A66">
        <f t="shared" si="7"/>
        <v>1.9372000000000025</v>
      </c>
      <c r="B66">
        <f t="shared" si="2"/>
        <v>1</v>
      </c>
      <c r="C66">
        <f t="shared" si="8"/>
        <v>58</v>
      </c>
      <c r="D66">
        <f t="shared" si="9"/>
        <v>128</v>
      </c>
      <c r="E66">
        <f t="shared" si="10"/>
        <v>4</v>
      </c>
      <c r="F66">
        <f t="shared" si="0"/>
        <v>0</v>
      </c>
      <c r="H66">
        <v>1</v>
      </c>
      <c r="I66">
        <f t="shared" si="3"/>
        <v>106</v>
      </c>
      <c r="J66">
        <f t="shared" si="1"/>
        <v>228</v>
      </c>
      <c r="K66">
        <f t="shared" si="4"/>
        <v>28</v>
      </c>
      <c r="L66">
        <f t="shared" si="6"/>
        <v>27</v>
      </c>
      <c r="M66">
        <f t="shared" si="11"/>
        <v>3042</v>
      </c>
      <c r="N66">
        <f t="shared" si="5"/>
        <v>11</v>
      </c>
      <c r="O66">
        <f t="shared" si="12"/>
        <v>8</v>
      </c>
    </row>
    <row r="67" spans="1:19" x14ac:dyDescent="0.25">
      <c r="A67">
        <f t="shared" si="7"/>
        <v>1.9706000000000026</v>
      </c>
      <c r="B67">
        <f t="shared" si="2"/>
        <v>0</v>
      </c>
      <c r="C67">
        <f t="shared" si="8"/>
        <v>59</v>
      </c>
      <c r="D67">
        <f t="shared" si="9"/>
        <v>130</v>
      </c>
      <c r="E67">
        <f t="shared" si="10"/>
        <v>4</v>
      </c>
      <c r="F67">
        <f t="shared" si="0"/>
        <v>0</v>
      </c>
      <c r="H67">
        <v>1</v>
      </c>
      <c r="I67">
        <f t="shared" si="3"/>
        <v>108</v>
      </c>
      <c r="J67">
        <f t="shared" si="1"/>
        <v>220</v>
      </c>
      <c r="K67">
        <f t="shared" si="4"/>
        <v>27</v>
      </c>
      <c r="L67">
        <f t="shared" si="6"/>
        <v>26</v>
      </c>
      <c r="M67">
        <f t="shared" si="11"/>
        <v>3148</v>
      </c>
      <c r="N67">
        <f t="shared" si="5"/>
        <v>12</v>
      </c>
      <c r="O67">
        <f t="shared" si="12"/>
        <v>9</v>
      </c>
    </row>
    <row r="68" spans="1:19" x14ac:dyDescent="0.25">
      <c r="A68">
        <f t="shared" si="7"/>
        <v>2.0040000000000027</v>
      </c>
      <c r="B68">
        <f t="shared" si="2"/>
        <v>0</v>
      </c>
      <c r="C68">
        <f t="shared" si="8"/>
        <v>60</v>
      </c>
      <c r="D68">
        <f t="shared" si="9"/>
        <v>132</v>
      </c>
      <c r="E68">
        <f t="shared" si="10"/>
        <v>4</v>
      </c>
      <c r="F68">
        <f t="shared" si="0"/>
        <v>0</v>
      </c>
      <c r="H68">
        <v>1</v>
      </c>
      <c r="I68">
        <f t="shared" si="3"/>
        <v>110</v>
      </c>
      <c r="J68">
        <f t="shared" si="1"/>
        <v>212</v>
      </c>
      <c r="K68">
        <f t="shared" si="4"/>
        <v>26</v>
      </c>
      <c r="L68">
        <f t="shared" si="6"/>
        <v>25</v>
      </c>
      <c r="M68">
        <f t="shared" si="11"/>
        <v>3256</v>
      </c>
      <c r="N68">
        <f t="shared" si="5"/>
        <v>12</v>
      </c>
      <c r="O68">
        <f t="shared" si="12"/>
        <v>10</v>
      </c>
    </row>
    <row r="69" spans="1:19" x14ac:dyDescent="0.25">
      <c r="A69">
        <f t="shared" si="7"/>
        <v>2.0374000000000025</v>
      </c>
      <c r="B69">
        <f t="shared" si="2"/>
        <v>0</v>
      </c>
      <c r="C69">
        <f t="shared" si="8"/>
        <v>61</v>
      </c>
      <c r="D69">
        <f t="shared" si="9"/>
        <v>134</v>
      </c>
      <c r="E69">
        <f t="shared" si="10"/>
        <v>4</v>
      </c>
      <c r="F69">
        <f t="shared" si="0"/>
        <v>0</v>
      </c>
      <c r="H69">
        <v>1</v>
      </c>
      <c r="I69">
        <f t="shared" si="3"/>
        <v>112</v>
      </c>
      <c r="J69">
        <f t="shared" si="1"/>
        <v>204</v>
      </c>
      <c r="K69">
        <f t="shared" si="4"/>
        <v>25</v>
      </c>
      <c r="L69">
        <f t="shared" si="6"/>
        <v>24</v>
      </c>
      <c r="M69">
        <f t="shared" si="11"/>
        <v>3366</v>
      </c>
      <c r="N69">
        <f t="shared" si="5"/>
        <v>13</v>
      </c>
      <c r="O69">
        <f t="shared" si="12"/>
        <v>11</v>
      </c>
    </row>
    <row r="70" spans="1:19" x14ac:dyDescent="0.25">
      <c r="A70">
        <f t="shared" si="7"/>
        <v>2.0708000000000024</v>
      </c>
      <c r="B70">
        <f t="shared" si="2"/>
        <v>0</v>
      </c>
      <c r="C70">
        <f t="shared" si="8"/>
        <v>62</v>
      </c>
      <c r="D70">
        <f t="shared" si="9"/>
        <v>136</v>
      </c>
      <c r="E70">
        <f t="shared" si="10"/>
        <v>4</v>
      </c>
      <c r="F70">
        <f t="shared" si="0"/>
        <v>0</v>
      </c>
      <c r="H70">
        <v>1</v>
      </c>
      <c r="I70">
        <f t="shared" si="3"/>
        <v>114</v>
      </c>
      <c r="J70">
        <f t="shared" si="1"/>
        <v>196</v>
      </c>
      <c r="K70">
        <f t="shared" si="4"/>
        <v>24</v>
      </c>
      <c r="L70">
        <f t="shared" si="6"/>
        <v>23</v>
      </c>
      <c r="M70">
        <f t="shared" si="11"/>
        <v>3478</v>
      </c>
      <c r="N70">
        <f t="shared" si="5"/>
        <v>13</v>
      </c>
      <c r="O70">
        <f t="shared" si="12"/>
        <v>12</v>
      </c>
    </row>
    <row r="71" spans="1:19" x14ac:dyDescent="0.25">
      <c r="A71">
        <f t="shared" si="7"/>
        <v>2.1042000000000023</v>
      </c>
      <c r="B71">
        <f t="shared" si="2"/>
        <v>0</v>
      </c>
      <c r="C71">
        <f t="shared" si="8"/>
        <v>63</v>
      </c>
      <c r="D71">
        <f t="shared" si="9"/>
        <v>138</v>
      </c>
      <c r="E71">
        <f t="shared" si="10"/>
        <v>4</v>
      </c>
      <c r="F71">
        <f t="shared" si="0"/>
        <v>0</v>
      </c>
      <c r="H71">
        <v>1</v>
      </c>
      <c r="I71">
        <f t="shared" si="3"/>
        <v>116</v>
      </c>
      <c r="J71">
        <f t="shared" si="1"/>
        <v>188</v>
      </c>
      <c r="K71">
        <f t="shared" si="4"/>
        <v>23</v>
      </c>
      <c r="L71">
        <f t="shared" si="6"/>
        <v>22</v>
      </c>
      <c r="M71">
        <f t="shared" si="11"/>
        <v>3592</v>
      </c>
      <c r="N71">
        <f t="shared" si="5"/>
        <v>14</v>
      </c>
      <c r="O71">
        <f t="shared" si="12"/>
        <v>13</v>
      </c>
    </row>
    <row r="72" spans="1:19" x14ac:dyDescent="0.25">
      <c r="A72">
        <f t="shared" si="7"/>
        <v>2.1376000000000022</v>
      </c>
      <c r="B72">
        <f t="shared" si="2"/>
        <v>0</v>
      </c>
      <c r="C72">
        <f t="shared" si="8"/>
        <v>64</v>
      </c>
      <c r="D72">
        <f t="shared" si="9"/>
        <v>140</v>
      </c>
      <c r="E72">
        <f t="shared" si="10"/>
        <v>4</v>
      </c>
      <c r="F72">
        <f t="shared" ref="F72:F135" si="13">IF(I72=I73,1,0)</f>
        <v>0</v>
      </c>
      <c r="H72">
        <v>1</v>
      </c>
      <c r="I72">
        <f t="shared" si="3"/>
        <v>118</v>
      </c>
      <c r="J72">
        <f t="shared" ref="J72:J135" si="14">FLOOR(IF(K72&gt;=20,K72*POWER(2,E72-1)+POWER(2,E72-2),K72*POWER(2,E72-1)),1)</f>
        <v>180</v>
      </c>
      <c r="K72">
        <f t="shared" si="4"/>
        <v>22</v>
      </c>
      <c r="L72">
        <f t="shared" si="6"/>
        <v>21</v>
      </c>
      <c r="M72">
        <f t="shared" si="11"/>
        <v>3708</v>
      </c>
      <c r="N72">
        <f t="shared" si="5"/>
        <v>14</v>
      </c>
      <c r="O72">
        <f t="shared" si="12"/>
        <v>14</v>
      </c>
    </row>
    <row r="73" spans="1:19" x14ac:dyDescent="0.25">
      <c r="A73">
        <f t="shared" si="7"/>
        <v>2.171000000000002</v>
      </c>
      <c r="B73">
        <f t="shared" ref="B73:B136" si="15">IF(MOD(D73,POWER(2,E73))=0,1,0)</f>
        <v>0</v>
      </c>
      <c r="C73">
        <f t="shared" si="8"/>
        <v>65</v>
      </c>
      <c r="D73">
        <f t="shared" si="9"/>
        <v>142</v>
      </c>
      <c r="E73">
        <f t="shared" si="10"/>
        <v>4</v>
      </c>
      <c r="F73">
        <f t="shared" si="13"/>
        <v>0</v>
      </c>
      <c r="H73">
        <v>1</v>
      </c>
      <c r="I73">
        <f t="shared" ref="I73:I136" si="16">IF(G72=1,I72,IF(I72&lt;J73,I72+2,IF(I72=J73,I72,I72-1)))</f>
        <v>120</v>
      </c>
      <c r="J73">
        <f t="shared" si="14"/>
        <v>172</v>
      </c>
      <c r="K73">
        <f t="shared" ref="K73:K136" si="17">IF(G72=1,IF(H73=1,L72+3,L72-3),IF(B73=1,IF(H73=1,L72+1,L72-1),L72))</f>
        <v>21</v>
      </c>
      <c r="L73">
        <f t="shared" si="6"/>
        <v>20</v>
      </c>
      <c r="M73">
        <f t="shared" si="11"/>
        <v>3826</v>
      </c>
      <c r="N73">
        <f t="shared" ref="N73:N136" si="18">FLOOR(M73/256,1)</f>
        <v>14</v>
      </c>
      <c r="O73">
        <f t="shared" si="12"/>
        <v>15</v>
      </c>
    </row>
    <row r="74" spans="1:19" x14ac:dyDescent="0.25">
      <c r="A74">
        <f t="shared" si="7"/>
        <v>2.2044000000000019</v>
      </c>
      <c r="B74">
        <f t="shared" si="15"/>
        <v>1</v>
      </c>
      <c r="C74">
        <f t="shared" si="8"/>
        <v>66</v>
      </c>
      <c r="D74">
        <f t="shared" si="9"/>
        <v>144</v>
      </c>
      <c r="E74">
        <f t="shared" si="10"/>
        <v>4</v>
      </c>
      <c r="F74">
        <f t="shared" si="13"/>
        <v>0</v>
      </c>
      <c r="H74">
        <v>1</v>
      </c>
      <c r="I74">
        <f t="shared" si="16"/>
        <v>122</v>
      </c>
      <c r="J74">
        <f t="shared" si="14"/>
        <v>172</v>
      </c>
      <c r="K74">
        <f t="shared" si="17"/>
        <v>21</v>
      </c>
      <c r="L74">
        <f t="shared" ref="L74:L137" si="19">IF(G73=1,K74,IF((J74-I73)&gt;=16,K74-1,K74))</f>
        <v>20</v>
      </c>
      <c r="M74">
        <f t="shared" si="11"/>
        <v>3946</v>
      </c>
      <c r="N74">
        <f t="shared" si="18"/>
        <v>15</v>
      </c>
      <c r="O74">
        <f t="shared" si="12"/>
        <v>16</v>
      </c>
    </row>
    <row r="75" spans="1:19" x14ac:dyDescent="0.25">
      <c r="A75">
        <f t="shared" ref="A75:A138" si="20">A74+$A$5</f>
        <v>2.2378000000000018</v>
      </c>
      <c r="B75">
        <f t="shared" si="15"/>
        <v>0</v>
      </c>
      <c r="C75">
        <f t="shared" ref="C75:C138" si="21">C74+1</f>
        <v>67</v>
      </c>
      <c r="D75">
        <f t="shared" ref="D75:D138" si="22">D74+2</f>
        <v>146</v>
      </c>
      <c r="E75">
        <f t="shared" ref="E75:E138" si="23">MIN(G74+E74,4)</f>
        <v>4</v>
      </c>
      <c r="F75">
        <f t="shared" si="13"/>
        <v>0</v>
      </c>
      <c r="H75">
        <v>1</v>
      </c>
      <c r="I75">
        <f t="shared" si="16"/>
        <v>124</v>
      </c>
      <c r="J75">
        <f t="shared" si="14"/>
        <v>164</v>
      </c>
      <c r="K75">
        <f t="shared" si="17"/>
        <v>20</v>
      </c>
      <c r="L75">
        <f t="shared" si="19"/>
        <v>19</v>
      </c>
      <c r="M75">
        <f t="shared" ref="M75:M138" si="24">M74+I74</f>
        <v>4068</v>
      </c>
      <c r="N75">
        <f t="shared" si="18"/>
        <v>15</v>
      </c>
      <c r="O75">
        <f t="shared" si="12"/>
        <v>17</v>
      </c>
    </row>
    <row r="76" spans="1:19" x14ac:dyDescent="0.25">
      <c r="A76">
        <f t="shared" si="20"/>
        <v>2.2712000000000017</v>
      </c>
      <c r="B76">
        <f t="shared" si="15"/>
        <v>0</v>
      </c>
      <c r="C76">
        <f t="shared" si="21"/>
        <v>68</v>
      </c>
      <c r="D76">
        <f t="shared" si="22"/>
        <v>148</v>
      </c>
      <c r="E76">
        <f t="shared" si="23"/>
        <v>4</v>
      </c>
      <c r="F76">
        <f t="shared" si="13"/>
        <v>0</v>
      </c>
      <c r="H76">
        <v>1</v>
      </c>
      <c r="I76">
        <f t="shared" si="16"/>
        <v>126</v>
      </c>
      <c r="J76">
        <f t="shared" si="14"/>
        <v>152</v>
      </c>
      <c r="K76">
        <f t="shared" si="17"/>
        <v>19</v>
      </c>
      <c r="L76">
        <f t="shared" si="19"/>
        <v>18</v>
      </c>
      <c r="M76">
        <f t="shared" si="24"/>
        <v>4192</v>
      </c>
      <c r="N76">
        <f t="shared" si="18"/>
        <v>16</v>
      </c>
      <c r="O76">
        <f t="shared" si="12"/>
        <v>18</v>
      </c>
    </row>
    <row r="77" spans="1:19" x14ac:dyDescent="0.25">
      <c r="A77">
        <f t="shared" si="20"/>
        <v>2.3046000000000015</v>
      </c>
      <c r="B77">
        <f t="shared" si="15"/>
        <v>0</v>
      </c>
      <c r="C77">
        <f t="shared" si="21"/>
        <v>69</v>
      </c>
      <c r="D77">
        <f t="shared" si="22"/>
        <v>150</v>
      </c>
      <c r="E77">
        <f t="shared" si="23"/>
        <v>4</v>
      </c>
      <c r="F77">
        <f t="shared" si="13"/>
        <v>0</v>
      </c>
      <c r="H77">
        <v>1</v>
      </c>
      <c r="I77">
        <f t="shared" si="16"/>
        <v>128</v>
      </c>
      <c r="J77">
        <f t="shared" si="14"/>
        <v>144</v>
      </c>
      <c r="K77">
        <f t="shared" si="17"/>
        <v>18</v>
      </c>
      <c r="L77">
        <f t="shared" si="19"/>
        <v>17</v>
      </c>
      <c r="M77">
        <f t="shared" si="24"/>
        <v>4318</v>
      </c>
      <c r="N77">
        <f t="shared" si="18"/>
        <v>16</v>
      </c>
      <c r="O77">
        <f t="shared" si="12"/>
        <v>19</v>
      </c>
    </row>
    <row r="78" spans="1:19" x14ac:dyDescent="0.25">
      <c r="A78">
        <f t="shared" si="20"/>
        <v>2.3380000000000014</v>
      </c>
      <c r="B78">
        <f t="shared" si="15"/>
        <v>0</v>
      </c>
      <c r="C78">
        <f t="shared" si="21"/>
        <v>70</v>
      </c>
      <c r="D78">
        <f t="shared" si="22"/>
        <v>152</v>
      </c>
      <c r="E78">
        <f t="shared" si="23"/>
        <v>4</v>
      </c>
      <c r="F78">
        <f t="shared" si="13"/>
        <v>0</v>
      </c>
      <c r="H78">
        <v>1</v>
      </c>
      <c r="I78">
        <f t="shared" si="16"/>
        <v>130</v>
      </c>
      <c r="J78">
        <f t="shared" si="14"/>
        <v>136</v>
      </c>
      <c r="K78">
        <f t="shared" si="17"/>
        <v>17</v>
      </c>
      <c r="L78">
        <f t="shared" si="19"/>
        <v>17</v>
      </c>
      <c r="M78">
        <f t="shared" si="24"/>
        <v>4446</v>
      </c>
      <c r="N78">
        <f t="shared" si="18"/>
        <v>17</v>
      </c>
      <c r="O78">
        <f t="shared" si="12"/>
        <v>20</v>
      </c>
    </row>
    <row r="79" spans="1:19" x14ac:dyDescent="0.25">
      <c r="A79">
        <f t="shared" si="20"/>
        <v>2.3714000000000013</v>
      </c>
      <c r="B79">
        <f t="shared" si="15"/>
        <v>0</v>
      </c>
      <c r="C79">
        <f t="shared" si="21"/>
        <v>71</v>
      </c>
      <c r="D79">
        <f t="shared" si="22"/>
        <v>154</v>
      </c>
      <c r="E79">
        <f t="shared" si="23"/>
        <v>4</v>
      </c>
      <c r="F79">
        <f t="shared" si="13"/>
        <v>0</v>
      </c>
      <c r="H79">
        <v>1</v>
      </c>
      <c r="I79">
        <f t="shared" si="16"/>
        <v>132</v>
      </c>
      <c r="J79">
        <f t="shared" si="14"/>
        <v>136</v>
      </c>
      <c r="K79">
        <f t="shared" si="17"/>
        <v>17</v>
      </c>
      <c r="L79">
        <f t="shared" si="19"/>
        <v>17</v>
      </c>
      <c r="M79">
        <f t="shared" si="24"/>
        <v>4576</v>
      </c>
      <c r="N79">
        <f t="shared" si="18"/>
        <v>17</v>
      </c>
      <c r="O79">
        <f t="shared" si="12"/>
        <v>21</v>
      </c>
    </row>
    <row r="80" spans="1:19" x14ac:dyDescent="0.25">
      <c r="A80">
        <f t="shared" si="20"/>
        <v>2.4048000000000012</v>
      </c>
      <c r="B80">
        <f t="shared" si="15"/>
        <v>0</v>
      </c>
      <c r="C80">
        <f t="shared" si="21"/>
        <v>72</v>
      </c>
      <c r="D80">
        <f t="shared" si="22"/>
        <v>156</v>
      </c>
      <c r="E80">
        <f t="shared" si="23"/>
        <v>4</v>
      </c>
      <c r="F80">
        <f t="shared" si="13"/>
        <v>0</v>
      </c>
      <c r="H80">
        <v>1</v>
      </c>
      <c r="I80">
        <f t="shared" si="16"/>
        <v>134</v>
      </c>
      <c r="J80">
        <f t="shared" si="14"/>
        <v>136</v>
      </c>
      <c r="K80">
        <f t="shared" si="17"/>
        <v>17</v>
      </c>
      <c r="L80">
        <f t="shared" si="19"/>
        <v>17</v>
      </c>
      <c r="M80">
        <f t="shared" si="24"/>
        <v>4708</v>
      </c>
      <c r="N80">
        <f t="shared" si="18"/>
        <v>18</v>
      </c>
      <c r="O80">
        <f t="shared" si="12"/>
        <v>22</v>
      </c>
      <c r="S80" t="s">
        <v>33</v>
      </c>
    </row>
    <row r="81" spans="1:22" x14ac:dyDescent="0.25">
      <c r="A81">
        <f t="shared" si="20"/>
        <v>2.438200000000001</v>
      </c>
      <c r="B81">
        <f t="shared" si="15"/>
        <v>0</v>
      </c>
      <c r="C81">
        <f t="shared" si="21"/>
        <v>73</v>
      </c>
      <c r="D81">
        <f t="shared" si="22"/>
        <v>158</v>
      </c>
      <c r="E81">
        <f t="shared" si="23"/>
        <v>4</v>
      </c>
      <c r="F81">
        <f t="shared" si="13"/>
        <v>0</v>
      </c>
      <c r="H81">
        <v>1</v>
      </c>
      <c r="I81">
        <f t="shared" si="16"/>
        <v>136</v>
      </c>
      <c r="J81">
        <f t="shared" si="14"/>
        <v>136</v>
      </c>
      <c r="K81">
        <f t="shared" si="17"/>
        <v>17</v>
      </c>
      <c r="L81">
        <f t="shared" si="19"/>
        <v>17</v>
      </c>
      <c r="M81">
        <f t="shared" si="24"/>
        <v>4842</v>
      </c>
      <c r="N81">
        <f t="shared" si="18"/>
        <v>18</v>
      </c>
      <c r="O81">
        <f t="shared" si="12"/>
        <v>23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0"/>
        <v>2.4716000000000009</v>
      </c>
      <c r="B82">
        <f t="shared" si="15"/>
        <v>1</v>
      </c>
      <c r="C82">
        <f t="shared" si="21"/>
        <v>74</v>
      </c>
      <c r="D82">
        <f t="shared" si="22"/>
        <v>160</v>
      </c>
      <c r="E82">
        <f t="shared" si="23"/>
        <v>4</v>
      </c>
      <c r="F82">
        <f t="shared" si="13"/>
        <v>0</v>
      </c>
      <c r="H82">
        <v>1</v>
      </c>
      <c r="I82">
        <f t="shared" si="16"/>
        <v>138</v>
      </c>
      <c r="J82">
        <f t="shared" si="14"/>
        <v>144</v>
      </c>
      <c r="K82">
        <f t="shared" si="17"/>
        <v>18</v>
      </c>
      <c r="L82">
        <f t="shared" si="19"/>
        <v>18</v>
      </c>
      <c r="M82">
        <f t="shared" si="24"/>
        <v>4978</v>
      </c>
      <c r="N82">
        <f t="shared" si="18"/>
        <v>19</v>
      </c>
      <c r="O82">
        <f t="shared" si="12"/>
        <v>24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0"/>
        <v>2.5050000000000008</v>
      </c>
      <c r="B83">
        <f t="shared" si="15"/>
        <v>0</v>
      </c>
      <c r="C83">
        <f t="shared" si="21"/>
        <v>75</v>
      </c>
      <c r="D83">
        <f t="shared" si="22"/>
        <v>162</v>
      </c>
      <c r="E83">
        <f t="shared" si="23"/>
        <v>4</v>
      </c>
      <c r="F83">
        <f t="shared" si="13"/>
        <v>0</v>
      </c>
      <c r="H83">
        <v>1</v>
      </c>
      <c r="I83">
        <f t="shared" si="16"/>
        <v>140</v>
      </c>
      <c r="J83">
        <f t="shared" si="14"/>
        <v>144</v>
      </c>
      <c r="K83">
        <f t="shared" si="17"/>
        <v>18</v>
      </c>
      <c r="L83">
        <f t="shared" si="19"/>
        <v>18</v>
      </c>
      <c r="M83">
        <f t="shared" si="24"/>
        <v>5116</v>
      </c>
      <c r="N83">
        <f t="shared" si="18"/>
        <v>19</v>
      </c>
      <c r="O83">
        <f t="shared" si="12"/>
        <v>25</v>
      </c>
      <c r="S83">
        <v>2</v>
      </c>
      <c r="T83">
        <v>6</v>
      </c>
      <c r="U83">
        <v>14</v>
      </c>
    </row>
    <row r="84" spans="1:22" x14ac:dyDescent="0.25">
      <c r="A84">
        <f t="shared" si="20"/>
        <v>2.5384000000000007</v>
      </c>
      <c r="B84">
        <f t="shared" si="15"/>
        <v>0</v>
      </c>
      <c r="C84">
        <f t="shared" si="21"/>
        <v>76</v>
      </c>
      <c r="D84">
        <f t="shared" si="22"/>
        <v>164</v>
      </c>
      <c r="E84">
        <f t="shared" si="23"/>
        <v>4</v>
      </c>
      <c r="F84">
        <f t="shared" si="13"/>
        <v>0</v>
      </c>
      <c r="H84">
        <v>1</v>
      </c>
      <c r="I84">
        <f t="shared" si="16"/>
        <v>142</v>
      </c>
      <c r="J84">
        <f t="shared" si="14"/>
        <v>144</v>
      </c>
      <c r="K84">
        <f t="shared" si="17"/>
        <v>18</v>
      </c>
      <c r="L84">
        <f t="shared" si="19"/>
        <v>18</v>
      </c>
      <c r="M84">
        <f t="shared" si="24"/>
        <v>5256</v>
      </c>
      <c r="N84">
        <f t="shared" si="18"/>
        <v>20</v>
      </c>
      <c r="O84">
        <f t="shared" si="12"/>
        <v>26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0"/>
        <v>2.5718000000000005</v>
      </c>
      <c r="B85">
        <f t="shared" si="15"/>
        <v>0</v>
      </c>
      <c r="C85">
        <f t="shared" si="21"/>
        <v>77</v>
      </c>
      <c r="D85">
        <f t="shared" si="22"/>
        <v>166</v>
      </c>
      <c r="E85">
        <f t="shared" si="23"/>
        <v>4</v>
      </c>
      <c r="F85">
        <f t="shared" si="13"/>
        <v>1</v>
      </c>
      <c r="G85">
        <v>1</v>
      </c>
      <c r="H85">
        <v>1</v>
      </c>
      <c r="I85">
        <f t="shared" si="16"/>
        <v>144</v>
      </c>
      <c r="J85">
        <f t="shared" si="14"/>
        <v>144</v>
      </c>
      <c r="K85">
        <f t="shared" si="17"/>
        <v>18</v>
      </c>
      <c r="L85">
        <f t="shared" si="19"/>
        <v>18</v>
      </c>
      <c r="M85">
        <f t="shared" si="24"/>
        <v>5398</v>
      </c>
      <c r="N85">
        <f t="shared" si="18"/>
        <v>21</v>
      </c>
      <c r="O85">
        <f t="shared" si="12"/>
        <v>27</v>
      </c>
      <c r="S85">
        <v>4</v>
      </c>
      <c r="T85">
        <v>2</v>
      </c>
      <c r="U85">
        <v>10</v>
      </c>
    </row>
    <row r="86" spans="1:22" x14ac:dyDescent="0.25">
      <c r="A86">
        <f t="shared" si="20"/>
        <v>2.6052000000000004</v>
      </c>
      <c r="B86">
        <f t="shared" si="15"/>
        <v>0</v>
      </c>
      <c r="C86">
        <f t="shared" si="21"/>
        <v>78</v>
      </c>
      <c r="D86">
        <f t="shared" si="22"/>
        <v>168</v>
      </c>
      <c r="E86">
        <f t="shared" si="23"/>
        <v>4</v>
      </c>
      <c r="F86">
        <f t="shared" si="13"/>
        <v>0</v>
      </c>
      <c r="H86">
        <v>1</v>
      </c>
      <c r="I86">
        <f t="shared" si="16"/>
        <v>144</v>
      </c>
      <c r="J86">
        <f t="shared" si="14"/>
        <v>172</v>
      </c>
      <c r="K86">
        <f t="shared" si="17"/>
        <v>21</v>
      </c>
      <c r="L86">
        <f t="shared" si="19"/>
        <v>21</v>
      </c>
      <c r="M86">
        <f t="shared" si="24"/>
        <v>5542</v>
      </c>
      <c r="N86">
        <f t="shared" si="18"/>
        <v>21</v>
      </c>
      <c r="O86">
        <f t="shared" si="12"/>
        <v>28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0"/>
        <v>2.6386000000000003</v>
      </c>
      <c r="B87">
        <f t="shared" si="15"/>
        <v>0</v>
      </c>
      <c r="C87">
        <f t="shared" si="21"/>
        <v>79</v>
      </c>
      <c r="D87">
        <f t="shared" si="22"/>
        <v>170</v>
      </c>
      <c r="E87">
        <f t="shared" si="23"/>
        <v>4</v>
      </c>
      <c r="F87">
        <f t="shared" si="13"/>
        <v>0</v>
      </c>
      <c r="H87">
        <v>1</v>
      </c>
      <c r="I87">
        <f t="shared" si="16"/>
        <v>146</v>
      </c>
      <c r="J87">
        <f t="shared" si="14"/>
        <v>172</v>
      </c>
      <c r="K87">
        <f t="shared" si="17"/>
        <v>21</v>
      </c>
      <c r="L87">
        <f t="shared" si="19"/>
        <v>20</v>
      </c>
      <c r="M87">
        <f t="shared" si="24"/>
        <v>5686</v>
      </c>
      <c r="N87">
        <f t="shared" si="18"/>
        <v>22</v>
      </c>
      <c r="O87">
        <f t="shared" si="12"/>
        <v>29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0"/>
        <v>2.6720000000000002</v>
      </c>
      <c r="B88">
        <f t="shared" si="15"/>
        <v>0</v>
      </c>
      <c r="C88">
        <f t="shared" si="21"/>
        <v>80</v>
      </c>
      <c r="D88">
        <f t="shared" si="22"/>
        <v>172</v>
      </c>
      <c r="E88">
        <f t="shared" si="23"/>
        <v>4</v>
      </c>
      <c r="F88">
        <f t="shared" si="13"/>
        <v>0</v>
      </c>
      <c r="H88">
        <v>1</v>
      </c>
      <c r="I88">
        <f t="shared" si="16"/>
        <v>148</v>
      </c>
      <c r="J88">
        <f t="shared" si="14"/>
        <v>164</v>
      </c>
      <c r="K88">
        <f t="shared" si="17"/>
        <v>20</v>
      </c>
      <c r="L88">
        <f t="shared" si="19"/>
        <v>19</v>
      </c>
      <c r="M88">
        <f t="shared" si="24"/>
        <v>5832</v>
      </c>
      <c r="N88">
        <f t="shared" si="18"/>
        <v>22</v>
      </c>
      <c r="O88">
        <f t="shared" si="12"/>
        <v>30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0"/>
        <v>2.7054</v>
      </c>
      <c r="B89">
        <f t="shared" si="15"/>
        <v>0</v>
      </c>
      <c r="C89">
        <f t="shared" si="21"/>
        <v>81</v>
      </c>
      <c r="D89">
        <f t="shared" si="22"/>
        <v>174</v>
      </c>
      <c r="E89">
        <f t="shared" si="23"/>
        <v>4</v>
      </c>
      <c r="F89">
        <f t="shared" si="13"/>
        <v>0</v>
      </c>
      <c r="H89">
        <v>1</v>
      </c>
      <c r="I89">
        <f t="shared" si="16"/>
        <v>150</v>
      </c>
      <c r="J89">
        <f t="shared" si="14"/>
        <v>152</v>
      </c>
      <c r="K89">
        <f t="shared" si="17"/>
        <v>19</v>
      </c>
      <c r="L89">
        <f t="shared" si="19"/>
        <v>19</v>
      </c>
      <c r="M89">
        <f t="shared" si="24"/>
        <v>5980</v>
      </c>
      <c r="N89">
        <f t="shared" si="18"/>
        <v>23</v>
      </c>
      <c r="O89">
        <f t="shared" si="12"/>
        <v>31</v>
      </c>
    </row>
    <row r="90" spans="1:22" x14ac:dyDescent="0.25">
      <c r="A90">
        <f t="shared" si="20"/>
        <v>2.7387999999999999</v>
      </c>
      <c r="B90">
        <f t="shared" si="15"/>
        <v>1</v>
      </c>
      <c r="C90">
        <f t="shared" si="21"/>
        <v>82</v>
      </c>
      <c r="D90">
        <f t="shared" si="22"/>
        <v>176</v>
      </c>
      <c r="E90">
        <f t="shared" si="23"/>
        <v>4</v>
      </c>
      <c r="F90">
        <f t="shared" si="13"/>
        <v>0</v>
      </c>
      <c r="H90">
        <v>1</v>
      </c>
      <c r="I90">
        <f t="shared" si="16"/>
        <v>152</v>
      </c>
      <c r="J90">
        <f t="shared" si="14"/>
        <v>164</v>
      </c>
      <c r="K90">
        <f t="shared" si="17"/>
        <v>20</v>
      </c>
      <c r="L90">
        <f t="shared" si="19"/>
        <v>20</v>
      </c>
      <c r="M90">
        <f t="shared" si="24"/>
        <v>6130</v>
      </c>
      <c r="N90">
        <f t="shared" si="18"/>
        <v>23</v>
      </c>
      <c r="O90">
        <f t="shared" si="12"/>
        <v>32</v>
      </c>
    </row>
    <row r="91" spans="1:22" x14ac:dyDescent="0.25">
      <c r="A91">
        <f t="shared" si="20"/>
        <v>2.7721999999999998</v>
      </c>
      <c r="B91">
        <f t="shared" si="15"/>
        <v>0</v>
      </c>
      <c r="C91">
        <f t="shared" si="21"/>
        <v>83</v>
      </c>
      <c r="D91">
        <f t="shared" si="22"/>
        <v>178</v>
      </c>
      <c r="E91">
        <f t="shared" si="23"/>
        <v>4</v>
      </c>
      <c r="F91">
        <f t="shared" si="13"/>
        <v>0</v>
      </c>
      <c r="H91">
        <v>1</v>
      </c>
      <c r="I91">
        <f t="shared" si="16"/>
        <v>154</v>
      </c>
      <c r="J91">
        <f t="shared" si="14"/>
        <v>164</v>
      </c>
      <c r="K91">
        <f t="shared" si="17"/>
        <v>20</v>
      </c>
      <c r="L91">
        <f t="shared" si="19"/>
        <v>20</v>
      </c>
      <c r="M91">
        <f t="shared" si="24"/>
        <v>6282</v>
      </c>
      <c r="N91">
        <f t="shared" si="18"/>
        <v>24</v>
      </c>
      <c r="O91">
        <f t="shared" si="12"/>
        <v>33</v>
      </c>
    </row>
    <row r="92" spans="1:22" x14ac:dyDescent="0.25">
      <c r="A92">
        <f t="shared" si="20"/>
        <v>2.8055999999999996</v>
      </c>
      <c r="B92">
        <f t="shared" si="15"/>
        <v>0</v>
      </c>
      <c r="C92">
        <f t="shared" si="21"/>
        <v>84</v>
      </c>
      <c r="D92">
        <f t="shared" si="22"/>
        <v>180</v>
      </c>
      <c r="E92">
        <f t="shared" si="23"/>
        <v>4</v>
      </c>
      <c r="F92">
        <f t="shared" si="13"/>
        <v>0</v>
      </c>
      <c r="H92">
        <v>1</v>
      </c>
      <c r="I92">
        <f t="shared" si="16"/>
        <v>156</v>
      </c>
      <c r="J92">
        <f t="shared" si="14"/>
        <v>164</v>
      </c>
      <c r="K92">
        <f t="shared" si="17"/>
        <v>20</v>
      </c>
      <c r="L92">
        <f t="shared" si="19"/>
        <v>20</v>
      </c>
      <c r="M92">
        <f t="shared" si="24"/>
        <v>6436</v>
      </c>
      <c r="N92">
        <f t="shared" si="18"/>
        <v>25</v>
      </c>
      <c r="O92">
        <f t="shared" si="12"/>
        <v>34</v>
      </c>
    </row>
    <row r="93" spans="1:22" x14ac:dyDescent="0.25">
      <c r="A93">
        <f t="shared" si="20"/>
        <v>2.8389999999999995</v>
      </c>
      <c r="B93">
        <f t="shared" si="15"/>
        <v>0</v>
      </c>
      <c r="C93">
        <f t="shared" si="21"/>
        <v>85</v>
      </c>
      <c r="D93">
        <f t="shared" si="22"/>
        <v>182</v>
      </c>
      <c r="E93">
        <f t="shared" si="23"/>
        <v>4</v>
      </c>
      <c r="F93">
        <f t="shared" si="13"/>
        <v>0</v>
      </c>
      <c r="H93">
        <v>1</v>
      </c>
      <c r="I93">
        <f t="shared" si="16"/>
        <v>158</v>
      </c>
      <c r="J93">
        <f t="shared" si="14"/>
        <v>164</v>
      </c>
      <c r="K93">
        <f t="shared" si="17"/>
        <v>20</v>
      </c>
      <c r="L93">
        <f t="shared" si="19"/>
        <v>20</v>
      </c>
      <c r="M93">
        <f t="shared" si="24"/>
        <v>6592</v>
      </c>
      <c r="N93">
        <f t="shared" si="18"/>
        <v>25</v>
      </c>
      <c r="O93">
        <f t="shared" si="12"/>
        <v>35</v>
      </c>
    </row>
    <row r="94" spans="1:22" x14ac:dyDescent="0.25">
      <c r="A94">
        <f t="shared" si="20"/>
        <v>2.8723999999999994</v>
      </c>
      <c r="B94">
        <f t="shared" si="15"/>
        <v>0</v>
      </c>
      <c r="C94">
        <f t="shared" si="21"/>
        <v>86</v>
      </c>
      <c r="D94">
        <f t="shared" si="22"/>
        <v>184</v>
      </c>
      <c r="E94">
        <f t="shared" si="23"/>
        <v>4</v>
      </c>
      <c r="F94">
        <f t="shared" si="13"/>
        <v>0</v>
      </c>
      <c r="H94">
        <v>1</v>
      </c>
      <c r="I94">
        <f t="shared" si="16"/>
        <v>160</v>
      </c>
      <c r="J94">
        <f t="shared" si="14"/>
        <v>164</v>
      </c>
      <c r="K94">
        <f t="shared" si="17"/>
        <v>20</v>
      </c>
      <c r="L94">
        <f t="shared" si="19"/>
        <v>20</v>
      </c>
      <c r="M94">
        <f t="shared" si="24"/>
        <v>6750</v>
      </c>
      <c r="N94">
        <f t="shared" si="18"/>
        <v>26</v>
      </c>
      <c r="O94">
        <f t="shared" si="12"/>
        <v>36</v>
      </c>
    </row>
    <row r="95" spans="1:22" x14ac:dyDescent="0.25">
      <c r="A95">
        <f t="shared" si="20"/>
        <v>2.9057999999999993</v>
      </c>
      <c r="B95">
        <f t="shared" si="15"/>
        <v>0</v>
      </c>
      <c r="C95">
        <f t="shared" si="21"/>
        <v>87</v>
      </c>
      <c r="D95">
        <f t="shared" si="22"/>
        <v>186</v>
      </c>
      <c r="E95">
        <f t="shared" si="23"/>
        <v>4</v>
      </c>
      <c r="F95">
        <f t="shared" si="13"/>
        <v>0</v>
      </c>
      <c r="H95">
        <v>1</v>
      </c>
      <c r="I95">
        <f t="shared" si="16"/>
        <v>162</v>
      </c>
      <c r="J95">
        <f t="shared" si="14"/>
        <v>164</v>
      </c>
      <c r="K95">
        <f t="shared" si="17"/>
        <v>20</v>
      </c>
      <c r="L95">
        <f t="shared" si="19"/>
        <v>20</v>
      </c>
      <c r="M95">
        <f t="shared" si="24"/>
        <v>6910</v>
      </c>
      <c r="N95">
        <f t="shared" si="18"/>
        <v>26</v>
      </c>
      <c r="O95">
        <f t="shared" si="12"/>
        <v>37</v>
      </c>
    </row>
    <row r="96" spans="1:22" x14ac:dyDescent="0.25">
      <c r="A96">
        <f t="shared" si="20"/>
        <v>2.9391999999999991</v>
      </c>
      <c r="B96">
        <f t="shared" si="15"/>
        <v>0</v>
      </c>
      <c r="C96">
        <f t="shared" si="21"/>
        <v>88</v>
      </c>
      <c r="D96">
        <f t="shared" si="22"/>
        <v>188</v>
      </c>
      <c r="E96">
        <f t="shared" si="23"/>
        <v>4</v>
      </c>
      <c r="F96">
        <f t="shared" si="13"/>
        <v>1</v>
      </c>
      <c r="G96">
        <v>1</v>
      </c>
      <c r="H96">
        <v>1</v>
      </c>
      <c r="I96">
        <f t="shared" si="16"/>
        <v>164</v>
      </c>
      <c r="J96">
        <f t="shared" si="14"/>
        <v>164</v>
      </c>
      <c r="K96">
        <f t="shared" si="17"/>
        <v>20</v>
      </c>
      <c r="L96">
        <f t="shared" si="19"/>
        <v>20</v>
      </c>
      <c r="M96">
        <f t="shared" si="24"/>
        <v>7072</v>
      </c>
      <c r="N96">
        <f t="shared" si="18"/>
        <v>27</v>
      </c>
      <c r="O96">
        <f t="shared" si="12"/>
        <v>38</v>
      </c>
    </row>
    <row r="97" spans="1:15" x14ac:dyDescent="0.25">
      <c r="A97">
        <f t="shared" si="20"/>
        <v>2.972599999999999</v>
      </c>
      <c r="B97">
        <f t="shared" si="15"/>
        <v>0</v>
      </c>
      <c r="C97">
        <f t="shared" si="21"/>
        <v>89</v>
      </c>
      <c r="D97">
        <f t="shared" si="22"/>
        <v>190</v>
      </c>
      <c r="E97">
        <f t="shared" si="23"/>
        <v>4</v>
      </c>
      <c r="F97">
        <f t="shared" si="13"/>
        <v>0</v>
      </c>
      <c r="H97">
        <v>1</v>
      </c>
      <c r="I97">
        <f t="shared" si="16"/>
        <v>164</v>
      </c>
      <c r="J97">
        <f t="shared" si="14"/>
        <v>188</v>
      </c>
      <c r="K97">
        <f t="shared" si="17"/>
        <v>23</v>
      </c>
      <c r="L97">
        <f t="shared" si="19"/>
        <v>23</v>
      </c>
      <c r="M97">
        <f t="shared" si="24"/>
        <v>7236</v>
      </c>
      <c r="N97">
        <f t="shared" si="18"/>
        <v>28</v>
      </c>
      <c r="O97">
        <f t="shared" si="12"/>
        <v>39</v>
      </c>
    </row>
    <row r="98" spans="1:15" x14ac:dyDescent="0.25">
      <c r="A98">
        <f t="shared" si="20"/>
        <v>3.0059999999999989</v>
      </c>
      <c r="B98">
        <f t="shared" si="15"/>
        <v>1</v>
      </c>
      <c r="C98">
        <f t="shared" si="21"/>
        <v>90</v>
      </c>
      <c r="D98">
        <f t="shared" si="22"/>
        <v>192</v>
      </c>
      <c r="E98">
        <f t="shared" si="23"/>
        <v>4</v>
      </c>
      <c r="F98">
        <f t="shared" si="13"/>
        <v>0</v>
      </c>
      <c r="H98">
        <v>1</v>
      </c>
      <c r="I98">
        <f t="shared" si="16"/>
        <v>166</v>
      </c>
      <c r="J98">
        <f t="shared" si="14"/>
        <v>196</v>
      </c>
      <c r="K98">
        <f t="shared" si="17"/>
        <v>24</v>
      </c>
      <c r="L98">
        <f t="shared" si="19"/>
        <v>23</v>
      </c>
      <c r="M98">
        <f t="shared" si="24"/>
        <v>7400</v>
      </c>
      <c r="N98">
        <f t="shared" si="18"/>
        <v>28</v>
      </c>
      <c r="O98">
        <f t="shared" si="12"/>
        <v>40</v>
      </c>
    </row>
    <row r="99" spans="1:15" x14ac:dyDescent="0.25">
      <c r="A99">
        <f t="shared" si="20"/>
        <v>3.0393999999999988</v>
      </c>
      <c r="B99">
        <f t="shared" si="15"/>
        <v>0</v>
      </c>
      <c r="C99">
        <f t="shared" si="21"/>
        <v>91</v>
      </c>
      <c r="D99">
        <f t="shared" si="22"/>
        <v>194</v>
      </c>
      <c r="E99">
        <f t="shared" si="23"/>
        <v>4</v>
      </c>
      <c r="F99">
        <f t="shared" si="13"/>
        <v>0</v>
      </c>
      <c r="H99">
        <v>1</v>
      </c>
      <c r="I99">
        <f t="shared" si="16"/>
        <v>168</v>
      </c>
      <c r="J99">
        <f t="shared" si="14"/>
        <v>188</v>
      </c>
      <c r="K99">
        <f t="shared" si="17"/>
        <v>23</v>
      </c>
      <c r="L99">
        <f t="shared" si="19"/>
        <v>22</v>
      </c>
      <c r="M99">
        <f t="shared" si="24"/>
        <v>7566</v>
      </c>
      <c r="N99">
        <f t="shared" si="18"/>
        <v>29</v>
      </c>
      <c r="O99">
        <f t="shared" si="12"/>
        <v>41</v>
      </c>
    </row>
    <row r="100" spans="1:15" x14ac:dyDescent="0.25">
      <c r="A100">
        <f t="shared" si="20"/>
        <v>3.0727999999999986</v>
      </c>
      <c r="B100">
        <f t="shared" si="15"/>
        <v>0</v>
      </c>
      <c r="C100">
        <f t="shared" si="21"/>
        <v>92</v>
      </c>
      <c r="D100">
        <f t="shared" si="22"/>
        <v>196</v>
      </c>
      <c r="E100">
        <f t="shared" si="23"/>
        <v>4</v>
      </c>
      <c r="F100">
        <f t="shared" si="13"/>
        <v>0</v>
      </c>
      <c r="H100">
        <v>1</v>
      </c>
      <c r="I100">
        <f t="shared" si="16"/>
        <v>170</v>
      </c>
      <c r="J100">
        <f t="shared" si="14"/>
        <v>180</v>
      </c>
      <c r="K100">
        <f t="shared" si="17"/>
        <v>22</v>
      </c>
      <c r="L100">
        <f t="shared" si="19"/>
        <v>22</v>
      </c>
      <c r="M100">
        <f t="shared" si="24"/>
        <v>7734</v>
      </c>
      <c r="N100">
        <f t="shared" si="18"/>
        <v>30</v>
      </c>
      <c r="O100">
        <f t="shared" si="12"/>
        <v>42</v>
      </c>
    </row>
    <row r="101" spans="1:15" x14ac:dyDescent="0.25">
      <c r="A101">
        <f t="shared" si="20"/>
        <v>3.1061999999999985</v>
      </c>
      <c r="B101">
        <f t="shared" si="15"/>
        <v>0</v>
      </c>
      <c r="C101">
        <f t="shared" si="21"/>
        <v>93</v>
      </c>
      <c r="D101">
        <f t="shared" si="22"/>
        <v>198</v>
      </c>
      <c r="E101">
        <f t="shared" si="23"/>
        <v>4</v>
      </c>
      <c r="F101">
        <f t="shared" si="13"/>
        <v>0</v>
      </c>
      <c r="H101">
        <v>1</v>
      </c>
      <c r="I101">
        <f t="shared" si="16"/>
        <v>172</v>
      </c>
      <c r="J101">
        <f t="shared" si="14"/>
        <v>180</v>
      </c>
      <c r="K101">
        <f t="shared" si="17"/>
        <v>22</v>
      </c>
      <c r="L101">
        <f t="shared" si="19"/>
        <v>22</v>
      </c>
      <c r="M101">
        <f t="shared" si="24"/>
        <v>7904</v>
      </c>
      <c r="N101">
        <f t="shared" si="18"/>
        <v>30</v>
      </c>
      <c r="O101">
        <f t="shared" si="12"/>
        <v>43</v>
      </c>
    </row>
    <row r="102" spans="1:15" x14ac:dyDescent="0.25">
      <c r="A102">
        <f t="shared" si="20"/>
        <v>3.1395999999999984</v>
      </c>
      <c r="B102">
        <f t="shared" si="15"/>
        <v>0</v>
      </c>
      <c r="C102">
        <f t="shared" si="21"/>
        <v>94</v>
      </c>
      <c r="D102">
        <f t="shared" si="22"/>
        <v>200</v>
      </c>
      <c r="E102">
        <f t="shared" si="23"/>
        <v>4</v>
      </c>
      <c r="F102">
        <f t="shared" si="13"/>
        <v>0</v>
      </c>
      <c r="H102">
        <v>1</v>
      </c>
      <c r="I102">
        <f t="shared" si="16"/>
        <v>174</v>
      </c>
      <c r="J102">
        <f t="shared" si="14"/>
        <v>180</v>
      </c>
      <c r="K102">
        <f t="shared" si="17"/>
        <v>22</v>
      </c>
      <c r="L102">
        <f t="shared" si="19"/>
        <v>22</v>
      </c>
      <c r="M102">
        <f t="shared" si="24"/>
        <v>8076</v>
      </c>
      <c r="N102">
        <f t="shared" si="18"/>
        <v>31</v>
      </c>
      <c r="O102">
        <f t="shared" si="12"/>
        <v>44</v>
      </c>
    </row>
    <row r="103" spans="1:15" x14ac:dyDescent="0.25">
      <c r="A103">
        <f t="shared" si="20"/>
        <v>3.1729999999999983</v>
      </c>
      <c r="B103">
        <f t="shared" si="15"/>
        <v>0</v>
      </c>
      <c r="C103">
        <f t="shared" si="21"/>
        <v>95</v>
      </c>
      <c r="D103">
        <f t="shared" si="22"/>
        <v>202</v>
      </c>
      <c r="E103">
        <f t="shared" si="23"/>
        <v>4</v>
      </c>
      <c r="F103">
        <f t="shared" si="13"/>
        <v>0</v>
      </c>
      <c r="H103">
        <v>1</v>
      </c>
      <c r="I103">
        <f t="shared" si="16"/>
        <v>176</v>
      </c>
      <c r="J103">
        <f t="shared" si="14"/>
        <v>180</v>
      </c>
      <c r="K103">
        <f t="shared" si="17"/>
        <v>22</v>
      </c>
      <c r="L103">
        <f t="shared" si="19"/>
        <v>22</v>
      </c>
      <c r="M103">
        <f t="shared" si="24"/>
        <v>8250</v>
      </c>
      <c r="N103">
        <f t="shared" si="18"/>
        <v>32</v>
      </c>
      <c r="O103">
        <f t="shared" si="12"/>
        <v>45</v>
      </c>
    </row>
    <row r="104" spans="1:15" x14ac:dyDescent="0.25">
      <c r="A104">
        <f t="shared" si="20"/>
        <v>3.2063999999999981</v>
      </c>
      <c r="B104">
        <f t="shared" si="15"/>
        <v>0</v>
      </c>
      <c r="C104">
        <f t="shared" si="21"/>
        <v>96</v>
      </c>
      <c r="D104">
        <f t="shared" si="22"/>
        <v>204</v>
      </c>
      <c r="E104">
        <f t="shared" si="23"/>
        <v>4</v>
      </c>
      <c r="F104">
        <f t="shared" si="13"/>
        <v>0</v>
      </c>
      <c r="H104">
        <v>1</v>
      </c>
      <c r="I104">
        <f t="shared" si="16"/>
        <v>178</v>
      </c>
      <c r="J104">
        <f t="shared" si="14"/>
        <v>180</v>
      </c>
      <c r="K104">
        <f t="shared" si="17"/>
        <v>22</v>
      </c>
      <c r="L104">
        <f t="shared" si="19"/>
        <v>22</v>
      </c>
      <c r="M104">
        <f t="shared" si="24"/>
        <v>8426</v>
      </c>
      <c r="N104">
        <f t="shared" si="18"/>
        <v>32</v>
      </c>
      <c r="O104">
        <f t="shared" si="12"/>
        <v>46</v>
      </c>
    </row>
    <row r="105" spans="1:15" x14ac:dyDescent="0.25">
      <c r="A105">
        <f t="shared" si="20"/>
        <v>3.239799999999998</v>
      </c>
      <c r="B105">
        <f t="shared" si="15"/>
        <v>0</v>
      </c>
      <c r="C105">
        <f t="shared" si="21"/>
        <v>97</v>
      </c>
      <c r="D105">
        <f t="shared" si="22"/>
        <v>206</v>
      </c>
      <c r="E105">
        <f t="shared" si="23"/>
        <v>4</v>
      </c>
      <c r="F105">
        <f t="shared" si="13"/>
        <v>0</v>
      </c>
      <c r="H105">
        <v>1</v>
      </c>
      <c r="I105">
        <f t="shared" si="16"/>
        <v>180</v>
      </c>
      <c r="J105">
        <f t="shared" si="14"/>
        <v>180</v>
      </c>
      <c r="K105">
        <f t="shared" si="17"/>
        <v>22</v>
      </c>
      <c r="L105">
        <f t="shared" si="19"/>
        <v>22</v>
      </c>
      <c r="M105">
        <f t="shared" si="24"/>
        <v>8604</v>
      </c>
      <c r="N105">
        <f t="shared" si="18"/>
        <v>33</v>
      </c>
      <c r="O105">
        <f t="shared" si="12"/>
        <v>47</v>
      </c>
    </row>
    <row r="106" spans="1:15" x14ac:dyDescent="0.25">
      <c r="A106">
        <f t="shared" si="20"/>
        <v>3.2731999999999979</v>
      </c>
      <c r="B106">
        <f t="shared" si="15"/>
        <v>1</v>
      </c>
      <c r="C106">
        <f t="shared" si="21"/>
        <v>98</v>
      </c>
      <c r="D106">
        <f t="shared" si="22"/>
        <v>208</v>
      </c>
      <c r="E106">
        <f t="shared" si="23"/>
        <v>4</v>
      </c>
      <c r="F106">
        <f t="shared" si="13"/>
        <v>0</v>
      </c>
      <c r="H106">
        <v>1</v>
      </c>
      <c r="I106">
        <f t="shared" si="16"/>
        <v>182</v>
      </c>
      <c r="J106">
        <f t="shared" si="14"/>
        <v>188</v>
      </c>
      <c r="K106">
        <f t="shared" si="17"/>
        <v>23</v>
      </c>
      <c r="L106">
        <f t="shared" si="19"/>
        <v>23</v>
      </c>
      <c r="M106">
        <f t="shared" si="24"/>
        <v>8784</v>
      </c>
      <c r="N106">
        <f t="shared" si="18"/>
        <v>34</v>
      </c>
      <c r="O106">
        <f t="shared" si="12"/>
        <v>48</v>
      </c>
    </row>
    <row r="107" spans="1:15" x14ac:dyDescent="0.25">
      <c r="A107">
        <f t="shared" si="20"/>
        <v>3.3065999999999978</v>
      </c>
      <c r="B107">
        <f t="shared" si="15"/>
        <v>0</v>
      </c>
      <c r="C107">
        <f t="shared" si="21"/>
        <v>99</v>
      </c>
      <c r="D107">
        <f t="shared" si="22"/>
        <v>210</v>
      </c>
      <c r="E107">
        <f t="shared" si="23"/>
        <v>4</v>
      </c>
      <c r="F107">
        <f t="shared" si="13"/>
        <v>0</v>
      </c>
      <c r="H107">
        <v>1</v>
      </c>
      <c r="I107">
        <f t="shared" si="16"/>
        <v>184</v>
      </c>
      <c r="J107">
        <f t="shared" si="14"/>
        <v>188</v>
      </c>
      <c r="K107">
        <f t="shared" si="17"/>
        <v>23</v>
      </c>
      <c r="L107">
        <f t="shared" si="19"/>
        <v>23</v>
      </c>
      <c r="M107">
        <f t="shared" si="24"/>
        <v>8966</v>
      </c>
      <c r="N107">
        <f t="shared" si="18"/>
        <v>35</v>
      </c>
      <c r="O107">
        <f t="shared" si="12"/>
        <v>49</v>
      </c>
    </row>
    <row r="108" spans="1:15" x14ac:dyDescent="0.25">
      <c r="A108">
        <f t="shared" si="20"/>
        <v>3.3399999999999976</v>
      </c>
      <c r="B108">
        <f t="shared" si="15"/>
        <v>0</v>
      </c>
      <c r="C108">
        <f t="shared" si="21"/>
        <v>100</v>
      </c>
      <c r="D108">
        <f t="shared" si="22"/>
        <v>212</v>
      </c>
      <c r="E108">
        <f t="shared" si="23"/>
        <v>4</v>
      </c>
      <c r="F108">
        <f t="shared" si="13"/>
        <v>0</v>
      </c>
      <c r="H108">
        <v>1</v>
      </c>
      <c r="I108">
        <f t="shared" si="16"/>
        <v>186</v>
      </c>
      <c r="J108">
        <f t="shared" si="14"/>
        <v>188</v>
      </c>
      <c r="K108">
        <f t="shared" si="17"/>
        <v>23</v>
      </c>
      <c r="L108">
        <f t="shared" si="19"/>
        <v>23</v>
      </c>
      <c r="M108">
        <f t="shared" si="24"/>
        <v>9150</v>
      </c>
      <c r="N108">
        <f t="shared" si="18"/>
        <v>35</v>
      </c>
      <c r="O108">
        <f t="shared" si="12"/>
        <v>50</v>
      </c>
    </row>
    <row r="109" spans="1:15" x14ac:dyDescent="0.25">
      <c r="A109">
        <f t="shared" si="20"/>
        <v>3.3733999999999975</v>
      </c>
      <c r="B109">
        <f t="shared" si="15"/>
        <v>0</v>
      </c>
      <c r="C109">
        <f t="shared" si="21"/>
        <v>101</v>
      </c>
      <c r="D109">
        <f t="shared" si="22"/>
        <v>214</v>
      </c>
      <c r="E109">
        <f t="shared" si="23"/>
        <v>4</v>
      </c>
      <c r="F109">
        <f t="shared" si="13"/>
        <v>1</v>
      </c>
      <c r="G109">
        <v>1</v>
      </c>
      <c r="H109">
        <v>1</v>
      </c>
      <c r="I109">
        <f t="shared" si="16"/>
        <v>188</v>
      </c>
      <c r="J109">
        <f t="shared" si="14"/>
        <v>188</v>
      </c>
      <c r="K109">
        <f t="shared" si="17"/>
        <v>23</v>
      </c>
      <c r="L109">
        <f t="shared" si="19"/>
        <v>23</v>
      </c>
      <c r="M109">
        <f t="shared" si="24"/>
        <v>9336</v>
      </c>
      <c r="N109">
        <f t="shared" si="18"/>
        <v>36</v>
      </c>
      <c r="O109">
        <f t="shared" si="12"/>
        <v>51</v>
      </c>
    </row>
    <row r="110" spans="1:15" x14ac:dyDescent="0.25">
      <c r="A110">
        <f t="shared" si="20"/>
        <v>3.4067999999999974</v>
      </c>
      <c r="B110">
        <f t="shared" si="15"/>
        <v>0</v>
      </c>
      <c r="C110">
        <f t="shared" si="21"/>
        <v>102</v>
      </c>
      <c r="D110">
        <f t="shared" si="22"/>
        <v>216</v>
      </c>
      <c r="E110">
        <f t="shared" si="23"/>
        <v>4</v>
      </c>
      <c r="F110">
        <f t="shared" si="13"/>
        <v>0</v>
      </c>
      <c r="H110">
        <v>1</v>
      </c>
      <c r="I110">
        <f t="shared" si="16"/>
        <v>188</v>
      </c>
      <c r="J110">
        <f t="shared" si="14"/>
        <v>212</v>
      </c>
      <c r="K110">
        <f t="shared" si="17"/>
        <v>26</v>
      </c>
      <c r="L110">
        <f t="shared" si="19"/>
        <v>26</v>
      </c>
      <c r="M110">
        <f t="shared" si="24"/>
        <v>9524</v>
      </c>
      <c r="N110">
        <f t="shared" si="18"/>
        <v>37</v>
      </c>
      <c r="O110">
        <f t="shared" si="12"/>
        <v>52</v>
      </c>
    </row>
    <row r="111" spans="1:15" x14ac:dyDescent="0.25">
      <c r="A111">
        <f t="shared" si="20"/>
        <v>3.4401999999999973</v>
      </c>
      <c r="B111">
        <f t="shared" si="15"/>
        <v>0</v>
      </c>
      <c r="C111">
        <f t="shared" si="21"/>
        <v>103</v>
      </c>
      <c r="D111">
        <f t="shared" si="22"/>
        <v>218</v>
      </c>
      <c r="E111">
        <f t="shared" si="23"/>
        <v>4</v>
      </c>
      <c r="F111">
        <f t="shared" si="13"/>
        <v>0</v>
      </c>
      <c r="H111">
        <v>1</v>
      </c>
      <c r="I111">
        <f t="shared" si="16"/>
        <v>190</v>
      </c>
      <c r="J111">
        <f t="shared" si="14"/>
        <v>212</v>
      </c>
      <c r="K111">
        <f t="shared" si="17"/>
        <v>26</v>
      </c>
      <c r="L111">
        <f t="shared" si="19"/>
        <v>25</v>
      </c>
      <c r="M111">
        <f t="shared" si="24"/>
        <v>9712</v>
      </c>
      <c r="N111">
        <f t="shared" si="18"/>
        <v>37</v>
      </c>
      <c r="O111">
        <f t="shared" si="12"/>
        <v>53</v>
      </c>
    </row>
    <row r="112" spans="1:15" x14ac:dyDescent="0.25">
      <c r="A112">
        <f t="shared" si="20"/>
        <v>3.4735999999999971</v>
      </c>
      <c r="B112">
        <f t="shared" si="15"/>
        <v>0</v>
      </c>
      <c r="C112">
        <f t="shared" si="21"/>
        <v>104</v>
      </c>
      <c r="D112">
        <f t="shared" si="22"/>
        <v>220</v>
      </c>
      <c r="E112">
        <f t="shared" si="23"/>
        <v>4</v>
      </c>
      <c r="F112">
        <f t="shared" si="13"/>
        <v>0</v>
      </c>
      <c r="H112">
        <v>1</v>
      </c>
      <c r="I112">
        <f t="shared" si="16"/>
        <v>192</v>
      </c>
      <c r="J112">
        <f t="shared" si="14"/>
        <v>204</v>
      </c>
      <c r="K112">
        <f t="shared" si="17"/>
        <v>25</v>
      </c>
      <c r="L112">
        <f t="shared" si="19"/>
        <v>25</v>
      </c>
      <c r="M112">
        <f t="shared" si="24"/>
        <v>9902</v>
      </c>
      <c r="N112">
        <f t="shared" si="18"/>
        <v>38</v>
      </c>
      <c r="O112">
        <f t="shared" ref="O112:O132" si="25">O111+1</f>
        <v>54</v>
      </c>
    </row>
    <row r="113" spans="1:15" x14ac:dyDescent="0.25">
      <c r="A113">
        <f t="shared" si="20"/>
        <v>3.506999999999997</v>
      </c>
      <c r="B113">
        <f t="shared" si="15"/>
        <v>0</v>
      </c>
      <c r="C113">
        <f t="shared" si="21"/>
        <v>105</v>
      </c>
      <c r="D113">
        <f t="shared" si="22"/>
        <v>222</v>
      </c>
      <c r="E113">
        <f t="shared" si="23"/>
        <v>4</v>
      </c>
      <c r="F113">
        <f t="shared" si="13"/>
        <v>0</v>
      </c>
      <c r="H113">
        <v>1</v>
      </c>
      <c r="I113">
        <f t="shared" si="16"/>
        <v>194</v>
      </c>
      <c r="J113">
        <f t="shared" si="14"/>
        <v>204</v>
      </c>
      <c r="K113">
        <f t="shared" si="17"/>
        <v>25</v>
      </c>
      <c r="L113">
        <f t="shared" si="19"/>
        <v>25</v>
      </c>
      <c r="M113">
        <f t="shared" si="24"/>
        <v>10094</v>
      </c>
      <c r="N113">
        <f t="shared" si="18"/>
        <v>39</v>
      </c>
      <c r="O113">
        <f t="shared" si="25"/>
        <v>55</v>
      </c>
    </row>
    <row r="114" spans="1:15" x14ac:dyDescent="0.25">
      <c r="A114">
        <f t="shared" si="20"/>
        <v>3.5403999999999969</v>
      </c>
      <c r="B114">
        <f t="shared" si="15"/>
        <v>1</v>
      </c>
      <c r="C114">
        <f t="shared" si="21"/>
        <v>106</v>
      </c>
      <c r="D114">
        <f t="shared" si="22"/>
        <v>224</v>
      </c>
      <c r="E114">
        <f t="shared" si="23"/>
        <v>4</v>
      </c>
      <c r="F114">
        <f t="shared" si="13"/>
        <v>0</v>
      </c>
      <c r="H114">
        <v>1</v>
      </c>
      <c r="I114">
        <f t="shared" si="16"/>
        <v>196</v>
      </c>
      <c r="J114">
        <f t="shared" si="14"/>
        <v>212</v>
      </c>
      <c r="K114">
        <f t="shared" si="17"/>
        <v>26</v>
      </c>
      <c r="L114">
        <f t="shared" si="19"/>
        <v>25</v>
      </c>
      <c r="M114">
        <f t="shared" si="24"/>
        <v>10288</v>
      </c>
      <c r="N114">
        <f t="shared" si="18"/>
        <v>40</v>
      </c>
      <c r="O114">
        <f t="shared" si="25"/>
        <v>56</v>
      </c>
    </row>
    <row r="115" spans="1:15" x14ac:dyDescent="0.25">
      <c r="A115">
        <f t="shared" si="20"/>
        <v>3.5737999999999968</v>
      </c>
      <c r="B115">
        <f t="shared" si="15"/>
        <v>0</v>
      </c>
      <c r="C115">
        <f t="shared" si="21"/>
        <v>107</v>
      </c>
      <c r="D115">
        <f t="shared" si="22"/>
        <v>226</v>
      </c>
      <c r="E115">
        <f t="shared" si="23"/>
        <v>4</v>
      </c>
      <c r="F115">
        <f t="shared" si="13"/>
        <v>0</v>
      </c>
      <c r="H115">
        <v>1</v>
      </c>
      <c r="I115">
        <f t="shared" si="16"/>
        <v>198</v>
      </c>
      <c r="J115">
        <f t="shared" si="14"/>
        <v>204</v>
      </c>
      <c r="K115">
        <f t="shared" si="17"/>
        <v>25</v>
      </c>
      <c r="L115">
        <f t="shared" si="19"/>
        <v>25</v>
      </c>
      <c r="M115">
        <f t="shared" si="24"/>
        <v>10484</v>
      </c>
      <c r="N115">
        <f t="shared" si="18"/>
        <v>40</v>
      </c>
      <c r="O115">
        <f t="shared" si="25"/>
        <v>57</v>
      </c>
    </row>
    <row r="116" spans="1:15" x14ac:dyDescent="0.25">
      <c r="A116">
        <f t="shared" si="20"/>
        <v>3.6071999999999966</v>
      </c>
      <c r="B116">
        <f t="shared" si="15"/>
        <v>0</v>
      </c>
      <c r="C116">
        <f t="shared" si="21"/>
        <v>108</v>
      </c>
      <c r="D116">
        <f t="shared" si="22"/>
        <v>228</v>
      </c>
      <c r="E116">
        <f t="shared" si="23"/>
        <v>4</v>
      </c>
      <c r="F116">
        <f t="shared" si="13"/>
        <v>0</v>
      </c>
      <c r="H116">
        <v>1</v>
      </c>
      <c r="I116">
        <f t="shared" si="16"/>
        <v>200</v>
      </c>
      <c r="J116">
        <f t="shared" si="14"/>
        <v>204</v>
      </c>
      <c r="K116">
        <f t="shared" si="17"/>
        <v>25</v>
      </c>
      <c r="L116">
        <f t="shared" si="19"/>
        <v>25</v>
      </c>
      <c r="M116">
        <f t="shared" si="24"/>
        <v>10682</v>
      </c>
      <c r="N116">
        <f t="shared" si="18"/>
        <v>41</v>
      </c>
      <c r="O116">
        <f t="shared" si="25"/>
        <v>58</v>
      </c>
    </row>
    <row r="117" spans="1:15" x14ac:dyDescent="0.25">
      <c r="A117">
        <f t="shared" si="20"/>
        <v>3.6405999999999965</v>
      </c>
      <c r="B117">
        <f t="shared" si="15"/>
        <v>0</v>
      </c>
      <c r="C117">
        <f t="shared" si="21"/>
        <v>109</v>
      </c>
      <c r="D117">
        <f t="shared" si="22"/>
        <v>230</v>
      </c>
      <c r="E117">
        <f t="shared" si="23"/>
        <v>4</v>
      </c>
      <c r="F117">
        <f t="shared" si="13"/>
        <v>0</v>
      </c>
      <c r="H117">
        <v>1</v>
      </c>
      <c r="I117">
        <f t="shared" si="16"/>
        <v>202</v>
      </c>
      <c r="J117">
        <f t="shared" si="14"/>
        <v>204</v>
      </c>
      <c r="K117">
        <f t="shared" si="17"/>
        <v>25</v>
      </c>
      <c r="L117">
        <f t="shared" si="19"/>
        <v>25</v>
      </c>
      <c r="M117">
        <f t="shared" si="24"/>
        <v>10882</v>
      </c>
      <c r="N117">
        <f t="shared" si="18"/>
        <v>42</v>
      </c>
      <c r="O117">
        <f t="shared" si="25"/>
        <v>59</v>
      </c>
    </row>
    <row r="118" spans="1:15" x14ac:dyDescent="0.25">
      <c r="A118">
        <f t="shared" si="20"/>
        <v>3.6739999999999964</v>
      </c>
      <c r="B118">
        <f t="shared" si="15"/>
        <v>0</v>
      </c>
      <c r="C118">
        <f t="shared" si="21"/>
        <v>110</v>
      </c>
      <c r="D118">
        <f t="shared" si="22"/>
        <v>232</v>
      </c>
      <c r="E118">
        <f t="shared" si="23"/>
        <v>4</v>
      </c>
      <c r="F118">
        <f t="shared" si="13"/>
        <v>1</v>
      </c>
      <c r="G118">
        <v>1</v>
      </c>
      <c r="H118">
        <v>1</v>
      </c>
      <c r="I118">
        <f t="shared" si="16"/>
        <v>204</v>
      </c>
      <c r="J118">
        <f t="shared" si="14"/>
        <v>204</v>
      </c>
      <c r="K118">
        <f t="shared" si="17"/>
        <v>25</v>
      </c>
      <c r="L118">
        <f t="shared" si="19"/>
        <v>25</v>
      </c>
      <c r="M118">
        <f t="shared" si="24"/>
        <v>11084</v>
      </c>
      <c r="N118">
        <f t="shared" si="18"/>
        <v>43</v>
      </c>
      <c r="O118">
        <f t="shared" si="25"/>
        <v>60</v>
      </c>
    </row>
    <row r="119" spans="1:15" x14ac:dyDescent="0.25">
      <c r="A119">
        <f t="shared" si="20"/>
        <v>3.7073999999999963</v>
      </c>
      <c r="B119">
        <f t="shared" si="15"/>
        <v>0</v>
      </c>
      <c r="C119">
        <f t="shared" si="21"/>
        <v>111</v>
      </c>
      <c r="D119">
        <f t="shared" si="22"/>
        <v>234</v>
      </c>
      <c r="E119">
        <f t="shared" si="23"/>
        <v>4</v>
      </c>
      <c r="F119">
        <f t="shared" si="13"/>
        <v>0</v>
      </c>
      <c r="H119">
        <v>1</v>
      </c>
      <c r="I119">
        <f t="shared" si="16"/>
        <v>204</v>
      </c>
      <c r="J119">
        <f t="shared" si="14"/>
        <v>228</v>
      </c>
      <c r="K119">
        <f t="shared" si="17"/>
        <v>28</v>
      </c>
      <c r="L119">
        <f t="shared" si="19"/>
        <v>28</v>
      </c>
      <c r="M119">
        <f t="shared" si="24"/>
        <v>11288</v>
      </c>
      <c r="N119">
        <f t="shared" si="18"/>
        <v>44</v>
      </c>
      <c r="O119">
        <f t="shared" si="25"/>
        <v>61</v>
      </c>
    </row>
    <row r="120" spans="1:15" x14ac:dyDescent="0.25">
      <c r="A120">
        <f t="shared" si="20"/>
        <v>3.7407999999999961</v>
      </c>
      <c r="B120">
        <f t="shared" si="15"/>
        <v>0</v>
      </c>
      <c r="C120">
        <f t="shared" si="21"/>
        <v>112</v>
      </c>
      <c r="D120">
        <f t="shared" si="22"/>
        <v>236</v>
      </c>
      <c r="E120">
        <f t="shared" si="23"/>
        <v>4</v>
      </c>
      <c r="F120">
        <f t="shared" si="13"/>
        <v>0</v>
      </c>
      <c r="H120">
        <v>1</v>
      </c>
      <c r="I120">
        <f t="shared" si="16"/>
        <v>206</v>
      </c>
      <c r="J120">
        <f t="shared" si="14"/>
        <v>228</v>
      </c>
      <c r="K120">
        <f t="shared" si="17"/>
        <v>28</v>
      </c>
      <c r="L120">
        <f t="shared" si="19"/>
        <v>27</v>
      </c>
      <c r="M120">
        <f t="shared" si="24"/>
        <v>11492</v>
      </c>
      <c r="N120">
        <f t="shared" si="18"/>
        <v>44</v>
      </c>
      <c r="O120">
        <f t="shared" si="25"/>
        <v>62</v>
      </c>
    </row>
    <row r="121" spans="1:15" x14ac:dyDescent="0.25">
      <c r="A121">
        <f t="shared" si="20"/>
        <v>3.774199999999996</v>
      </c>
      <c r="B121">
        <f t="shared" si="15"/>
        <v>0</v>
      </c>
      <c r="C121">
        <f t="shared" si="21"/>
        <v>113</v>
      </c>
      <c r="D121">
        <f t="shared" si="22"/>
        <v>238</v>
      </c>
      <c r="E121">
        <f t="shared" si="23"/>
        <v>4</v>
      </c>
      <c r="F121">
        <f t="shared" si="13"/>
        <v>0</v>
      </c>
      <c r="H121">
        <v>1</v>
      </c>
      <c r="I121">
        <f t="shared" si="16"/>
        <v>208</v>
      </c>
      <c r="J121">
        <f t="shared" si="14"/>
        <v>220</v>
      </c>
      <c r="K121">
        <f t="shared" si="17"/>
        <v>27</v>
      </c>
      <c r="L121">
        <f t="shared" si="19"/>
        <v>27</v>
      </c>
      <c r="M121">
        <f t="shared" si="24"/>
        <v>11698</v>
      </c>
      <c r="N121">
        <f t="shared" si="18"/>
        <v>45</v>
      </c>
      <c r="O121">
        <f t="shared" si="25"/>
        <v>63</v>
      </c>
    </row>
    <row r="122" spans="1:15" x14ac:dyDescent="0.25">
      <c r="A122">
        <f t="shared" si="20"/>
        <v>3.8075999999999959</v>
      </c>
      <c r="B122">
        <f t="shared" si="15"/>
        <v>1</v>
      </c>
      <c r="C122">
        <f t="shared" si="21"/>
        <v>114</v>
      </c>
      <c r="D122">
        <f t="shared" si="22"/>
        <v>240</v>
      </c>
      <c r="E122">
        <f t="shared" si="23"/>
        <v>4</v>
      </c>
      <c r="F122">
        <f t="shared" si="13"/>
        <v>0</v>
      </c>
      <c r="H122">
        <v>1</v>
      </c>
      <c r="I122">
        <f t="shared" si="16"/>
        <v>210</v>
      </c>
      <c r="J122">
        <f t="shared" si="14"/>
        <v>228</v>
      </c>
      <c r="K122">
        <f t="shared" si="17"/>
        <v>28</v>
      </c>
      <c r="L122">
        <f t="shared" si="19"/>
        <v>27</v>
      </c>
      <c r="M122">
        <f t="shared" si="24"/>
        <v>11906</v>
      </c>
      <c r="N122">
        <f t="shared" si="18"/>
        <v>46</v>
      </c>
      <c r="O122">
        <f t="shared" si="25"/>
        <v>64</v>
      </c>
    </row>
    <row r="123" spans="1:15" x14ac:dyDescent="0.25">
      <c r="A123">
        <f t="shared" si="20"/>
        <v>3.8409999999999958</v>
      </c>
      <c r="B123">
        <f t="shared" si="15"/>
        <v>0</v>
      </c>
      <c r="C123">
        <f t="shared" si="21"/>
        <v>115</v>
      </c>
      <c r="D123">
        <f t="shared" si="22"/>
        <v>242</v>
      </c>
      <c r="E123">
        <f t="shared" si="23"/>
        <v>4</v>
      </c>
      <c r="F123">
        <f t="shared" si="13"/>
        <v>0</v>
      </c>
      <c r="H123">
        <v>1</v>
      </c>
      <c r="I123">
        <f t="shared" si="16"/>
        <v>212</v>
      </c>
      <c r="J123">
        <f t="shared" si="14"/>
        <v>220</v>
      </c>
      <c r="K123">
        <f t="shared" si="17"/>
        <v>27</v>
      </c>
      <c r="L123">
        <f t="shared" si="19"/>
        <v>27</v>
      </c>
      <c r="M123">
        <f t="shared" si="24"/>
        <v>12116</v>
      </c>
      <c r="N123">
        <f t="shared" si="18"/>
        <v>47</v>
      </c>
      <c r="O123">
        <f t="shared" si="25"/>
        <v>65</v>
      </c>
    </row>
    <row r="124" spans="1:15" x14ac:dyDescent="0.25">
      <c r="A124">
        <f t="shared" si="20"/>
        <v>3.8743999999999956</v>
      </c>
      <c r="B124">
        <f t="shared" si="15"/>
        <v>0</v>
      </c>
      <c r="C124">
        <f t="shared" si="21"/>
        <v>116</v>
      </c>
      <c r="D124">
        <f t="shared" si="22"/>
        <v>244</v>
      </c>
      <c r="E124">
        <f t="shared" si="23"/>
        <v>4</v>
      </c>
      <c r="F124">
        <f t="shared" si="13"/>
        <v>0</v>
      </c>
      <c r="H124">
        <v>1</v>
      </c>
      <c r="I124">
        <f t="shared" si="16"/>
        <v>214</v>
      </c>
      <c r="J124">
        <f t="shared" si="14"/>
        <v>220</v>
      </c>
      <c r="K124">
        <f t="shared" si="17"/>
        <v>27</v>
      </c>
      <c r="L124">
        <f t="shared" si="19"/>
        <v>27</v>
      </c>
      <c r="M124">
        <f t="shared" si="24"/>
        <v>12328</v>
      </c>
      <c r="N124">
        <f t="shared" si="18"/>
        <v>48</v>
      </c>
      <c r="O124">
        <f t="shared" si="25"/>
        <v>66</v>
      </c>
    </row>
    <row r="125" spans="1:15" x14ac:dyDescent="0.25">
      <c r="A125">
        <f t="shared" si="20"/>
        <v>3.9077999999999955</v>
      </c>
      <c r="B125">
        <f t="shared" si="15"/>
        <v>0</v>
      </c>
      <c r="C125">
        <f t="shared" si="21"/>
        <v>117</v>
      </c>
      <c r="D125">
        <f t="shared" si="22"/>
        <v>246</v>
      </c>
      <c r="E125">
        <f t="shared" si="23"/>
        <v>4</v>
      </c>
      <c r="F125">
        <f t="shared" si="13"/>
        <v>0</v>
      </c>
      <c r="H125">
        <v>1</v>
      </c>
      <c r="I125">
        <f t="shared" si="16"/>
        <v>216</v>
      </c>
      <c r="J125">
        <f t="shared" si="14"/>
        <v>220</v>
      </c>
      <c r="K125">
        <f t="shared" si="17"/>
        <v>27</v>
      </c>
      <c r="L125">
        <f t="shared" si="19"/>
        <v>27</v>
      </c>
      <c r="M125">
        <f t="shared" si="24"/>
        <v>12542</v>
      </c>
      <c r="N125">
        <f t="shared" si="18"/>
        <v>48</v>
      </c>
      <c r="O125">
        <f t="shared" si="25"/>
        <v>67</v>
      </c>
    </row>
    <row r="126" spans="1:15" x14ac:dyDescent="0.25">
      <c r="A126">
        <f t="shared" si="20"/>
        <v>3.9411999999999954</v>
      </c>
      <c r="B126">
        <f t="shared" si="15"/>
        <v>0</v>
      </c>
      <c r="C126">
        <f t="shared" si="21"/>
        <v>118</v>
      </c>
      <c r="D126">
        <f t="shared" si="22"/>
        <v>248</v>
      </c>
      <c r="E126">
        <f t="shared" si="23"/>
        <v>4</v>
      </c>
      <c r="F126">
        <f t="shared" si="13"/>
        <v>0</v>
      </c>
      <c r="H126">
        <v>1</v>
      </c>
      <c r="I126">
        <f t="shared" si="16"/>
        <v>218</v>
      </c>
      <c r="J126">
        <f t="shared" si="14"/>
        <v>220</v>
      </c>
      <c r="K126">
        <f t="shared" si="17"/>
        <v>27</v>
      </c>
      <c r="L126">
        <f t="shared" si="19"/>
        <v>27</v>
      </c>
      <c r="M126">
        <f t="shared" si="24"/>
        <v>12758</v>
      </c>
      <c r="N126">
        <f t="shared" si="18"/>
        <v>49</v>
      </c>
      <c r="O126">
        <f t="shared" si="25"/>
        <v>68</v>
      </c>
    </row>
    <row r="127" spans="1:15" x14ac:dyDescent="0.25">
      <c r="A127">
        <f t="shared" si="20"/>
        <v>3.9745999999999952</v>
      </c>
      <c r="B127">
        <f t="shared" si="15"/>
        <v>0</v>
      </c>
      <c r="C127">
        <f t="shared" si="21"/>
        <v>119</v>
      </c>
      <c r="D127">
        <f t="shared" si="22"/>
        <v>250</v>
      </c>
      <c r="E127">
        <f t="shared" si="23"/>
        <v>4</v>
      </c>
      <c r="F127">
        <f t="shared" si="13"/>
        <v>1</v>
      </c>
      <c r="G127">
        <v>1</v>
      </c>
      <c r="H127">
        <v>1</v>
      </c>
      <c r="I127">
        <f t="shared" si="16"/>
        <v>220</v>
      </c>
      <c r="J127">
        <f t="shared" si="14"/>
        <v>220</v>
      </c>
      <c r="K127">
        <f t="shared" si="17"/>
        <v>27</v>
      </c>
      <c r="L127">
        <f t="shared" si="19"/>
        <v>27</v>
      </c>
      <c r="M127">
        <f t="shared" si="24"/>
        <v>12976</v>
      </c>
      <c r="N127">
        <f t="shared" si="18"/>
        <v>50</v>
      </c>
      <c r="O127">
        <f t="shared" si="25"/>
        <v>69</v>
      </c>
    </row>
    <row r="128" spans="1:15" x14ac:dyDescent="0.25">
      <c r="A128">
        <f t="shared" si="20"/>
        <v>4.0079999999999956</v>
      </c>
      <c r="B128">
        <f t="shared" si="15"/>
        <v>0</v>
      </c>
      <c r="C128">
        <f t="shared" si="21"/>
        <v>120</v>
      </c>
      <c r="D128">
        <f t="shared" si="22"/>
        <v>252</v>
      </c>
      <c r="E128">
        <f t="shared" si="23"/>
        <v>4</v>
      </c>
      <c r="F128">
        <f t="shared" si="13"/>
        <v>0</v>
      </c>
      <c r="H128">
        <v>1</v>
      </c>
      <c r="I128">
        <f t="shared" si="16"/>
        <v>220</v>
      </c>
      <c r="J128">
        <f t="shared" si="14"/>
        <v>244</v>
      </c>
      <c r="K128">
        <f t="shared" si="17"/>
        <v>30</v>
      </c>
      <c r="L128">
        <f t="shared" si="19"/>
        <v>30</v>
      </c>
      <c r="M128">
        <f t="shared" si="24"/>
        <v>13196</v>
      </c>
      <c r="N128">
        <f t="shared" si="18"/>
        <v>51</v>
      </c>
      <c r="O128">
        <f t="shared" si="25"/>
        <v>70</v>
      </c>
    </row>
    <row r="129" spans="1:15" x14ac:dyDescent="0.25">
      <c r="A129">
        <f t="shared" si="20"/>
        <v>4.0413999999999959</v>
      </c>
      <c r="B129">
        <f t="shared" si="15"/>
        <v>0</v>
      </c>
      <c r="C129">
        <f t="shared" si="21"/>
        <v>121</v>
      </c>
      <c r="D129">
        <f t="shared" si="22"/>
        <v>254</v>
      </c>
      <c r="E129">
        <f t="shared" si="23"/>
        <v>4</v>
      </c>
      <c r="F129">
        <f t="shared" si="13"/>
        <v>0</v>
      </c>
      <c r="H129">
        <v>1</v>
      </c>
      <c r="I129">
        <f t="shared" si="16"/>
        <v>222</v>
      </c>
      <c r="J129">
        <f t="shared" si="14"/>
        <v>244</v>
      </c>
      <c r="K129">
        <f t="shared" si="17"/>
        <v>30</v>
      </c>
      <c r="L129">
        <f t="shared" si="19"/>
        <v>29</v>
      </c>
      <c r="M129">
        <f t="shared" si="24"/>
        <v>13416</v>
      </c>
      <c r="N129">
        <f t="shared" si="18"/>
        <v>52</v>
      </c>
      <c r="O129">
        <f t="shared" si="25"/>
        <v>71</v>
      </c>
    </row>
    <row r="130" spans="1:15" x14ac:dyDescent="0.25">
      <c r="A130">
        <f t="shared" si="20"/>
        <v>4.0747999999999962</v>
      </c>
      <c r="B130">
        <f t="shared" si="15"/>
        <v>1</v>
      </c>
      <c r="C130">
        <f t="shared" si="21"/>
        <v>122</v>
      </c>
      <c r="D130">
        <f t="shared" si="22"/>
        <v>256</v>
      </c>
      <c r="E130">
        <f t="shared" si="23"/>
        <v>4</v>
      </c>
      <c r="F130">
        <f t="shared" si="13"/>
        <v>0</v>
      </c>
      <c r="H130">
        <v>1</v>
      </c>
      <c r="I130">
        <f t="shared" si="16"/>
        <v>224</v>
      </c>
      <c r="J130">
        <f t="shared" si="14"/>
        <v>244</v>
      </c>
      <c r="K130">
        <f t="shared" si="17"/>
        <v>30</v>
      </c>
      <c r="L130">
        <f t="shared" si="19"/>
        <v>29</v>
      </c>
      <c r="M130">
        <f t="shared" si="24"/>
        <v>13638</v>
      </c>
      <c r="N130">
        <f t="shared" si="18"/>
        <v>53</v>
      </c>
      <c r="O130">
        <f t="shared" si="25"/>
        <v>72</v>
      </c>
    </row>
    <row r="131" spans="1:15" x14ac:dyDescent="0.25">
      <c r="A131">
        <f t="shared" si="20"/>
        <v>4.1081999999999965</v>
      </c>
      <c r="B131">
        <f t="shared" si="15"/>
        <v>0</v>
      </c>
      <c r="C131">
        <f t="shared" si="21"/>
        <v>123</v>
      </c>
      <c r="D131">
        <f t="shared" si="22"/>
        <v>258</v>
      </c>
      <c r="E131">
        <f t="shared" si="23"/>
        <v>4</v>
      </c>
      <c r="F131">
        <f t="shared" si="13"/>
        <v>0</v>
      </c>
      <c r="H131">
        <v>1</v>
      </c>
      <c r="I131">
        <f t="shared" si="16"/>
        <v>226</v>
      </c>
      <c r="J131">
        <f t="shared" si="14"/>
        <v>236</v>
      </c>
      <c r="K131">
        <f t="shared" si="17"/>
        <v>29</v>
      </c>
      <c r="L131">
        <f t="shared" si="19"/>
        <v>29</v>
      </c>
      <c r="M131">
        <f t="shared" si="24"/>
        <v>13862</v>
      </c>
      <c r="N131">
        <f t="shared" si="18"/>
        <v>54</v>
      </c>
      <c r="O131">
        <f t="shared" si="25"/>
        <v>73</v>
      </c>
    </row>
    <row r="132" spans="1:15" x14ac:dyDescent="0.25">
      <c r="A132">
        <f t="shared" si="20"/>
        <v>4.1415999999999968</v>
      </c>
      <c r="B132">
        <f t="shared" si="15"/>
        <v>0</v>
      </c>
      <c r="C132">
        <f t="shared" si="21"/>
        <v>124</v>
      </c>
      <c r="D132">
        <f t="shared" si="22"/>
        <v>260</v>
      </c>
      <c r="E132">
        <f t="shared" si="23"/>
        <v>4</v>
      </c>
      <c r="F132">
        <f t="shared" si="13"/>
        <v>0</v>
      </c>
      <c r="H132">
        <v>1</v>
      </c>
      <c r="I132">
        <f t="shared" si="16"/>
        <v>228</v>
      </c>
      <c r="J132">
        <f t="shared" si="14"/>
        <v>236</v>
      </c>
      <c r="K132">
        <f t="shared" si="17"/>
        <v>29</v>
      </c>
      <c r="L132">
        <f t="shared" si="19"/>
        <v>29</v>
      </c>
      <c r="M132">
        <f t="shared" si="24"/>
        <v>14088</v>
      </c>
      <c r="N132">
        <f t="shared" si="18"/>
        <v>55</v>
      </c>
      <c r="O132">
        <f t="shared" si="25"/>
        <v>74</v>
      </c>
    </row>
    <row r="133" spans="1:15" x14ac:dyDescent="0.25">
      <c r="A133">
        <f t="shared" si="20"/>
        <v>4.1749999999999972</v>
      </c>
      <c r="B133">
        <f t="shared" si="15"/>
        <v>0</v>
      </c>
      <c r="C133">
        <f t="shared" si="21"/>
        <v>125</v>
      </c>
      <c r="D133">
        <f t="shared" si="22"/>
        <v>262</v>
      </c>
      <c r="E133">
        <f t="shared" si="23"/>
        <v>4</v>
      </c>
      <c r="F133">
        <f t="shared" si="13"/>
        <v>0</v>
      </c>
      <c r="H133">
        <v>1</v>
      </c>
      <c r="I133">
        <f t="shared" si="16"/>
        <v>230</v>
      </c>
      <c r="J133">
        <f t="shared" si="14"/>
        <v>236</v>
      </c>
      <c r="K133">
        <f t="shared" si="17"/>
        <v>29</v>
      </c>
      <c r="L133">
        <f t="shared" si="19"/>
        <v>29</v>
      </c>
      <c r="M133">
        <f t="shared" si="24"/>
        <v>14316</v>
      </c>
      <c r="N133">
        <f t="shared" si="18"/>
        <v>55</v>
      </c>
    </row>
    <row r="134" spans="1:15" x14ac:dyDescent="0.25">
      <c r="A134">
        <f t="shared" si="20"/>
        <v>4.2083999999999975</v>
      </c>
      <c r="B134">
        <f t="shared" si="15"/>
        <v>0</v>
      </c>
      <c r="C134">
        <f t="shared" si="21"/>
        <v>126</v>
      </c>
      <c r="D134">
        <f t="shared" si="22"/>
        <v>264</v>
      </c>
      <c r="E134">
        <f t="shared" si="23"/>
        <v>4</v>
      </c>
      <c r="F134">
        <f t="shared" si="13"/>
        <v>0</v>
      </c>
      <c r="H134">
        <v>1</v>
      </c>
      <c r="I134">
        <f t="shared" si="16"/>
        <v>232</v>
      </c>
      <c r="J134">
        <f t="shared" si="14"/>
        <v>236</v>
      </c>
      <c r="K134">
        <f t="shared" si="17"/>
        <v>29</v>
      </c>
      <c r="L134">
        <f t="shared" si="19"/>
        <v>29</v>
      </c>
      <c r="M134">
        <f t="shared" si="24"/>
        <v>14546</v>
      </c>
      <c r="N134">
        <f t="shared" si="18"/>
        <v>56</v>
      </c>
    </row>
    <row r="135" spans="1:15" x14ac:dyDescent="0.25">
      <c r="A135">
        <f t="shared" si="20"/>
        <v>4.2417999999999978</v>
      </c>
      <c r="B135">
        <f t="shared" si="15"/>
        <v>0</v>
      </c>
      <c r="C135">
        <f t="shared" si="21"/>
        <v>127</v>
      </c>
      <c r="D135">
        <f t="shared" si="22"/>
        <v>266</v>
      </c>
      <c r="E135">
        <f t="shared" si="23"/>
        <v>4</v>
      </c>
      <c r="F135">
        <f t="shared" si="13"/>
        <v>0</v>
      </c>
      <c r="H135">
        <v>1</v>
      </c>
      <c r="I135">
        <f t="shared" si="16"/>
        <v>234</v>
      </c>
      <c r="J135">
        <f t="shared" si="14"/>
        <v>236</v>
      </c>
      <c r="K135">
        <f t="shared" si="17"/>
        <v>29</v>
      </c>
      <c r="L135">
        <f t="shared" si="19"/>
        <v>29</v>
      </c>
      <c r="M135">
        <f t="shared" si="24"/>
        <v>14778</v>
      </c>
      <c r="N135">
        <f t="shared" si="18"/>
        <v>57</v>
      </c>
    </row>
    <row r="136" spans="1:15" x14ac:dyDescent="0.25">
      <c r="A136">
        <f t="shared" si="20"/>
        <v>4.2751999999999981</v>
      </c>
      <c r="B136">
        <f t="shared" si="15"/>
        <v>0</v>
      </c>
      <c r="C136">
        <f t="shared" si="21"/>
        <v>128</v>
      </c>
      <c r="D136">
        <f t="shared" si="22"/>
        <v>268</v>
      </c>
      <c r="E136">
        <f t="shared" si="23"/>
        <v>4</v>
      </c>
      <c r="F136">
        <f t="shared" ref="F136:F192" si="26">IF(I136=I137,1,0)</f>
        <v>1</v>
      </c>
      <c r="H136">
        <v>1</v>
      </c>
      <c r="I136">
        <f t="shared" si="16"/>
        <v>236</v>
      </c>
      <c r="J136">
        <f t="shared" ref="J136:J192" si="27">FLOOR(IF(K136&gt;=20,K136*POWER(2,E136-1)+POWER(2,E136-2),K136*POWER(2,E136-1)),1)</f>
        <v>236</v>
      </c>
      <c r="K136">
        <f t="shared" si="17"/>
        <v>29</v>
      </c>
      <c r="L136">
        <f t="shared" si="19"/>
        <v>29</v>
      </c>
      <c r="M136">
        <f t="shared" si="24"/>
        <v>15012</v>
      </c>
      <c r="N136">
        <f t="shared" si="18"/>
        <v>58</v>
      </c>
    </row>
    <row r="137" spans="1:15" x14ac:dyDescent="0.25">
      <c r="A137">
        <f t="shared" si="20"/>
        <v>4.3085999999999984</v>
      </c>
      <c r="B137">
        <f t="shared" ref="B137:B192" si="28">IF(MOD(D137,POWER(2,E137))=0,1,0)</f>
        <v>0</v>
      </c>
      <c r="C137">
        <f t="shared" si="21"/>
        <v>129</v>
      </c>
      <c r="D137">
        <f t="shared" si="22"/>
        <v>270</v>
      </c>
      <c r="E137">
        <f t="shared" si="23"/>
        <v>4</v>
      </c>
      <c r="F137">
        <f t="shared" si="26"/>
        <v>0</v>
      </c>
      <c r="H137">
        <v>1</v>
      </c>
      <c r="I137">
        <f t="shared" ref="I137:I192" si="29">IF(G136=1,I136,IF(I136&lt;J137,I136+2,IF(I136=J137,I136,I136-1)))</f>
        <v>236</v>
      </c>
      <c r="J137">
        <f t="shared" si="27"/>
        <v>236</v>
      </c>
      <c r="K137">
        <f t="shared" ref="K137:K192" si="30">IF(G136=1,IF(H137=1,L136+3,L136-3),IF(B137=1,IF(H137=1,L136+1,L136-1),L136))</f>
        <v>29</v>
      </c>
      <c r="L137">
        <f t="shared" si="19"/>
        <v>29</v>
      </c>
      <c r="M137">
        <f t="shared" si="24"/>
        <v>15248</v>
      </c>
      <c r="N137">
        <f t="shared" ref="N137:N192" si="31">FLOOR(M137/256,1)</f>
        <v>59</v>
      </c>
    </row>
    <row r="138" spans="1:15" x14ac:dyDescent="0.25">
      <c r="A138">
        <f t="shared" si="20"/>
        <v>4.3419999999999987</v>
      </c>
      <c r="B138">
        <f t="shared" si="28"/>
        <v>1</v>
      </c>
      <c r="C138">
        <f t="shared" si="21"/>
        <v>130</v>
      </c>
      <c r="D138">
        <f t="shared" si="22"/>
        <v>272</v>
      </c>
      <c r="E138">
        <f t="shared" si="23"/>
        <v>4</v>
      </c>
      <c r="F138">
        <f t="shared" si="26"/>
        <v>0</v>
      </c>
      <c r="H138">
        <v>1</v>
      </c>
      <c r="I138">
        <f t="shared" si="29"/>
        <v>238</v>
      </c>
      <c r="J138">
        <f t="shared" si="27"/>
        <v>244</v>
      </c>
      <c r="K138">
        <f t="shared" si="30"/>
        <v>30</v>
      </c>
      <c r="L138">
        <f t="shared" ref="L138:L192" si="32">IF(G137=1,K138,IF((J138-I137)&gt;=16,K138-1,K138))</f>
        <v>30</v>
      </c>
      <c r="M138">
        <f t="shared" si="24"/>
        <v>15484</v>
      </c>
      <c r="N138">
        <f t="shared" si="31"/>
        <v>60</v>
      </c>
    </row>
    <row r="139" spans="1:15" x14ac:dyDescent="0.25">
      <c r="A139">
        <f t="shared" ref="A139:A192" si="33">A138+$A$5</f>
        <v>4.3753999999999991</v>
      </c>
      <c r="B139">
        <f t="shared" si="28"/>
        <v>0</v>
      </c>
      <c r="C139">
        <f t="shared" ref="C139:C192" si="34">C138+1</f>
        <v>131</v>
      </c>
      <c r="D139">
        <f t="shared" ref="D139:D192" si="35">D138+2</f>
        <v>274</v>
      </c>
      <c r="E139">
        <f t="shared" ref="E139:E192" si="36">MIN(G138+E138,4)</f>
        <v>4</v>
      </c>
      <c r="F139">
        <f t="shared" si="26"/>
        <v>0</v>
      </c>
      <c r="H139">
        <v>1</v>
      </c>
      <c r="I139">
        <f t="shared" si="29"/>
        <v>240</v>
      </c>
      <c r="J139">
        <f t="shared" si="27"/>
        <v>244</v>
      </c>
      <c r="K139">
        <f t="shared" si="30"/>
        <v>30</v>
      </c>
      <c r="L139">
        <f t="shared" si="32"/>
        <v>30</v>
      </c>
      <c r="M139">
        <f t="shared" ref="M139:M192" si="37">M138+I138</f>
        <v>15722</v>
      </c>
      <c r="N139">
        <f t="shared" si="31"/>
        <v>61</v>
      </c>
    </row>
    <row r="140" spans="1:15" x14ac:dyDescent="0.25">
      <c r="A140">
        <f t="shared" si="33"/>
        <v>4.4087999999999994</v>
      </c>
      <c r="B140">
        <f t="shared" si="28"/>
        <v>0</v>
      </c>
      <c r="C140">
        <f t="shared" si="34"/>
        <v>132</v>
      </c>
      <c r="D140">
        <f t="shared" si="35"/>
        <v>276</v>
      </c>
      <c r="E140">
        <f t="shared" si="36"/>
        <v>4</v>
      </c>
      <c r="F140">
        <f t="shared" si="26"/>
        <v>0</v>
      </c>
      <c r="H140">
        <v>1</v>
      </c>
      <c r="I140">
        <f t="shared" si="29"/>
        <v>242</v>
      </c>
      <c r="J140">
        <f t="shared" si="27"/>
        <v>244</v>
      </c>
      <c r="K140">
        <f t="shared" si="30"/>
        <v>30</v>
      </c>
      <c r="L140">
        <f t="shared" si="32"/>
        <v>30</v>
      </c>
      <c r="M140">
        <f t="shared" si="37"/>
        <v>15962</v>
      </c>
      <c r="N140">
        <f t="shared" si="31"/>
        <v>62</v>
      </c>
    </row>
    <row r="141" spans="1:15" x14ac:dyDescent="0.25">
      <c r="A141">
        <f t="shared" si="33"/>
        <v>4.4421999999999997</v>
      </c>
      <c r="B141">
        <f t="shared" si="28"/>
        <v>0</v>
      </c>
      <c r="C141">
        <f t="shared" si="34"/>
        <v>133</v>
      </c>
      <c r="D141">
        <f t="shared" si="35"/>
        <v>278</v>
      </c>
      <c r="E141">
        <f t="shared" si="36"/>
        <v>4</v>
      </c>
      <c r="F141">
        <f t="shared" si="26"/>
        <v>1</v>
      </c>
      <c r="H141">
        <v>1</v>
      </c>
      <c r="I141">
        <f t="shared" si="29"/>
        <v>244</v>
      </c>
      <c r="J141">
        <f t="shared" si="27"/>
        <v>244</v>
      </c>
      <c r="K141">
        <f t="shared" si="30"/>
        <v>30</v>
      </c>
      <c r="L141">
        <f t="shared" si="32"/>
        <v>30</v>
      </c>
      <c r="M141">
        <f t="shared" si="37"/>
        <v>16204</v>
      </c>
      <c r="N141">
        <f t="shared" si="31"/>
        <v>63</v>
      </c>
    </row>
    <row r="142" spans="1:15" x14ac:dyDescent="0.25">
      <c r="A142">
        <f t="shared" si="33"/>
        <v>4.4756</v>
      </c>
      <c r="B142">
        <f t="shared" si="28"/>
        <v>0</v>
      </c>
      <c r="C142">
        <f t="shared" si="34"/>
        <v>134</v>
      </c>
      <c r="D142">
        <f t="shared" si="35"/>
        <v>280</v>
      </c>
      <c r="E142">
        <f t="shared" si="36"/>
        <v>4</v>
      </c>
      <c r="F142">
        <f t="shared" si="26"/>
        <v>1</v>
      </c>
      <c r="H142">
        <v>1</v>
      </c>
      <c r="I142">
        <f t="shared" si="29"/>
        <v>244</v>
      </c>
      <c r="J142">
        <f t="shared" si="27"/>
        <v>244</v>
      </c>
      <c r="K142">
        <f t="shared" si="30"/>
        <v>30</v>
      </c>
      <c r="L142">
        <f t="shared" si="32"/>
        <v>30</v>
      </c>
      <c r="M142">
        <f t="shared" si="37"/>
        <v>16448</v>
      </c>
      <c r="N142">
        <f t="shared" si="31"/>
        <v>64</v>
      </c>
    </row>
    <row r="143" spans="1:15" x14ac:dyDescent="0.25">
      <c r="A143">
        <f t="shared" si="33"/>
        <v>4.5090000000000003</v>
      </c>
      <c r="B143">
        <f t="shared" si="28"/>
        <v>0</v>
      </c>
      <c r="C143">
        <f t="shared" si="34"/>
        <v>135</v>
      </c>
      <c r="D143">
        <f t="shared" si="35"/>
        <v>282</v>
      </c>
      <c r="E143">
        <f t="shared" si="36"/>
        <v>4</v>
      </c>
      <c r="F143">
        <f t="shared" si="26"/>
        <v>1</v>
      </c>
      <c r="H143">
        <v>1</v>
      </c>
      <c r="I143">
        <f t="shared" si="29"/>
        <v>244</v>
      </c>
      <c r="J143">
        <f t="shared" si="27"/>
        <v>244</v>
      </c>
      <c r="K143">
        <f t="shared" si="30"/>
        <v>30</v>
      </c>
      <c r="L143">
        <f t="shared" si="32"/>
        <v>30</v>
      </c>
      <c r="M143">
        <f t="shared" si="37"/>
        <v>16692</v>
      </c>
      <c r="N143">
        <f t="shared" si="31"/>
        <v>65</v>
      </c>
    </row>
    <row r="144" spans="1:15" x14ac:dyDescent="0.25">
      <c r="A144">
        <f t="shared" si="33"/>
        <v>4.5424000000000007</v>
      </c>
      <c r="B144">
        <f t="shared" si="28"/>
        <v>0</v>
      </c>
      <c r="C144">
        <f t="shared" si="34"/>
        <v>136</v>
      </c>
      <c r="D144">
        <f t="shared" si="35"/>
        <v>284</v>
      </c>
      <c r="E144">
        <f t="shared" si="36"/>
        <v>4</v>
      </c>
      <c r="F144">
        <f t="shared" si="26"/>
        <v>1</v>
      </c>
      <c r="H144">
        <v>1</v>
      </c>
      <c r="I144">
        <f t="shared" si="29"/>
        <v>244</v>
      </c>
      <c r="J144">
        <f t="shared" si="27"/>
        <v>244</v>
      </c>
      <c r="K144">
        <f t="shared" si="30"/>
        <v>30</v>
      </c>
      <c r="L144">
        <f t="shared" si="32"/>
        <v>30</v>
      </c>
      <c r="M144">
        <f t="shared" si="37"/>
        <v>16936</v>
      </c>
      <c r="N144">
        <f t="shared" si="31"/>
        <v>66</v>
      </c>
    </row>
    <row r="145" spans="1:14" x14ac:dyDescent="0.25">
      <c r="A145">
        <f t="shared" si="33"/>
        <v>4.575800000000001</v>
      </c>
      <c r="B145">
        <f t="shared" si="28"/>
        <v>0</v>
      </c>
      <c r="C145">
        <f t="shared" si="34"/>
        <v>137</v>
      </c>
      <c r="D145">
        <f t="shared" si="35"/>
        <v>286</v>
      </c>
      <c r="E145">
        <f t="shared" si="36"/>
        <v>4</v>
      </c>
      <c r="F145">
        <f t="shared" si="26"/>
        <v>0</v>
      </c>
      <c r="H145">
        <v>1</v>
      </c>
      <c r="I145">
        <f t="shared" si="29"/>
        <v>244</v>
      </c>
      <c r="J145">
        <f t="shared" si="27"/>
        <v>244</v>
      </c>
      <c r="K145">
        <f t="shared" si="30"/>
        <v>30</v>
      </c>
      <c r="L145">
        <f t="shared" si="32"/>
        <v>30</v>
      </c>
      <c r="M145">
        <f t="shared" si="37"/>
        <v>17180</v>
      </c>
      <c r="N145">
        <f t="shared" si="31"/>
        <v>67</v>
      </c>
    </row>
    <row r="146" spans="1:14" x14ac:dyDescent="0.25">
      <c r="A146">
        <f t="shared" si="33"/>
        <v>4.6092000000000013</v>
      </c>
      <c r="B146">
        <f t="shared" si="28"/>
        <v>1</v>
      </c>
      <c r="C146">
        <f t="shared" si="34"/>
        <v>138</v>
      </c>
      <c r="D146">
        <f t="shared" si="35"/>
        <v>288</v>
      </c>
      <c r="E146">
        <f t="shared" si="36"/>
        <v>4</v>
      </c>
      <c r="F146">
        <f t="shared" si="26"/>
        <v>0</v>
      </c>
      <c r="H146">
        <v>1</v>
      </c>
      <c r="I146">
        <f t="shared" si="29"/>
        <v>246</v>
      </c>
      <c r="J146">
        <f t="shared" si="27"/>
        <v>252</v>
      </c>
      <c r="K146">
        <f t="shared" si="30"/>
        <v>31</v>
      </c>
      <c r="L146">
        <f t="shared" si="32"/>
        <v>31</v>
      </c>
      <c r="M146">
        <f t="shared" si="37"/>
        <v>17424</v>
      </c>
      <c r="N146">
        <f t="shared" si="31"/>
        <v>68</v>
      </c>
    </row>
    <row r="147" spans="1:14" x14ac:dyDescent="0.25">
      <c r="A147">
        <f t="shared" si="33"/>
        <v>4.6426000000000016</v>
      </c>
      <c r="B147">
        <f t="shared" si="28"/>
        <v>0</v>
      </c>
      <c r="C147">
        <f t="shared" si="34"/>
        <v>139</v>
      </c>
      <c r="D147">
        <f t="shared" si="35"/>
        <v>290</v>
      </c>
      <c r="E147">
        <f t="shared" si="36"/>
        <v>4</v>
      </c>
      <c r="F147">
        <f t="shared" si="26"/>
        <v>0</v>
      </c>
      <c r="H147">
        <v>1</v>
      </c>
      <c r="I147">
        <f t="shared" si="29"/>
        <v>248</v>
      </c>
      <c r="J147">
        <f t="shared" si="27"/>
        <v>252</v>
      </c>
      <c r="K147">
        <f t="shared" si="30"/>
        <v>31</v>
      </c>
      <c r="L147">
        <f t="shared" si="32"/>
        <v>31</v>
      </c>
      <c r="M147">
        <f t="shared" si="37"/>
        <v>17670</v>
      </c>
      <c r="N147">
        <f t="shared" si="31"/>
        <v>69</v>
      </c>
    </row>
    <row r="148" spans="1:14" x14ac:dyDescent="0.25">
      <c r="A148">
        <f t="shared" si="33"/>
        <v>4.6760000000000019</v>
      </c>
      <c r="B148">
        <f t="shared" si="28"/>
        <v>0</v>
      </c>
      <c r="C148">
        <f t="shared" si="34"/>
        <v>140</v>
      </c>
      <c r="D148">
        <f t="shared" si="35"/>
        <v>292</v>
      </c>
      <c r="E148">
        <f t="shared" si="36"/>
        <v>4</v>
      </c>
      <c r="F148">
        <f t="shared" si="26"/>
        <v>0</v>
      </c>
      <c r="I148">
        <f t="shared" si="29"/>
        <v>250</v>
      </c>
      <c r="J148">
        <f t="shared" si="27"/>
        <v>252</v>
      </c>
      <c r="K148">
        <f t="shared" si="30"/>
        <v>31</v>
      </c>
      <c r="L148">
        <f t="shared" si="32"/>
        <v>31</v>
      </c>
      <c r="M148">
        <f t="shared" si="37"/>
        <v>17918</v>
      </c>
      <c r="N148">
        <f t="shared" si="31"/>
        <v>69</v>
      </c>
    </row>
    <row r="149" spans="1:14" x14ac:dyDescent="0.25">
      <c r="A149">
        <f t="shared" si="33"/>
        <v>4.7094000000000023</v>
      </c>
      <c r="B149">
        <f t="shared" si="28"/>
        <v>0</v>
      </c>
      <c r="C149">
        <f t="shared" si="34"/>
        <v>141</v>
      </c>
      <c r="D149">
        <f t="shared" si="35"/>
        <v>294</v>
      </c>
      <c r="E149">
        <f t="shared" si="36"/>
        <v>4</v>
      </c>
      <c r="F149">
        <f t="shared" si="26"/>
        <v>1</v>
      </c>
      <c r="I149">
        <f t="shared" si="29"/>
        <v>252</v>
      </c>
      <c r="J149">
        <f t="shared" si="27"/>
        <v>252</v>
      </c>
      <c r="K149">
        <f t="shared" si="30"/>
        <v>31</v>
      </c>
      <c r="L149">
        <f t="shared" si="32"/>
        <v>31</v>
      </c>
      <c r="M149">
        <f t="shared" si="37"/>
        <v>18168</v>
      </c>
      <c r="N149">
        <f t="shared" si="31"/>
        <v>70</v>
      </c>
    </row>
    <row r="150" spans="1:14" x14ac:dyDescent="0.25">
      <c r="A150">
        <f t="shared" si="33"/>
        <v>4.7428000000000026</v>
      </c>
      <c r="B150">
        <f t="shared" si="28"/>
        <v>0</v>
      </c>
      <c r="C150">
        <f t="shared" si="34"/>
        <v>142</v>
      </c>
      <c r="D150">
        <f t="shared" si="35"/>
        <v>296</v>
      </c>
      <c r="E150">
        <f t="shared" si="36"/>
        <v>4</v>
      </c>
      <c r="F150">
        <f t="shared" si="26"/>
        <v>1</v>
      </c>
      <c r="G150">
        <v>1</v>
      </c>
      <c r="I150">
        <f t="shared" si="29"/>
        <v>252</v>
      </c>
      <c r="J150">
        <f t="shared" si="27"/>
        <v>252</v>
      </c>
      <c r="K150">
        <f t="shared" si="30"/>
        <v>31</v>
      </c>
      <c r="L150">
        <f t="shared" si="32"/>
        <v>31</v>
      </c>
      <c r="M150">
        <f t="shared" si="37"/>
        <v>18420</v>
      </c>
      <c r="N150">
        <f t="shared" si="31"/>
        <v>71</v>
      </c>
    </row>
    <row r="151" spans="1:14" x14ac:dyDescent="0.25">
      <c r="A151">
        <f t="shared" si="33"/>
        <v>4.7762000000000029</v>
      </c>
      <c r="B151">
        <f t="shared" si="28"/>
        <v>0</v>
      </c>
      <c r="C151">
        <f t="shared" si="34"/>
        <v>143</v>
      </c>
      <c r="D151">
        <f t="shared" si="35"/>
        <v>298</v>
      </c>
      <c r="E151">
        <f t="shared" si="36"/>
        <v>4</v>
      </c>
      <c r="F151">
        <f t="shared" si="26"/>
        <v>0</v>
      </c>
      <c r="H151">
        <v>0</v>
      </c>
      <c r="I151">
        <f t="shared" si="29"/>
        <v>252</v>
      </c>
      <c r="J151">
        <f t="shared" si="27"/>
        <v>228</v>
      </c>
      <c r="K151">
        <f t="shared" si="30"/>
        <v>28</v>
      </c>
      <c r="L151">
        <f t="shared" si="32"/>
        <v>28</v>
      </c>
      <c r="M151">
        <f t="shared" si="37"/>
        <v>18672</v>
      </c>
      <c r="N151">
        <f t="shared" si="31"/>
        <v>72</v>
      </c>
    </row>
    <row r="152" spans="1:14" x14ac:dyDescent="0.25">
      <c r="A152">
        <f t="shared" si="33"/>
        <v>4.8096000000000032</v>
      </c>
      <c r="B152">
        <f t="shared" si="28"/>
        <v>0</v>
      </c>
      <c r="C152">
        <f t="shared" si="34"/>
        <v>144</v>
      </c>
      <c r="D152">
        <f t="shared" si="35"/>
        <v>300</v>
      </c>
      <c r="E152">
        <f t="shared" si="36"/>
        <v>4</v>
      </c>
      <c r="F152">
        <f t="shared" si="26"/>
        <v>1</v>
      </c>
      <c r="G152">
        <v>1</v>
      </c>
      <c r="H152">
        <v>1</v>
      </c>
      <c r="I152">
        <f t="shared" si="29"/>
        <v>251</v>
      </c>
      <c r="J152">
        <f>FLOOR(IF(K152&gt;=20,K152*POWER(2,E152-1)+POWER(2,E152-2),K152*POWER(2,E152-1)),1)</f>
        <v>228</v>
      </c>
      <c r="K152">
        <f t="shared" si="30"/>
        <v>28</v>
      </c>
      <c r="L152">
        <f t="shared" si="32"/>
        <v>28</v>
      </c>
      <c r="M152">
        <f t="shared" si="37"/>
        <v>18924</v>
      </c>
      <c r="N152">
        <f t="shared" si="31"/>
        <v>73</v>
      </c>
    </row>
    <row r="153" spans="1:14" x14ac:dyDescent="0.25">
      <c r="A153">
        <f t="shared" si="33"/>
        <v>4.8430000000000035</v>
      </c>
      <c r="B153">
        <f t="shared" si="28"/>
        <v>0</v>
      </c>
      <c r="C153">
        <f t="shared" si="34"/>
        <v>145</v>
      </c>
      <c r="D153">
        <f t="shared" si="35"/>
        <v>302</v>
      </c>
      <c r="E153">
        <f t="shared" si="36"/>
        <v>4</v>
      </c>
      <c r="F153">
        <f t="shared" si="26"/>
        <v>0</v>
      </c>
      <c r="H153">
        <v>1</v>
      </c>
      <c r="I153">
        <f t="shared" si="29"/>
        <v>251</v>
      </c>
      <c r="J153">
        <f t="shared" si="27"/>
        <v>252</v>
      </c>
      <c r="K153">
        <f t="shared" si="30"/>
        <v>31</v>
      </c>
      <c r="L153">
        <f t="shared" si="32"/>
        <v>31</v>
      </c>
      <c r="M153">
        <f t="shared" si="37"/>
        <v>19175</v>
      </c>
      <c r="N153">
        <f t="shared" si="31"/>
        <v>74</v>
      </c>
    </row>
    <row r="154" spans="1:14" x14ac:dyDescent="0.25">
      <c r="A154">
        <f t="shared" si="33"/>
        <v>4.8764000000000038</v>
      </c>
      <c r="B154">
        <f t="shared" si="28"/>
        <v>1</v>
      </c>
      <c r="C154">
        <f t="shared" si="34"/>
        <v>146</v>
      </c>
      <c r="D154">
        <f t="shared" si="35"/>
        <v>304</v>
      </c>
      <c r="E154">
        <f t="shared" si="36"/>
        <v>4</v>
      </c>
      <c r="F154">
        <f t="shared" si="26"/>
        <v>1</v>
      </c>
      <c r="G154">
        <v>1</v>
      </c>
      <c r="I154">
        <f t="shared" si="29"/>
        <v>250</v>
      </c>
      <c r="J154">
        <f t="shared" si="27"/>
        <v>244</v>
      </c>
      <c r="K154">
        <f t="shared" si="30"/>
        <v>30</v>
      </c>
      <c r="L154">
        <f t="shared" si="32"/>
        <v>30</v>
      </c>
      <c r="M154">
        <f t="shared" si="37"/>
        <v>19426</v>
      </c>
      <c r="N154">
        <f t="shared" si="31"/>
        <v>75</v>
      </c>
    </row>
    <row r="155" spans="1:14" x14ac:dyDescent="0.25">
      <c r="A155">
        <f t="shared" si="33"/>
        <v>4.9098000000000042</v>
      </c>
      <c r="B155">
        <f t="shared" si="28"/>
        <v>0</v>
      </c>
      <c r="C155">
        <f t="shared" si="34"/>
        <v>147</v>
      </c>
      <c r="D155">
        <f t="shared" si="35"/>
        <v>306</v>
      </c>
      <c r="E155">
        <f t="shared" si="36"/>
        <v>4</v>
      </c>
      <c r="F155">
        <f t="shared" si="26"/>
        <v>1</v>
      </c>
      <c r="G155">
        <v>1</v>
      </c>
      <c r="I155">
        <f t="shared" si="29"/>
        <v>250</v>
      </c>
      <c r="J155">
        <f t="shared" si="27"/>
        <v>220</v>
      </c>
      <c r="K155">
        <f t="shared" si="30"/>
        <v>27</v>
      </c>
      <c r="L155">
        <f t="shared" si="32"/>
        <v>27</v>
      </c>
      <c r="M155">
        <f t="shared" si="37"/>
        <v>19676</v>
      </c>
      <c r="N155">
        <f t="shared" si="31"/>
        <v>76</v>
      </c>
    </row>
    <row r="156" spans="1:14" x14ac:dyDescent="0.25">
      <c r="A156">
        <f t="shared" si="33"/>
        <v>4.9432000000000045</v>
      </c>
      <c r="B156">
        <f t="shared" si="28"/>
        <v>0</v>
      </c>
      <c r="C156">
        <f t="shared" si="34"/>
        <v>148</v>
      </c>
      <c r="D156">
        <f t="shared" si="35"/>
        <v>308</v>
      </c>
      <c r="E156">
        <f t="shared" si="36"/>
        <v>4</v>
      </c>
      <c r="F156">
        <f t="shared" si="26"/>
        <v>1</v>
      </c>
      <c r="G156">
        <v>1</v>
      </c>
      <c r="I156">
        <f t="shared" si="29"/>
        <v>250</v>
      </c>
      <c r="J156">
        <f t="shared" si="27"/>
        <v>196</v>
      </c>
      <c r="K156">
        <f t="shared" si="30"/>
        <v>24</v>
      </c>
      <c r="L156">
        <f t="shared" si="32"/>
        <v>24</v>
      </c>
      <c r="M156">
        <f t="shared" si="37"/>
        <v>19926</v>
      </c>
      <c r="N156">
        <f t="shared" si="31"/>
        <v>77</v>
      </c>
    </row>
    <row r="157" spans="1:14" x14ac:dyDescent="0.25">
      <c r="A157">
        <f t="shared" si="33"/>
        <v>4.9766000000000048</v>
      </c>
      <c r="B157">
        <f t="shared" si="28"/>
        <v>0</v>
      </c>
      <c r="C157">
        <f t="shared" si="34"/>
        <v>149</v>
      </c>
      <c r="D157">
        <f t="shared" si="35"/>
        <v>310</v>
      </c>
      <c r="E157">
        <f t="shared" si="36"/>
        <v>4</v>
      </c>
      <c r="F157">
        <f t="shared" si="26"/>
        <v>1</v>
      </c>
      <c r="G157">
        <v>1</v>
      </c>
      <c r="H157">
        <v>0</v>
      </c>
      <c r="I157">
        <f t="shared" si="29"/>
        <v>250</v>
      </c>
      <c r="J157">
        <f t="shared" si="27"/>
        <v>172</v>
      </c>
      <c r="K157">
        <f t="shared" si="30"/>
        <v>21</v>
      </c>
      <c r="L157">
        <f t="shared" si="32"/>
        <v>21</v>
      </c>
      <c r="M157">
        <f t="shared" si="37"/>
        <v>20176</v>
      </c>
      <c r="N157">
        <f t="shared" si="31"/>
        <v>78</v>
      </c>
    </row>
    <row r="158" spans="1:14" x14ac:dyDescent="0.25">
      <c r="A158">
        <f t="shared" si="33"/>
        <v>5.0100000000000051</v>
      </c>
      <c r="B158">
        <f t="shared" si="28"/>
        <v>0</v>
      </c>
      <c r="C158">
        <f t="shared" si="34"/>
        <v>150</v>
      </c>
      <c r="D158">
        <f t="shared" si="35"/>
        <v>312</v>
      </c>
      <c r="E158">
        <f t="shared" si="36"/>
        <v>4</v>
      </c>
      <c r="F158">
        <f t="shared" si="26"/>
        <v>1</v>
      </c>
      <c r="G158">
        <v>1</v>
      </c>
      <c r="H158">
        <v>0</v>
      </c>
      <c r="I158">
        <f t="shared" si="29"/>
        <v>250</v>
      </c>
      <c r="J158">
        <f t="shared" si="27"/>
        <v>144</v>
      </c>
      <c r="K158">
        <f t="shared" si="30"/>
        <v>18</v>
      </c>
      <c r="L158">
        <f t="shared" si="32"/>
        <v>18</v>
      </c>
      <c r="M158">
        <f t="shared" si="37"/>
        <v>20426</v>
      </c>
      <c r="N158">
        <f t="shared" si="31"/>
        <v>79</v>
      </c>
    </row>
    <row r="159" spans="1:14" x14ac:dyDescent="0.25">
      <c r="A159">
        <f t="shared" si="33"/>
        <v>5.0434000000000054</v>
      </c>
      <c r="B159">
        <f t="shared" si="28"/>
        <v>0</v>
      </c>
      <c r="C159">
        <f t="shared" si="34"/>
        <v>151</v>
      </c>
      <c r="D159">
        <f t="shared" si="35"/>
        <v>314</v>
      </c>
      <c r="E159">
        <f t="shared" si="36"/>
        <v>4</v>
      </c>
      <c r="F159">
        <f t="shared" si="26"/>
        <v>1</v>
      </c>
      <c r="G159">
        <v>1</v>
      </c>
      <c r="H159">
        <v>0</v>
      </c>
      <c r="I159">
        <f t="shared" si="29"/>
        <v>250</v>
      </c>
      <c r="J159">
        <f t="shared" si="27"/>
        <v>120</v>
      </c>
      <c r="K159">
        <f t="shared" si="30"/>
        <v>15</v>
      </c>
      <c r="L159">
        <f t="shared" si="32"/>
        <v>15</v>
      </c>
      <c r="M159">
        <f t="shared" si="37"/>
        <v>20676</v>
      </c>
      <c r="N159">
        <f t="shared" si="31"/>
        <v>80</v>
      </c>
    </row>
    <row r="160" spans="1:14" x14ac:dyDescent="0.25">
      <c r="A160">
        <f t="shared" si="33"/>
        <v>5.0768000000000058</v>
      </c>
      <c r="B160">
        <f t="shared" si="28"/>
        <v>0</v>
      </c>
      <c r="C160">
        <f t="shared" si="34"/>
        <v>152</v>
      </c>
      <c r="D160">
        <f t="shared" si="35"/>
        <v>316</v>
      </c>
      <c r="E160">
        <f t="shared" si="36"/>
        <v>4</v>
      </c>
      <c r="F160">
        <f t="shared" si="26"/>
        <v>1</v>
      </c>
      <c r="G160">
        <v>1</v>
      </c>
      <c r="H160">
        <v>0</v>
      </c>
      <c r="I160">
        <f t="shared" si="29"/>
        <v>250</v>
      </c>
      <c r="J160">
        <f t="shared" si="27"/>
        <v>96</v>
      </c>
      <c r="K160">
        <f t="shared" si="30"/>
        <v>12</v>
      </c>
      <c r="L160">
        <f t="shared" si="32"/>
        <v>12</v>
      </c>
      <c r="M160">
        <f t="shared" si="37"/>
        <v>20926</v>
      </c>
      <c r="N160">
        <f t="shared" si="31"/>
        <v>81</v>
      </c>
    </row>
    <row r="161" spans="1:16" x14ac:dyDescent="0.25">
      <c r="A161">
        <f t="shared" si="33"/>
        <v>5.1102000000000061</v>
      </c>
      <c r="B161">
        <f t="shared" si="28"/>
        <v>0</v>
      </c>
      <c r="C161">
        <f t="shared" si="34"/>
        <v>153</v>
      </c>
      <c r="D161">
        <f t="shared" si="35"/>
        <v>318</v>
      </c>
      <c r="E161">
        <f t="shared" si="36"/>
        <v>4</v>
      </c>
      <c r="F161">
        <f t="shared" si="26"/>
        <v>1</v>
      </c>
      <c r="G161">
        <v>1</v>
      </c>
      <c r="H161">
        <v>0</v>
      </c>
      <c r="I161">
        <f t="shared" si="29"/>
        <v>250</v>
      </c>
      <c r="J161">
        <f t="shared" si="27"/>
        <v>72</v>
      </c>
      <c r="K161">
        <f t="shared" si="30"/>
        <v>9</v>
      </c>
      <c r="L161">
        <f t="shared" si="32"/>
        <v>9</v>
      </c>
      <c r="M161">
        <f t="shared" si="37"/>
        <v>21176</v>
      </c>
      <c r="N161">
        <f t="shared" si="31"/>
        <v>82</v>
      </c>
    </row>
    <row r="162" spans="1:16" x14ac:dyDescent="0.25">
      <c r="A162">
        <f t="shared" si="33"/>
        <v>5.1436000000000064</v>
      </c>
      <c r="B162">
        <f t="shared" si="28"/>
        <v>1</v>
      </c>
      <c r="C162">
        <f t="shared" si="34"/>
        <v>154</v>
      </c>
      <c r="D162">
        <f t="shared" si="35"/>
        <v>320</v>
      </c>
      <c r="E162">
        <f t="shared" si="36"/>
        <v>4</v>
      </c>
      <c r="F162">
        <f t="shared" si="26"/>
        <v>1</v>
      </c>
      <c r="G162">
        <v>1</v>
      </c>
      <c r="H162">
        <v>0</v>
      </c>
      <c r="I162">
        <f t="shared" si="29"/>
        <v>250</v>
      </c>
      <c r="J162">
        <f t="shared" si="27"/>
        <v>48</v>
      </c>
      <c r="K162">
        <f t="shared" si="30"/>
        <v>6</v>
      </c>
      <c r="L162">
        <f t="shared" si="32"/>
        <v>6</v>
      </c>
      <c r="M162">
        <f t="shared" si="37"/>
        <v>21426</v>
      </c>
      <c r="N162">
        <f t="shared" si="31"/>
        <v>83</v>
      </c>
    </row>
    <row r="163" spans="1:16" x14ac:dyDescent="0.25">
      <c r="A163">
        <f t="shared" si="33"/>
        <v>5.1770000000000067</v>
      </c>
      <c r="B163">
        <f t="shared" si="28"/>
        <v>0</v>
      </c>
      <c r="C163">
        <f t="shared" si="34"/>
        <v>155</v>
      </c>
      <c r="D163">
        <f t="shared" si="35"/>
        <v>322</v>
      </c>
      <c r="E163">
        <f t="shared" si="36"/>
        <v>4</v>
      </c>
      <c r="F163">
        <f t="shared" si="26"/>
        <v>1</v>
      </c>
      <c r="G163">
        <v>1</v>
      </c>
      <c r="H163">
        <v>0</v>
      </c>
      <c r="I163">
        <f t="shared" si="29"/>
        <v>250</v>
      </c>
      <c r="J163">
        <f t="shared" si="27"/>
        <v>24</v>
      </c>
      <c r="K163">
        <f t="shared" si="30"/>
        <v>3</v>
      </c>
      <c r="L163">
        <f t="shared" si="32"/>
        <v>3</v>
      </c>
      <c r="M163">
        <f t="shared" si="37"/>
        <v>21676</v>
      </c>
      <c r="N163">
        <f t="shared" si="31"/>
        <v>84</v>
      </c>
    </row>
    <row r="164" spans="1:16" x14ac:dyDescent="0.25">
      <c r="A164">
        <f t="shared" si="33"/>
        <v>5.210400000000007</v>
      </c>
      <c r="B164">
        <f t="shared" si="28"/>
        <v>0</v>
      </c>
      <c r="C164">
        <f t="shared" si="34"/>
        <v>156</v>
      </c>
      <c r="D164">
        <f t="shared" si="35"/>
        <v>324</v>
      </c>
      <c r="E164">
        <f t="shared" si="36"/>
        <v>4</v>
      </c>
      <c r="F164">
        <f t="shared" si="26"/>
        <v>1</v>
      </c>
      <c r="G164">
        <v>1</v>
      </c>
      <c r="H164">
        <v>0</v>
      </c>
      <c r="I164">
        <f t="shared" si="29"/>
        <v>250</v>
      </c>
      <c r="J164">
        <f t="shared" si="27"/>
        <v>0</v>
      </c>
      <c r="K164">
        <f t="shared" si="30"/>
        <v>0</v>
      </c>
      <c r="L164">
        <f t="shared" si="32"/>
        <v>0</v>
      </c>
      <c r="M164">
        <f t="shared" si="37"/>
        <v>21926</v>
      </c>
      <c r="N164">
        <f t="shared" si="31"/>
        <v>85</v>
      </c>
    </row>
    <row r="165" spans="1:16" x14ac:dyDescent="0.25">
      <c r="A165">
        <f t="shared" si="33"/>
        <v>5.2438000000000073</v>
      </c>
      <c r="B165">
        <f t="shared" si="28"/>
        <v>0</v>
      </c>
      <c r="C165">
        <f t="shared" si="34"/>
        <v>157</v>
      </c>
      <c r="D165">
        <f t="shared" si="35"/>
        <v>326</v>
      </c>
      <c r="E165">
        <f t="shared" si="36"/>
        <v>4</v>
      </c>
      <c r="F165">
        <f t="shared" si="26"/>
        <v>1</v>
      </c>
      <c r="G165">
        <v>1</v>
      </c>
      <c r="H165">
        <v>0</v>
      </c>
      <c r="I165">
        <f t="shared" si="29"/>
        <v>250</v>
      </c>
      <c r="J165">
        <f t="shared" si="27"/>
        <v>-24</v>
      </c>
      <c r="K165">
        <f t="shared" si="30"/>
        <v>-3</v>
      </c>
      <c r="L165">
        <f t="shared" si="32"/>
        <v>-3</v>
      </c>
      <c r="M165">
        <f t="shared" si="37"/>
        <v>22176</v>
      </c>
      <c r="N165">
        <f t="shared" si="31"/>
        <v>86</v>
      </c>
    </row>
    <row r="166" spans="1:16" x14ac:dyDescent="0.25">
      <c r="A166">
        <f t="shared" si="33"/>
        <v>5.2772000000000077</v>
      </c>
      <c r="B166">
        <f t="shared" si="28"/>
        <v>0</v>
      </c>
      <c r="C166">
        <f t="shared" si="34"/>
        <v>158</v>
      </c>
      <c r="D166">
        <f t="shared" si="35"/>
        <v>328</v>
      </c>
      <c r="E166">
        <f t="shared" si="36"/>
        <v>4</v>
      </c>
      <c r="F166">
        <f t="shared" si="26"/>
        <v>1</v>
      </c>
      <c r="G166">
        <v>1</v>
      </c>
      <c r="H166">
        <v>0</v>
      </c>
      <c r="I166">
        <f t="shared" si="29"/>
        <v>250</v>
      </c>
      <c r="J166">
        <f t="shared" si="27"/>
        <v>-48</v>
      </c>
      <c r="K166">
        <f t="shared" si="30"/>
        <v>-6</v>
      </c>
      <c r="L166">
        <f t="shared" si="32"/>
        <v>-6</v>
      </c>
      <c r="M166">
        <f t="shared" si="37"/>
        <v>22426</v>
      </c>
      <c r="N166">
        <f t="shared" si="31"/>
        <v>87</v>
      </c>
    </row>
    <row r="167" spans="1:16" x14ac:dyDescent="0.25">
      <c r="A167">
        <f t="shared" si="33"/>
        <v>5.310600000000008</v>
      </c>
      <c r="B167">
        <f t="shared" si="28"/>
        <v>0</v>
      </c>
      <c r="C167">
        <f t="shared" si="34"/>
        <v>159</v>
      </c>
      <c r="D167">
        <f t="shared" si="35"/>
        <v>330</v>
      </c>
      <c r="E167">
        <f t="shared" si="36"/>
        <v>4</v>
      </c>
      <c r="F167">
        <f t="shared" si="26"/>
        <v>1</v>
      </c>
      <c r="G167">
        <v>1</v>
      </c>
      <c r="H167">
        <v>0</v>
      </c>
      <c r="I167">
        <f t="shared" si="29"/>
        <v>250</v>
      </c>
      <c r="J167">
        <f t="shared" si="27"/>
        <v>-72</v>
      </c>
      <c r="K167">
        <f t="shared" si="30"/>
        <v>-9</v>
      </c>
      <c r="L167">
        <f t="shared" si="32"/>
        <v>-9</v>
      </c>
      <c r="M167">
        <f t="shared" si="37"/>
        <v>22676</v>
      </c>
      <c r="N167">
        <f t="shared" si="31"/>
        <v>88</v>
      </c>
    </row>
    <row r="168" spans="1:16" x14ac:dyDescent="0.25">
      <c r="A168">
        <f t="shared" si="33"/>
        <v>5.3440000000000083</v>
      </c>
      <c r="B168">
        <f t="shared" si="28"/>
        <v>0</v>
      </c>
      <c r="C168">
        <f t="shared" si="34"/>
        <v>160</v>
      </c>
      <c r="D168">
        <f t="shared" si="35"/>
        <v>332</v>
      </c>
      <c r="E168">
        <f t="shared" si="36"/>
        <v>4</v>
      </c>
      <c r="F168">
        <f t="shared" si="26"/>
        <v>1</v>
      </c>
      <c r="G168">
        <v>1</v>
      </c>
      <c r="H168">
        <v>0</v>
      </c>
      <c r="I168">
        <f t="shared" si="29"/>
        <v>250</v>
      </c>
      <c r="J168">
        <f t="shared" si="27"/>
        <v>-96</v>
      </c>
      <c r="K168">
        <f t="shared" si="30"/>
        <v>-12</v>
      </c>
      <c r="L168">
        <f t="shared" si="32"/>
        <v>-12</v>
      </c>
      <c r="M168">
        <f t="shared" si="37"/>
        <v>22926</v>
      </c>
      <c r="N168">
        <f t="shared" si="31"/>
        <v>89</v>
      </c>
    </row>
    <row r="169" spans="1:16" x14ac:dyDescent="0.25">
      <c r="A169">
        <f t="shared" si="33"/>
        <v>5.3774000000000086</v>
      </c>
      <c r="B169">
        <f t="shared" si="28"/>
        <v>0</v>
      </c>
      <c r="C169">
        <f t="shared" si="34"/>
        <v>161</v>
      </c>
      <c r="D169">
        <f t="shared" si="35"/>
        <v>334</v>
      </c>
      <c r="E169">
        <f t="shared" si="36"/>
        <v>4</v>
      </c>
      <c r="F169">
        <f t="shared" si="26"/>
        <v>1</v>
      </c>
      <c r="G169">
        <v>1</v>
      </c>
      <c r="H169">
        <v>0</v>
      </c>
      <c r="I169">
        <f t="shared" si="29"/>
        <v>250</v>
      </c>
      <c r="J169">
        <f t="shared" si="27"/>
        <v>-120</v>
      </c>
      <c r="K169">
        <f t="shared" si="30"/>
        <v>-15</v>
      </c>
      <c r="L169">
        <f t="shared" si="32"/>
        <v>-15</v>
      </c>
      <c r="M169">
        <f t="shared" si="37"/>
        <v>23176</v>
      </c>
      <c r="N169">
        <f t="shared" si="31"/>
        <v>90</v>
      </c>
    </row>
    <row r="170" spans="1:16" x14ac:dyDescent="0.25">
      <c r="A170">
        <f t="shared" si="33"/>
        <v>5.4108000000000089</v>
      </c>
      <c r="B170">
        <f t="shared" si="28"/>
        <v>1</v>
      </c>
      <c r="C170">
        <f t="shared" si="34"/>
        <v>162</v>
      </c>
      <c r="D170">
        <f t="shared" si="35"/>
        <v>336</v>
      </c>
      <c r="E170">
        <f t="shared" si="36"/>
        <v>4</v>
      </c>
      <c r="F170">
        <f t="shared" si="26"/>
        <v>1</v>
      </c>
      <c r="G170">
        <v>1</v>
      </c>
      <c r="H170">
        <v>0</v>
      </c>
      <c r="I170">
        <f t="shared" si="29"/>
        <v>250</v>
      </c>
      <c r="J170">
        <f t="shared" si="27"/>
        <v>-144</v>
      </c>
      <c r="K170">
        <f t="shared" si="30"/>
        <v>-18</v>
      </c>
      <c r="L170">
        <f t="shared" si="32"/>
        <v>-18</v>
      </c>
      <c r="M170">
        <f t="shared" si="37"/>
        <v>23426</v>
      </c>
      <c r="N170">
        <f t="shared" si="31"/>
        <v>91</v>
      </c>
    </row>
    <row r="171" spans="1:16" x14ac:dyDescent="0.25">
      <c r="A171">
        <f t="shared" si="33"/>
        <v>5.4442000000000093</v>
      </c>
      <c r="B171">
        <f t="shared" si="28"/>
        <v>0</v>
      </c>
      <c r="C171">
        <f t="shared" si="34"/>
        <v>163</v>
      </c>
      <c r="D171">
        <f t="shared" si="35"/>
        <v>338</v>
      </c>
      <c r="E171">
        <f t="shared" si="36"/>
        <v>4</v>
      </c>
      <c r="F171">
        <f t="shared" si="26"/>
        <v>1</v>
      </c>
      <c r="G171">
        <v>1</v>
      </c>
      <c r="H171">
        <v>0</v>
      </c>
      <c r="I171">
        <f t="shared" si="29"/>
        <v>250</v>
      </c>
      <c r="J171">
        <f t="shared" si="27"/>
        <v>-168</v>
      </c>
      <c r="K171">
        <f t="shared" si="30"/>
        <v>-21</v>
      </c>
      <c r="L171">
        <f t="shared" si="32"/>
        <v>-21</v>
      </c>
      <c r="M171">
        <f t="shared" si="37"/>
        <v>23676</v>
      </c>
      <c r="N171">
        <f t="shared" si="31"/>
        <v>92</v>
      </c>
    </row>
    <row r="172" spans="1:16" x14ac:dyDescent="0.25">
      <c r="A172">
        <f t="shared" si="33"/>
        <v>5.4776000000000096</v>
      </c>
      <c r="B172">
        <f t="shared" si="28"/>
        <v>0</v>
      </c>
      <c r="C172">
        <f t="shared" si="34"/>
        <v>164</v>
      </c>
      <c r="D172">
        <f t="shared" si="35"/>
        <v>340</v>
      </c>
      <c r="E172">
        <f t="shared" si="36"/>
        <v>4</v>
      </c>
      <c r="F172">
        <f t="shared" si="26"/>
        <v>1</v>
      </c>
      <c r="G172">
        <v>1</v>
      </c>
      <c r="H172">
        <v>0</v>
      </c>
      <c r="I172">
        <f t="shared" si="29"/>
        <v>250</v>
      </c>
      <c r="J172">
        <f t="shared" si="27"/>
        <v>-192</v>
      </c>
      <c r="K172">
        <f t="shared" si="30"/>
        <v>-24</v>
      </c>
      <c r="L172">
        <f t="shared" si="32"/>
        <v>-24</v>
      </c>
      <c r="M172">
        <f t="shared" si="37"/>
        <v>23926</v>
      </c>
      <c r="N172">
        <f t="shared" si="31"/>
        <v>93</v>
      </c>
    </row>
    <row r="173" spans="1:16" x14ac:dyDescent="0.25">
      <c r="A173">
        <f t="shared" si="33"/>
        <v>5.5110000000000099</v>
      </c>
      <c r="B173">
        <f t="shared" si="28"/>
        <v>0</v>
      </c>
      <c r="C173">
        <f t="shared" si="34"/>
        <v>165</v>
      </c>
      <c r="D173">
        <f t="shared" si="35"/>
        <v>342</v>
      </c>
      <c r="E173">
        <f t="shared" si="36"/>
        <v>4</v>
      </c>
      <c r="F173">
        <f t="shared" si="26"/>
        <v>1</v>
      </c>
      <c r="G173">
        <v>1</v>
      </c>
      <c r="H173">
        <v>0</v>
      </c>
      <c r="I173">
        <f t="shared" si="29"/>
        <v>250</v>
      </c>
      <c r="J173">
        <f t="shared" si="27"/>
        <v>-216</v>
      </c>
      <c r="K173">
        <f t="shared" si="30"/>
        <v>-27</v>
      </c>
      <c r="L173">
        <f t="shared" si="32"/>
        <v>-27</v>
      </c>
      <c r="M173">
        <f t="shared" si="37"/>
        <v>24176</v>
      </c>
      <c r="N173">
        <f t="shared" si="31"/>
        <v>94</v>
      </c>
    </row>
    <row r="174" spans="1:16" x14ac:dyDescent="0.25">
      <c r="A174">
        <f t="shared" si="33"/>
        <v>5.5444000000000102</v>
      </c>
      <c r="B174">
        <f t="shared" si="28"/>
        <v>0</v>
      </c>
      <c r="C174">
        <f t="shared" si="34"/>
        <v>166</v>
      </c>
      <c r="D174">
        <f t="shared" si="35"/>
        <v>344</v>
      </c>
      <c r="E174">
        <f t="shared" si="36"/>
        <v>4</v>
      </c>
      <c r="F174">
        <f t="shared" si="26"/>
        <v>1</v>
      </c>
      <c r="G174">
        <v>1</v>
      </c>
      <c r="H174">
        <v>0</v>
      </c>
      <c r="I174">
        <f t="shared" si="29"/>
        <v>250</v>
      </c>
      <c r="J174">
        <f t="shared" si="27"/>
        <v>-240</v>
      </c>
      <c r="K174">
        <f t="shared" si="30"/>
        <v>-30</v>
      </c>
      <c r="L174">
        <f t="shared" si="32"/>
        <v>-30</v>
      </c>
      <c r="M174">
        <f t="shared" si="37"/>
        <v>24426</v>
      </c>
      <c r="N174">
        <f t="shared" si="31"/>
        <v>95</v>
      </c>
      <c r="P174">
        <v>24824</v>
      </c>
    </row>
    <row r="175" spans="1:16" x14ac:dyDescent="0.25">
      <c r="A175">
        <f t="shared" si="33"/>
        <v>5.5778000000000105</v>
      </c>
      <c r="B175">
        <f t="shared" si="28"/>
        <v>0</v>
      </c>
      <c r="C175">
        <f t="shared" si="34"/>
        <v>167</v>
      </c>
      <c r="D175">
        <f t="shared" si="35"/>
        <v>346</v>
      </c>
      <c r="E175">
        <f t="shared" si="36"/>
        <v>4</v>
      </c>
      <c r="F175">
        <f t="shared" si="26"/>
        <v>1</v>
      </c>
      <c r="G175">
        <v>1</v>
      </c>
      <c r="H175">
        <v>0</v>
      </c>
      <c r="I175">
        <f t="shared" si="29"/>
        <v>250</v>
      </c>
      <c r="J175">
        <f t="shared" si="27"/>
        <v>-264</v>
      </c>
      <c r="K175">
        <f t="shared" si="30"/>
        <v>-33</v>
      </c>
      <c r="L175">
        <f t="shared" si="32"/>
        <v>-33</v>
      </c>
      <c r="M175">
        <f t="shared" si="37"/>
        <v>24676</v>
      </c>
      <c r="N175">
        <f t="shared" si="31"/>
        <v>96</v>
      </c>
      <c r="O175">
        <f>MOD(M175,256)</f>
        <v>100</v>
      </c>
    </row>
    <row r="176" spans="1:16" x14ac:dyDescent="0.25">
      <c r="A176">
        <f t="shared" si="33"/>
        <v>5.6112000000000108</v>
      </c>
      <c r="B176">
        <f t="shared" si="28"/>
        <v>0</v>
      </c>
      <c r="C176">
        <f t="shared" si="34"/>
        <v>168</v>
      </c>
      <c r="D176">
        <f t="shared" si="35"/>
        <v>348</v>
      </c>
      <c r="E176">
        <f t="shared" si="36"/>
        <v>4</v>
      </c>
      <c r="F176">
        <f t="shared" si="26"/>
        <v>1</v>
      </c>
      <c r="G176">
        <v>1</v>
      </c>
      <c r="H176">
        <v>0</v>
      </c>
      <c r="I176">
        <f t="shared" si="29"/>
        <v>250</v>
      </c>
      <c r="J176">
        <f t="shared" si="27"/>
        <v>-288</v>
      </c>
      <c r="K176">
        <f t="shared" si="30"/>
        <v>-36</v>
      </c>
      <c r="L176">
        <f t="shared" si="32"/>
        <v>-36</v>
      </c>
      <c r="M176">
        <f t="shared" si="37"/>
        <v>24926</v>
      </c>
      <c r="N176">
        <f t="shared" si="31"/>
        <v>97</v>
      </c>
    </row>
    <row r="177" spans="1:14" x14ac:dyDescent="0.25">
      <c r="A177">
        <f t="shared" si="33"/>
        <v>5.6446000000000112</v>
      </c>
      <c r="B177">
        <f t="shared" si="28"/>
        <v>0</v>
      </c>
      <c r="C177">
        <f t="shared" si="34"/>
        <v>169</v>
      </c>
      <c r="D177">
        <f t="shared" si="35"/>
        <v>350</v>
      </c>
      <c r="E177">
        <f t="shared" si="36"/>
        <v>4</v>
      </c>
      <c r="F177">
        <f t="shared" si="26"/>
        <v>1</v>
      </c>
      <c r="G177">
        <v>1</v>
      </c>
      <c r="H177">
        <v>0</v>
      </c>
      <c r="I177">
        <f t="shared" si="29"/>
        <v>250</v>
      </c>
      <c r="J177">
        <f t="shared" si="27"/>
        <v>-312</v>
      </c>
      <c r="K177">
        <f t="shared" si="30"/>
        <v>-39</v>
      </c>
      <c r="L177">
        <f t="shared" si="32"/>
        <v>-39</v>
      </c>
      <c r="M177">
        <f t="shared" si="37"/>
        <v>25176</v>
      </c>
      <c r="N177">
        <f t="shared" si="31"/>
        <v>98</v>
      </c>
    </row>
    <row r="178" spans="1:14" x14ac:dyDescent="0.25">
      <c r="A178">
        <f t="shared" si="33"/>
        <v>5.6780000000000115</v>
      </c>
      <c r="B178">
        <f t="shared" si="28"/>
        <v>1</v>
      </c>
      <c r="C178">
        <f t="shared" si="34"/>
        <v>170</v>
      </c>
      <c r="D178">
        <f t="shared" si="35"/>
        <v>352</v>
      </c>
      <c r="E178">
        <f t="shared" si="36"/>
        <v>4</v>
      </c>
      <c r="F178">
        <f t="shared" si="26"/>
        <v>1</v>
      </c>
      <c r="G178">
        <v>1</v>
      </c>
      <c r="H178">
        <v>0</v>
      </c>
      <c r="I178">
        <f t="shared" si="29"/>
        <v>250</v>
      </c>
      <c r="J178">
        <f t="shared" si="27"/>
        <v>-336</v>
      </c>
      <c r="K178">
        <f t="shared" si="30"/>
        <v>-42</v>
      </c>
      <c r="L178">
        <f t="shared" si="32"/>
        <v>-42</v>
      </c>
      <c r="M178">
        <f t="shared" si="37"/>
        <v>25426</v>
      </c>
      <c r="N178">
        <f t="shared" si="31"/>
        <v>99</v>
      </c>
    </row>
    <row r="179" spans="1:14" x14ac:dyDescent="0.25">
      <c r="A179">
        <f t="shared" si="33"/>
        <v>5.7114000000000118</v>
      </c>
      <c r="B179">
        <f t="shared" si="28"/>
        <v>0</v>
      </c>
      <c r="C179">
        <f t="shared" si="34"/>
        <v>171</v>
      </c>
      <c r="D179">
        <f t="shared" si="35"/>
        <v>354</v>
      </c>
      <c r="E179">
        <f t="shared" si="36"/>
        <v>4</v>
      </c>
      <c r="F179">
        <f t="shared" si="26"/>
        <v>1</v>
      </c>
      <c r="G179">
        <v>1</v>
      </c>
      <c r="H179">
        <v>0</v>
      </c>
      <c r="I179">
        <f t="shared" si="29"/>
        <v>250</v>
      </c>
      <c r="J179">
        <f t="shared" si="27"/>
        <v>-360</v>
      </c>
      <c r="K179">
        <f t="shared" si="30"/>
        <v>-45</v>
      </c>
      <c r="L179">
        <f t="shared" si="32"/>
        <v>-45</v>
      </c>
      <c r="M179">
        <f t="shared" si="37"/>
        <v>25676</v>
      </c>
      <c r="N179">
        <f t="shared" si="31"/>
        <v>100</v>
      </c>
    </row>
    <row r="180" spans="1:14" x14ac:dyDescent="0.25">
      <c r="A180">
        <f t="shared" si="33"/>
        <v>5.7448000000000121</v>
      </c>
      <c r="B180">
        <f t="shared" si="28"/>
        <v>0</v>
      </c>
      <c r="C180">
        <f t="shared" si="34"/>
        <v>172</v>
      </c>
      <c r="D180">
        <f t="shared" si="35"/>
        <v>356</v>
      </c>
      <c r="E180">
        <f t="shared" si="36"/>
        <v>4</v>
      </c>
      <c r="F180">
        <f t="shared" si="26"/>
        <v>1</v>
      </c>
      <c r="G180">
        <v>1</v>
      </c>
      <c r="H180">
        <v>0</v>
      </c>
      <c r="I180">
        <f t="shared" si="29"/>
        <v>250</v>
      </c>
      <c r="J180">
        <f t="shared" si="27"/>
        <v>-384</v>
      </c>
      <c r="K180">
        <f t="shared" si="30"/>
        <v>-48</v>
      </c>
      <c r="L180">
        <f t="shared" si="32"/>
        <v>-48</v>
      </c>
      <c r="M180">
        <f t="shared" si="37"/>
        <v>25926</v>
      </c>
      <c r="N180">
        <f t="shared" si="31"/>
        <v>101</v>
      </c>
    </row>
    <row r="181" spans="1:14" x14ac:dyDescent="0.25">
      <c r="A181">
        <f t="shared" si="33"/>
        <v>5.7782000000000124</v>
      </c>
      <c r="B181">
        <f t="shared" si="28"/>
        <v>0</v>
      </c>
      <c r="C181">
        <f t="shared" si="34"/>
        <v>173</v>
      </c>
      <c r="D181">
        <f t="shared" si="35"/>
        <v>358</v>
      </c>
      <c r="E181">
        <f t="shared" si="36"/>
        <v>4</v>
      </c>
      <c r="F181">
        <f t="shared" si="26"/>
        <v>1</v>
      </c>
      <c r="G181">
        <v>1</v>
      </c>
      <c r="H181">
        <v>0</v>
      </c>
      <c r="I181">
        <f t="shared" si="29"/>
        <v>250</v>
      </c>
      <c r="J181">
        <f t="shared" si="27"/>
        <v>-408</v>
      </c>
      <c r="K181">
        <f t="shared" si="30"/>
        <v>-51</v>
      </c>
      <c r="L181">
        <f t="shared" si="32"/>
        <v>-51</v>
      </c>
      <c r="M181">
        <f t="shared" si="37"/>
        <v>26176</v>
      </c>
      <c r="N181">
        <f t="shared" si="31"/>
        <v>102</v>
      </c>
    </row>
    <row r="182" spans="1:14" x14ac:dyDescent="0.25">
      <c r="A182">
        <f t="shared" si="33"/>
        <v>5.8116000000000128</v>
      </c>
      <c r="B182">
        <f t="shared" si="28"/>
        <v>0</v>
      </c>
      <c r="C182">
        <f t="shared" si="34"/>
        <v>174</v>
      </c>
      <c r="D182">
        <f t="shared" si="35"/>
        <v>360</v>
      </c>
      <c r="E182">
        <f t="shared" si="36"/>
        <v>4</v>
      </c>
      <c r="F182">
        <f t="shared" si="26"/>
        <v>1</v>
      </c>
      <c r="G182">
        <v>1</v>
      </c>
      <c r="H182">
        <v>0</v>
      </c>
      <c r="I182">
        <f t="shared" si="29"/>
        <v>250</v>
      </c>
      <c r="J182">
        <f t="shared" si="27"/>
        <v>-432</v>
      </c>
      <c r="K182">
        <f t="shared" si="30"/>
        <v>-54</v>
      </c>
      <c r="L182">
        <f t="shared" si="32"/>
        <v>-54</v>
      </c>
      <c r="M182">
        <f t="shared" si="37"/>
        <v>26426</v>
      </c>
      <c r="N182">
        <f t="shared" si="31"/>
        <v>103</v>
      </c>
    </row>
    <row r="183" spans="1:14" x14ac:dyDescent="0.25">
      <c r="A183">
        <f t="shared" si="33"/>
        <v>5.8450000000000131</v>
      </c>
      <c r="B183">
        <f t="shared" si="28"/>
        <v>0</v>
      </c>
      <c r="C183">
        <f t="shared" si="34"/>
        <v>175</v>
      </c>
      <c r="D183">
        <f t="shared" si="35"/>
        <v>362</v>
      </c>
      <c r="E183">
        <f t="shared" si="36"/>
        <v>4</v>
      </c>
      <c r="F183">
        <f t="shared" si="26"/>
        <v>1</v>
      </c>
      <c r="G183">
        <v>1</v>
      </c>
      <c r="H183">
        <v>0</v>
      </c>
      <c r="I183">
        <f t="shared" si="29"/>
        <v>250</v>
      </c>
      <c r="J183">
        <f t="shared" si="27"/>
        <v>-456</v>
      </c>
      <c r="K183">
        <f t="shared" si="30"/>
        <v>-57</v>
      </c>
      <c r="L183">
        <f t="shared" si="32"/>
        <v>-57</v>
      </c>
      <c r="M183">
        <f t="shared" si="37"/>
        <v>26676</v>
      </c>
      <c r="N183">
        <f t="shared" si="31"/>
        <v>104</v>
      </c>
    </row>
    <row r="184" spans="1:14" x14ac:dyDescent="0.25">
      <c r="A184">
        <f t="shared" si="33"/>
        <v>5.8784000000000134</v>
      </c>
      <c r="B184">
        <f t="shared" si="28"/>
        <v>0</v>
      </c>
      <c r="C184">
        <f t="shared" si="34"/>
        <v>176</v>
      </c>
      <c r="D184">
        <f t="shared" si="35"/>
        <v>364</v>
      </c>
      <c r="E184">
        <f t="shared" si="36"/>
        <v>4</v>
      </c>
      <c r="F184">
        <f t="shared" si="26"/>
        <v>1</v>
      </c>
      <c r="G184">
        <v>1</v>
      </c>
      <c r="H184">
        <v>0</v>
      </c>
      <c r="I184">
        <f t="shared" si="29"/>
        <v>250</v>
      </c>
      <c r="J184">
        <f t="shared" si="27"/>
        <v>-480</v>
      </c>
      <c r="K184">
        <f t="shared" si="30"/>
        <v>-60</v>
      </c>
      <c r="L184">
        <f t="shared" si="32"/>
        <v>-60</v>
      </c>
      <c r="M184">
        <f t="shared" si="37"/>
        <v>26926</v>
      </c>
      <c r="N184">
        <f t="shared" si="31"/>
        <v>105</v>
      </c>
    </row>
    <row r="185" spans="1:14" x14ac:dyDescent="0.25">
      <c r="A185">
        <f t="shared" si="33"/>
        <v>5.9118000000000137</v>
      </c>
      <c r="B185">
        <f t="shared" si="28"/>
        <v>0</v>
      </c>
      <c r="C185">
        <f t="shared" si="34"/>
        <v>177</v>
      </c>
      <c r="D185">
        <f t="shared" si="35"/>
        <v>366</v>
      </c>
      <c r="E185">
        <f t="shared" si="36"/>
        <v>4</v>
      </c>
      <c r="F185">
        <f t="shared" si="26"/>
        <v>1</v>
      </c>
      <c r="G185">
        <v>1</v>
      </c>
      <c r="H185">
        <v>0</v>
      </c>
      <c r="I185">
        <f t="shared" si="29"/>
        <v>250</v>
      </c>
      <c r="J185">
        <f t="shared" si="27"/>
        <v>-504</v>
      </c>
      <c r="K185">
        <f t="shared" si="30"/>
        <v>-63</v>
      </c>
      <c r="L185">
        <f t="shared" si="32"/>
        <v>-63</v>
      </c>
      <c r="M185">
        <f t="shared" si="37"/>
        <v>27176</v>
      </c>
      <c r="N185">
        <f t="shared" si="31"/>
        <v>106</v>
      </c>
    </row>
    <row r="186" spans="1:14" x14ac:dyDescent="0.25">
      <c r="A186">
        <f t="shared" si="33"/>
        <v>5.945200000000014</v>
      </c>
      <c r="B186">
        <f t="shared" si="28"/>
        <v>1</v>
      </c>
      <c r="C186">
        <f t="shared" si="34"/>
        <v>178</v>
      </c>
      <c r="D186">
        <f t="shared" si="35"/>
        <v>368</v>
      </c>
      <c r="E186">
        <f t="shared" si="36"/>
        <v>4</v>
      </c>
      <c r="F186">
        <f t="shared" si="26"/>
        <v>1</v>
      </c>
      <c r="G186">
        <v>1</v>
      </c>
      <c r="H186">
        <v>0</v>
      </c>
      <c r="I186">
        <f t="shared" si="29"/>
        <v>250</v>
      </c>
      <c r="J186">
        <f t="shared" si="27"/>
        <v>-528</v>
      </c>
      <c r="K186">
        <f t="shared" si="30"/>
        <v>-66</v>
      </c>
      <c r="L186">
        <f t="shared" si="32"/>
        <v>-66</v>
      </c>
      <c r="M186">
        <f t="shared" si="37"/>
        <v>27426</v>
      </c>
      <c r="N186">
        <f t="shared" si="31"/>
        <v>107</v>
      </c>
    </row>
    <row r="187" spans="1:14" x14ac:dyDescent="0.25">
      <c r="A187">
        <f t="shared" si="33"/>
        <v>5.9786000000000143</v>
      </c>
      <c r="B187">
        <f t="shared" si="28"/>
        <v>0</v>
      </c>
      <c r="C187">
        <f t="shared" si="34"/>
        <v>179</v>
      </c>
      <c r="D187">
        <f t="shared" si="35"/>
        <v>370</v>
      </c>
      <c r="E187">
        <f t="shared" si="36"/>
        <v>4</v>
      </c>
      <c r="F187">
        <f t="shared" si="26"/>
        <v>1</v>
      </c>
      <c r="G187">
        <v>1</v>
      </c>
      <c r="H187">
        <v>0</v>
      </c>
      <c r="I187">
        <f t="shared" si="29"/>
        <v>250</v>
      </c>
      <c r="J187">
        <f t="shared" si="27"/>
        <v>-552</v>
      </c>
      <c r="K187">
        <f t="shared" si="30"/>
        <v>-69</v>
      </c>
      <c r="L187">
        <f t="shared" si="32"/>
        <v>-69</v>
      </c>
      <c r="M187">
        <f t="shared" si="37"/>
        <v>27676</v>
      </c>
      <c r="N187">
        <f t="shared" si="31"/>
        <v>108</v>
      </c>
    </row>
    <row r="188" spans="1:14" x14ac:dyDescent="0.25">
      <c r="A188">
        <f t="shared" si="33"/>
        <v>6.0120000000000147</v>
      </c>
      <c r="B188">
        <f t="shared" si="28"/>
        <v>0</v>
      </c>
      <c r="C188">
        <f t="shared" si="34"/>
        <v>180</v>
      </c>
      <c r="D188">
        <f t="shared" si="35"/>
        <v>372</v>
      </c>
      <c r="E188">
        <f t="shared" si="36"/>
        <v>4</v>
      </c>
      <c r="F188">
        <f t="shared" si="26"/>
        <v>1</v>
      </c>
      <c r="G188">
        <v>1</v>
      </c>
      <c r="H188">
        <v>0</v>
      </c>
      <c r="I188">
        <f t="shared" si="29"/>
        <v>250</v>
      </c>
      <c r="J188">
        <f t="shared" si="27"/>
        <v>-576</v>
      </c>
      <c r="K188">
        <f t="shared" si="30"/>
        <v>-72</v>
      </c>
      <c r="L188">
        <f t="shared" si="32"/>
        <v>-72</v>
      </c>
      <c r="M188">
        <f t="shared" si="37"/>
        <v>27926</v>
      </c>
      <c r="N188">
        <f t="shared" si="31"/>
        <v>109</v>
      </c>
    </row>
    <row r="189" spans="1:14" x14ac:dyDescent="0.25">
      <c r="A189">
        <f t="shared" si="33"/>
        <v>6.045400000000015</v>
      </c>
      <c r="B189">
        <f t="shared" si="28"/>
        <v>0</v>
      </c>
      <c r="C189">
        <f t="shared" si="34"/>
        <v>181</v>
      </c>
      <c r="D189">
        <f t="shared" si="35"/>
        <v>374</v>
      </c>
      <c r="E189">
        <f t="shared" si="36"/>
        <v>4</v>
      </c>
      <c r="F189">
        <f t="shared" si="26"/>
        <v>1</v>
      </c>
      <c r="G189">
        <v>1</v>
      </c>
      <c r="H189">
        <v>0</v>
      </c>
      <c r="I189">
        <f t="shared" si="29"/>
        <v>250</v>
      </c>
      <c r="J189">
        <f t="shared" si="27"/>
        <v>-600</v>
      </c>
      <c r="K189">
        <f t="shared" si="30"/>
        <v>-75</v>
      </c>
      <c r="L189">
        <f t="shared" si="32"/>
        <v>-75</v>
      </c>
      <c r="M189">
        <f t="shared" si="37"/>
        <v>28176</v>
      </c>
      <c r="N189">
        <f t="shared" si="31"/>
        <v>110</v>
      </c>
    </row>
    <row r="190" spans="1:14" x14ac:dyDescent="0.25">
      <c r="A190">
        <f t="shared" si="33"/>
        <v>6.0788000000000153</v>
      </c>
      <c r="B190">
        <f t="shared" si="28"/>
        <v>0</v>
      </c>
      <c r="C190">
        <f t="shared" si="34"/>
        <v>182</v>
      </c>
      <c r="D190">
        <f t="shared" si="35"/>
        <v>376</v>
      </c>
      <c r="E190">
        <f t="shared" si="36"/>
        <v>4</v>
      </c>
      <c r="F190">
        <f t="shared" si="26"/>
        <v>1</v>
      </c>
      <c r="G190">
        <v>1</v>
      </c>
      <c r="H190">
        <v>0</v>
      </c>
      <c r="I190">
        <f t="shared" si="29"/>
        <v>250</v>
      </c>
      <c r="J190">
        <f t="shared" si="27"/>
        <v>-624</v>
      </c>
      <c r="K190">
        <f t="shared" si="30"/>
        <v>-78</v>
      </c>
      <c r="L190">
        <f t="shared" si="32"/>
        <v>-78</v>
      </c>
      <c r="M190">
        <f t="shared" si="37"/>
        <v>28426</v>
      </c>
      <c r="N190">
        <f t="shared" si="31"/>
        <v>111</v>
      </c>
    </row>
    <row r="191" spans="1:14" x14ac:dyDescent="0.25">
      <c r="A191">
        <f t="shared" si="33"/>
        <v>6.1122000000000156</v>
      </c>
      <c r="B191">
        <f t="shared" si="28"/>
        <v>0</v>
      </c>
      <c r="C191">
        <f t="shared" si="34"/>
        <v>183</v>
      </c>
      <c r="D191">
        <f t="shared" si="35"/>
        <v>378</v>
      </c>
      <c r="E191">
        <f t="shared" si="36"/>
        <v>4</v>
      </c>
      <c r="F191">
        <f t="shared" si="26"/>
        <v>1</v>
      </c>
      <c r="G191">
        <v>1</v>
      </c>
      <c r="H191">
        <v>0</v>
      </c>
      <c r="I191">
        <f t="shared" si="29"/>
        <v>250</v>
      </c>
      <c r="J191">
        <f t="shared" si="27"/>
        <v>-648</v>
      </c>
      <c r="K191">
        <f t="shared" si="30"/>
        <v>-81</v>
      </c>
      <c r="L191">
        <f t="shared" si="32"/>
        <v>-81</v>
      </c>
      <c r="M191">
        <f t="shared" si="37"/>
        <v>28676</v>
      </c>
      <c r="N191">
        <f t="shared" si="31"/>
        <v>112</v>
      </c>
    </row>
    <row r="192" spans="1:14" x14ac:dyDescent="0.25">
      <c r="A192">
        <f t="shared" si="33"/>
        <v>6.1456000000000159</v>
      </c>
      <c r="B192">
        <f t="shared" si="28"/>
        <v>0</v>
      </c>
      <c r="C192">
        <f t="shared" si="34"/>
        <v>184</v>
      </c>
      <c r="D192">
        <f t="shared" si="35"/>
        <v>380</v>
      </c>
      <c r="E192">
        <f t="shared" si="36"/>
        <v>4</v>
      </c>
      <c r="F192">
        <f t="shared" si="26"/>
        <v>0</v>
      </c>
      <c r="G192">
        <v>1</v>
      </c>
      <c r="H192">
        <v>0</v>
      </c>
      <c r="I192">
        <f t="shared" si="29"/>
        <v>250</v>
      </c>
      <c r="J192">
        <f t="shared" si="27"/>
        <v>-672</v>
      </c>
      <c r="K192">
        <f t="shared" si="30"/>
        <v>-84</v>
      </c>
      <c r="L192">
        <f t="shared" si="32"/>
        <v>-84</v>
      </c>
      <c r="M192">
        <f t="shared" si="37"/>
        <v>28926</v>
      </c>
      <c r="N192">
        <f t="shared" si="31"/>
        <v>112</v>
      </c>
    </row>
  </sheetData>
  <conditionalFormatting sqref="F8:F19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7" priority="2" operator="greaterThan">
      <formula>31</formula>
    </cfRule>
  </conditionalFormatting>
  <conditionalFormatting sqref="N8:N192">
    <cfRule type="cellIs" dxfId="6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95"/>
  <sheetViews>
    <sheetView workbookViewId="0">
      <selection activeCell="R28" sqref="R28"/>
    </sheetView>
  </sheetViews>
  <sheetFormatPr defaultRowHeight="15" x14ac:dyDescent="0.25"/>
  <sheetData>
    <row r="4" spans="2:20" x14ac:dyDescent="0.25">
      <c r="M4" t="s">
        <v>44</v>
      </c>
    </row>
    <row r="5" spans="2:20" x14ac:dyDescent="0.25">
      <c r="L5" t="s">
        <v>54</v>
      </c>
      <c r="N5">
        <v>2.93</v>
      </c>
    </row>
    <row r="6" spans="2:20" x14ac:dyDescent="0.25">
      <c r="L6" t="s">
        <v>55</v>
      </c>
      <c r="N6">
        <v>4.7699999999999996</v>
      </c>
    </row>
    <row r="7" spans="2:20" x14ac:dyDescent="0.25">
      <c r="L7" t="s">
        <v>56</v>
      </c>
      <c r="N7">
        <v>5.54</v>
      </c>
    </row>
    <row r="8" spans="2:20" x14ac:dyDescent="0.25">
      <c r="L8" t="s">
        <v>45</v>
      </c>
      <c r="N8">
        <v>5.41</v>
      </c>
    </row>
    <row r="9" spans="2:20" x14ac:dyDescent="0.25">
      <c r="L9" t="s">
        <v>46</v>
      </c>
      <c r="N9">
        <v>5.51</v>
      </c>
    </row>
    <row r="10" spans="2:20" x14ac:dyDescent="0.25">
      <c r="L10" t="s">
        <v>47</v>
      </c>
      <c r="N10">
        <v>5.51</v>
      </c>
      <c r="R10">
        <v>25055</v>
      </c>
      <c r="S10">
        <v>5.51</v>
      </c>
    </row>
    <row r="11" spans="2:20" x14ac:dyDescent="0.25">
      <c r="E11" t="s">
        <v>43</v>
      </c>
      <c r="L11" t="s">
        <v>48</v>
      </c>
      <c r="N11">
        <v>5.51</v>
      </c>
      <c r="Q11">
        <v>1</v>
      </c>
      <c r="R11">
        <f>R10-85</f>
        <v>24970</v>
      </c>
      <c r="S11">
        <v>5.51</v>
      </c>
      <c r="T11">
        <f>97*256</f>
        <v>24832</v>
      </c>
    </row>
    <row r="12" spans="2:20" x14ac:dyDescent="0.25">
      <c r="B12">
        <v>-79</v>
      </c>
      <c r="D12">
        <f>0</f>
        <v>0</v>
      </c>
      <c r="E12">
        <v>0</v>
      </c>
      <c r="F12">
        <v>0</v>
      </c>
      <c r="G12">
        <v>0</v>
      </c>
      <c r="H12">
        <f>G12/256</f>
        <v>0</v>
      </c>
      <c r="L12" t="s">
        <v>49</v>
      </c>
      <c r="N12">
        <v>5.51</v>
      </c>
      <c r="Q12">
        <v>2</v>
      </c>
      <c r="R12">
        <f>R11-85</f>
        <v>24885</v>
      </c>
      <c r="S12">
        <v>5.51</v>
      </c>
    </row>
    <row r="13" spans="2:20" x14ac:dyDescent="0.25">
      <c r="B13">
        <f>B12+1</f>
        <v>-78</v>
      </c>
      <c r="C13">
        <v>1</v>
      </c>
      <c r="D13">
        <f>D12+0.0334</f>
        <v>3.3399999999999999E-2</v>
      </c>
      <c r="E13">
        <v>1</v>
      </c>
      <c r="F13">
        <f>IF(C13=1,F12,F12+2)</f>
        <v>0</v>
      </c>
      <c r="G13">
        <f>F13+G12</f>
        <v>0</v>
      </c>
      <c r="H13" s="2">
        <f t="shared" ref="H13:H76" si="0">G13/256</f>
        <v>0</v>
      </c>
      <c r="L13" t="s">
        <v>50</v>
      </c>
      <c r="N13">
        <v>5.54</v>
      </c>
      <c r="Q13">
        <v>3</v>
      </c>
      <c r="R13">
        <f>R12-85+253</f>
        <v>25053</v>
      </c>
      <c r="S13">
        <v>5.54</v>
      </c>
    </row>
    <row r="14" spans="2:20" x14ac:dyDescent="0.25">
      <c r="B14">
        <f t="shared" ref="B14:B77" si="1">B13+1</f>
        <v>-77</v>
      </c>
      <c r="D14">
        <f t="shared" ref="D14:D77" si="2">D13+0.0334</f>
        <v>6.6799999999999998E-2</v>
      </c>
      <c r="E14">
        <f>E13+1</f>
        <v>2</v>
      </c>
      <c r="F14">
        <f t="shared" ref="F14:F77" si="3">IF(C14=1,F13,F13+2)</f>
        <v>2</v>
      </c>
      <c r="G14">
        <f t="shared" ref="G14:G77" si="4">F14+G13</f>
        <v>2</v>
      </c>
      <c r="H14" s="2">
        <f t="shared" si="0"/>
        <v>7.8125E-3</v>
      </c>
      <c r="L14" t="s">
        <v>51</v>
      </c>
      <c r="N14">
        <v>5.54</v>
      </c>
      <c r="Q14">
        <v>4</v>
      </c>
      <c r="R14">
        <f>R13-85</f>
        <v>24968</v>
      </c>
      <c r="S14">
        <v>5.54</v>
      </c>
    </row>
    <row r="15" spans="2:20" x14ac:dyDescent="0.25">
      <c r="B15">
        <f t="shared" si="1"/>
        <v>-76</v>
      </c>
      <c r="D15">
        <f t="shared" si="2"/>
        <v>0.1002</v>
      </c>
      <c r="E15">
        <f t="shared" ref="E15:E78" si="5">E14+1</f>
        <v>3</v>
      </c>
      <c r="F15">
        <f t="shared" si="3"/>
        <v>4</v>
      </c>
      <c r="G15">
        <f t="shared" si="4"/>
        <v>6</v>
      </c>
      <c r="H15" s="2">
        <f t="shared" si="0"/>
        <v>2.34375E-2</v>
      </c>
      <c r="K15" t="s">
        <v>42</v>
      </c>
      <c r="L15" t="s">
        <v>52</v>
      </c>
      <c r="N15">
        <v>5.57</v>
      </c>
      <c r="Q15">
        <v>5</v>
      </c>
      <c r="R15">
        <f>R14-85</f>
        <v>24883</v>
      </c>
      <c r="S15">
        <v>5.54</v>
      </c>
    </row>
    <row r="16" spans="2:20" x14ac:dyDescent="0.25">
      <c r="B16">
        <f t="shared" si="1"/>
        <v>-75</v>
      </c>
      <c r="D16">
        <f t="shared" si="2"/>
        <v>0.1336</v>
      </c>
      <c r="E16">
        <f t="shared" si="5"/>
        <v>4</v>
      </c>
      <c r="F16">
        <f t="shared" si="3"/>
        <v>6</v>
      </c>
      <c r="G16">
        <f t="shared" si="4"/>
        <v>12</v>
      </c>
      <c r="H16" s="2">
        <f t="shared" si="0"/>
        <v>4.6875E-2</v>
      </c>
      <c r="L16" t="s">
        <v>53</v>
      </c>
      <c r="N16">
        <v>5.57</v>
      </c>
      <c r="Q16">
        <v>6</v>
      </c>
      <c r="R16">
        <f>R15-85+253</f>
        <v>25051</v>
      </c>
      <c r="S16">
        <v>5.57</v>
      </c>
    </row>
    <row r="17" spans="2:19" x14ac:dyDescent="0.25">
      <c r="B17">
        <f t="shared" si="1"/>
        <v>-74</v>
      </c>
      <c r="D17">
        <f t="shared" si="2"/>
        <v>0.16699999999999998</v>
      </c>
      <c r="E17">
        <f t="shared" si="5"/>
        <v>5</v>
      </c>
      <c r="F17">
        <f t="shared" si="3"/>
        <v>8</v>
      </c>
      <c r="G17">
        <f t="shared" si="4"/>
        <v>20</v>
      </c>
      <c r="H17" s="2">
        <f t="shared" si="0"/>
        <v>7.8125E-2</v>
      </c>
      <c r="Q17">
        <v>7</v>
      </c>
      <c r="R17">
        <f>R16-85</f>
        <v>24966</v>
      </c>
      <c r="S17">
        <v>5.57</v>
      </c>
    </row>
    <row r="18" spans="2:19" x14ac:dyDescent="0.25">
      <c r="B18">
        <f t="shared" si="1"/>
        <v>-73</v>
      </c>
      <c r="D18">
        <f t="shared" si="2"/>
        <v>0.20039999999999997</v>
      </c>
      <c r="E18">
        <f t="shared" si="5"/>
        <v>6</v>
      </c>
      <c r="F18">
        <f t="shared" si="3"/>
        <v>10</v>
      </c>
      <c r="G18">
        <f t="shared" si="4"/>
        <v>30</v>
      </c>
      <c r="H18" s="2">
        <f t="shared" si="0"/>
        <v>0.1171875</v>
      </c>
      <c r="Q18">
        <v>8</v>
      </c>
      <c r="R18">
        <f>R17-85</f>
        <v>24881</v>
      </c>
      <c r="S18">
        <v>5.57</v>
      </c>
    </row>
    <row r="19" spans="2:19" x14ac:dyDescent="0.25">
      <c r="B19">
        <f t="shared" si="1"/>
        <v>-72</v>
      </c>
      <c r="D19">
        <f t="shared" si="2"/>
        <v>0.23379999999999995</v>
      </c>
      <c r="E19">
        <f t="shared" si="5"/>
        <v>7</v>
      </c>
      <c r="F19">
        <f t="shared" si="3"/>
        <v>12</v>
      </c>
      <c r="G19">
        <f t="shared" si="4"/>
        <v>42</v>
      </c>
      <c r="H19" s="2">
        <f t="shared" si="0"/>
        <v>0.1640625</v>
      </c>
      <c r="Q19">
        <v>9</v>
      </c>
      <c r="R19">
        <f>R18-85</f>
        <v>24796</v>
      </c>
      <c r="S19">
        <v>5.61</v>
      </c>
    </row>
    <row r="20" spans="2:19" x14ac:dyDescent="0.25">
      <c r="B20">
        <f t="shared" si="1"/>
        <v>-71</v>
      </c>
      <c r="D20">
        <f t="shared" si="2"/>
        <v>0.26719999999999994</v>
      </c>
      <c r="E20">
        <f t="shared" si="5"/>
        <v>8</v>
      </c>
      <c r="F20">
        <f t="shared" si="3"/>
        <v>14</v>
      </c>
      <c r="G20">
        <f t="shared" si="4"/>
        <v>56</v>
      </c>
      <c r="H20" s="2">
        <f t="shared" si="0"/>
        <v>0.21875</v>
      </c>
    </row>
    <row r="21" spans="2:19" x14ac:dyDescent="0.25">
      <c r="B21">
        <f t="shared" si="1"/>
        <v>-70</v>
      </c>
      <c r="D21">
        <f t="shared" si="2"/>
        <v>0.30059999999999992</v>
      </c>
      <c r="E21">
        <f t="shared" si="5"/>
        <v>9</v>
      </c>
      <c r="F21">
        <f t="shared" si="3"/>
        <v>16</v>
      </c>
      <c r="G21">
        <f t="shared" si="4"/>
        <v>72</v>
      </c>
      <c r="H21" s="2">
        <f t="shared" si="0"/>
        <v>0.28125</v>
      </c>
    </row>
    <row r="22" spans="2:19" x14ac:dyDescent="0.25">
      <c r="B22">
        <f t="shared" si="1"/>
        <v>-69</v>
      </c>
      <c r="D22">
        <f t="shared" si="2"/>
        <v>0.33399999999999991</v>
      </c>
      <c r="E22">
        <f t="shared" si="5"/>
        <v>10</v>
      </c>
      <c r="F22">
        <f t="shared" si="3"/>
        <v>18</v>
      </c>
      <c r="G22">
        <f t="shared" si="4"/>
        <v>90</v>
      </c>
      <c r="H22" s="2">
        <f t="shared" si="0"/>
        <v>0.3515625</v>
      </c>
    </row>
    <row r="23" spans="2:19" x14ac:dyDescent="0.25">
      <c r="B23">
        <f t="shared" si="1"/>
        <v>-68</v>
      </c>
      <c r="D23">
        <f t="shared" si="2"/>
        <v>0.36739999999999989</v>
      </c>
      <c r="E23">
        <f t="shared" si="5"/>
        <v>11</v>
      </c>
      <c r="F23">
        <f t="shared" si="3"/>
        <v>20</v>
      </c>
      <c r="G23">
        <f t="shared" si="4"/>
        <v>110</v>
      </c>
      <c r="H23" s="2">
        <f t="shared" si="0"/>
        <v>0.4296875</v>
      </c>
    </row>
    <row r="24" spans="2:19" x14ac:dyDescent="0.25">
      <c r="B24">
        <f t="shared" si="1"/>
        <v>-67</v>
      </c>
      <c r="D24">
        <f t="shared" si="2"/>
        <v>0.40079999999999988</v>
      </c>
      <c r="E24">
        <f t="shared" si="5"/>
        <v>12</v>
      </c>
      <c r="F24">
        <f t="shared" si="3"/>
        <v>22</v>
      </c>
      <c r="G24">
        <f t="shared" si="4"/>
        <v>132</v>
      </c>
      <c r="H24" s="2">
        <f t="shared" si="0"/>
        <v>0.515625</v>
      </c>
    </row>
    <row r="25" spans="2:19" x14ac:dyDescent="0.25">
      <c r="B25">
        <f t="shared" si="1"/>
        <v>-66</v>
      </c>
      <c r="D25">
        <f t="shared" si="2"/>
        <v>0.43419999999999986</v>
      </c>
      <c r="E25">
        <f t="shared" si="5"/>
        <v>13</v>
      </c>
      <c r="F25">
        <f t="shared" si="3"/>
        <v>24</v>
      </c>
      <c r="G25">
        <f t="shared" si="4"/>
        <v>156</v>
      </c>
      <c r="H25" s="2">
        <f t="shared" si="0"/>
        <v>0.609375</v>
      </c>
    </row>
    <row r="26" spans="2:19" x14ac:dyDescent="0.25">
      <c r="B26">
        <f t="shared" si="1"/>
        <v>-65</v>
      </c>
      <c r="D26">
        <f t="shared" si="2"/>
        <v>0.46759999999999985</v>
      </c>
      <c r="E26">
        <f t="shared" si="5"/>
        <v>14</v>
      </c>
      <c r="F26">
        <f t="shared" si="3"/>
        <v>26</v>
      </c>
      <c r="G26">
        <f t="shared" si="4"/>
        <v>182</v>
      </c>
      <c r="H26" s="2">
        <f t="shared" si="0"/>
        <v>0.7109375</v>
      </c>
    </row>
    <row r="27" spans="2:19" x14ac:dyDescent="0.25">
      <c r="B27">
        <f t="shared" si="1"/>
        <v>-64</v>
      </c>
      <c r="D27">
        <f t="shared" si="2"/>
        <v>0.50099999999999989</v>
      </c>
      <c r="E27">
        <f t="shared" si="5"/>
        <v>15</v>
      </c>
      <c r="F27">
        <f t="shared" si="3"/>
        <v>28</v>
      </c>
      <c r="G27">
        <f t="shared" si="4"/>
        <v>210</v>
      </c>
      <c r="H27" s="2">
        <f t="shared" si="0"/>
        <v>0.8203125</v>
      </c>
    </row>
    <row r="28" spans="2:19" x14ac:dyDescent="0.25">
      <c r="B28">
        <f t="shared" si="1"/>
        <v>-63</v>
      </c>
      <c r="D28">
        <f t="shared" si="2"/>
        <v>0.53439999999999988</v>
      </c>
      <c r="E28">
        <f t="shared" si="5"/>
        <v>16</v>
      </c>
      <c r="F28">
        <f t="shared" si="3"/>
        <v>30</v>
      </c>
      <c r="G28">
        <f t="shared" si="4"/>
        <v>240</v>
      </c>
      <c r="H28" s="2">
        <f t="shared" si="0"/>
        <v>0.9375</v>
      </c>
    </row>
    <row r="29" spans="2:19" x14ac:dyDescent="0.25">
      <c r="B29">
        <f t="shared" si="1"/>
        <v>-62</v>
      </c>
      <c r="D29">
        <f t="shared" si="2"/>
        <v>0.56779999999999986</v>
      </c>
      <c r="E29">
        <f t="shared" si="5"/>
        <v>17</v>
      </c>
      <c r="F29">
        <f t="shared" si="3"/>
        <v>32</v>
      </c>
      <c r="G29">
        <f t="shared" si="4"/>
        <v>272</v>
      </c>
      <c r="H29" s="2">
        <f t="shared" si="0"/>
        <v>1.0625</v>
      </c>
    </row>
    <row r="30" spans="2:19" x14ac:dyDescent="0.25">
      <c r="B30">
        <f t="shared" si="1"/>
        <v>-61</v>
      </c>
      <c r="C30">
        <v>1</v>
      </c>
      <c r="D30">
        <f t="shared" si="2"/>
        <v>0.60119999999999985</v>
      </c>
      <c r="E30">
        <f t="shared" si="5"/>
        <v>18</v>
      </c>
      <c r="F30">
        <f t="shared" si="3"/>
        <v>32</v>
      </c>
      <c r="G30">
        <f t="shared" si="4"/>
        <v>304</v>
      </c>
      <c r="H30" s="2">
        <f t="shared" si="0"/>
        <v>1.1875</v>
      </c>
    </row>
    <row r="31" spans="2:19" x14ac:dyDescent="0.25">
      <c r="B31">
        <f t="shared" si="1"/>
        <v>-60</v>
      </c>
      <c r="D31">
        <f t="shared" si="2"/>
        <v>0.63459999999999983</v>
      </c>
      <c r="E31">
        <f t="shared" si="5"/>
        <v>19</v>
      </c>
      <c r="F31">
        <f t="shared" si="3"/>
        <v>34</v>
      </c>
      <c r="G31">
        <f t="shared" si="4"/>
        <v>338</v>
      </c>
      <c r="H31" s="2">
        <f t="shared" si="0"/>
        <v>1.3203125</v>
      </c>
    </row>
    <row r="32" spans="2:19" x14ac:dyDescent="0.25">
      <c r="B32">
        <f t="shared" si="1"/>
        <v>-59</v>
      </c>
      <c r="D32">
        <f t="shared" si="2"/>
        <v>0.66799999999999982</v>
      </c>
      <c r="E32">
        <f t="shared" si="5"/>
        <v>20</v>
      </c>
      <c r="F32">
        <f t="shared" si="3"/>
        <v>36</v>
      </c>
      <c r="G32">
        <f t="shared" si="4"/>
        <v>374</v>
      </c>
      <c r="H32" s="2">
        <f t="shared" si="0"/>
        <v>1.4609375</v>
      </c>
    </row>
    <row r="33" spans="2:8" x14ac:dyDescent="0.25">
      <c r="B33">
        <f t="shared" si="1"/>
        <v>-58</v>
      </c>
      <c r="D33">
        <f t="shared" si="2"/>
        <v>0.7013999999999998</v>
      </c>
      <c r="E33">
        <f t="shared" si="5"/>
        <v>21</v>
      </c>
      <c r="F33">
        <f t="shared" si="3"/>
        <v>38</v>
      </c>
      <c r="G33">
        <f t="shared" si="4"/>
        <v>412</v>
      </c>
      <c r="H33" s="2">
        <f t="shared" si="0"/>
        <v>1.609375</v>
      </c>
    </row>
    <row r="34" spans="2:8" x14ac:dyDescent="0.25">
      <c r="B34">
        <f t="shared" si="1"/>
        <v>-57</v>
      </c>
      <c r="D34">
        <f t="shared" si="2"/>
        <v>0.73479999999999979</v>
      </c>
      <c r="E34">
        <f t="shared" si="5"/>
        <v>22</v>
      </c>
      <c r="F34">
        <f t="shared" si="3"/>
        <v>40</v>
      </c>
      <c r="G34">
        <f t="shared" si="4"/>
        <v>452</v>
      </c>
      <c r="H34" s="2">
        <f t="shared" si="0"/>
        <v>1.765625</v>
      </c>
    </row>
    <row r="35" spans="2:8" x14ac:dyDescent="0.25">
      <c r="B35">
        <f t="shared" si="1"/>
        <v>-56</v>
      </c>
      <c r="D35">
        <f t="shared" si="2"/>
        <v>0.76819999999999977</v>
      </c>
      <c r="E35">
        <f t="shared" si="5"/>
        <v>23</v>
      </c>
      <c r="F35">
        <f t="shared" si="3"/>
        <v>42</v>
      </c>
      <c r="G35">
        <f t="shared" si="4"/>
        <v>494</v>
      </c>
      <c r="H35" s="2">
        <f t="shared" si="0"/>
        <v>1.9296875</v>
      </c>
    </row>
    <row r="36" spans="2:8" x14ac:dyDescent="0.25">
      <c r="B36">
        <f t="shared" si="1"/>
        <v>-55</v>
      </c>
      <c r="D36">
        <f t="shared" si="2"/>
        <v>0.80159999999999976</v>
      </c>
      <c r="E36">
        <f t="shared" si="5"/>
        <v>24</v>
      </c>
      <c r="F36">
        <f t="shared" si="3"/>
        <v>44</v>
      </c>
      <c r="G36">
        <f t="shared" si="4"/>
        <v>538</v>
      </c>
      <c r="H36" s="2">
        <f t="shared" si="0"/>
        <v>2.1015625</v>
      </c>
    </row>
    <row r="37" spans="2:8" x14ac:dyDescent="0.25">
      <c r="B37">
        <f t="shared" si="1"/>
        <v>-54</v>
      </c>
      <c r="D37">
        <f t="shared" si="2"/>
        <v>0.83499999999999974</v>
      </c>
      <c r="E37">
        <f t="shared" si="5"/>
        <v>25</v>
      </c>
      <c r="F37">
        <f t="shared" si="3"/>
        <v>46</v>
      </c>
      <c r="G37">
        <f t="shared" si="4"/>
        <v>584</v>
      </c>
      <c r="H37" s="2">
        <f t="shared" si="0"/>
        <v>2.28125</v>
      </c>
    </row>
    <row r="38" spans="2:8" x14ac:dyDescent="0.25">
      <c r="B38">
        <f t="shared" si="1"/>
        <v>-53</v>
      </c>
      <c r="D38">
        <f t="shared" si="2"/>
        <v>0.86839999999999973</v>
      </c>
      <c r="E38">
        <f t="shared" si="5"/>
        <v>26</v>
      </c>
      <c r="F38">
        <f t="shared" si="3"/>
        <v>48</v>
      </c>
      <c r="G38">
        <f t="shared" si="4"/>
        <v>632</v>
      </c>
      <c r="H38" s="2">
        <f t="shared" si="0"/>
        <v>2.46875</v>
      </c>
    </row>
    <row r="39" spans="2:8" x14ac:dyDescent="0.25">
      <c r="B39">
        <f t="shared" si="1"/>
        <v>-52</v>
      </c>
      <c r="D39">
        <f t="shared" si="2"/>
        <v>0.90179999999999971</v>
      </c>
      <c r="E39">
        <f t="shared" si="5"/>
        <v>27</v>
      </c>
      <c r="F39">
        <f t="shared" si="3"/>
        <v>50</v>
      </c>
      <c r="G39">
        <f t="shared" si="4"/>
        <v>682</v>
      </c>
      <c r="H39" s="2">
        <f t="shared" si="0"/>
        <v>2.6640625</v>
      </c>
    </row>
    <row r="40" spans="2:8" x14ac:dyDescent="0.25">
      <c r="B40">
        <f t="shared" si="1"/>
        <v>-51</v>
      </c>
      <c r="D40">
        <f t="shared" si="2"/>
        <v>0.9351999999999997</v>
      </c>
      <c r="E40">
        <f t="shared" si="5"/>
        <v>28</v>
      </c>
      <c r="F40">
        <f t="shared" si="3"/>
        <v>52</v>
      </c>
      <c r="G40">
        <f t="shared" si="4"/>
        <v>734</v>
      </c>
      <c r="H40" s="2">
        <f t="shared" si="0"/>
        <v>2.8671875</v>
      </c>
    </row>
    <row r="41" spans="2:8" x14ac:dyDescent="0.25">
      <c r="B41">
        <f t="shared" si="1"/>
        <v>-50</v>
      </c>
      <c r="D41">
        <f t="shared" si="2"/>
        <v>0.96859999999999968</v>
      </c>
      <c r="E41">
        <f t="shared" si="5"/>
        <v>29</v>
      </c>
      <c r="F41">
        <f t="shared" si="3"/>
        <v>54</v>
      </c>
      <c r="G41">
        <f t="shared" si="4"/>
        <v>788</v>
      </c>
      <c r="H41" s="2">
        <f t="shared" si="0"/>
        <v>3.078125</v>
      </c>
    </row>
    <row r="42" spans="2:8" x14ac:dyDescent="0.25">
      <c r="B42">
        <f t="shared" si="1"/>
        <v>-49</v>
      </c>
      <c r="D42">
        <f t="shared" si="2"/>
        <v>1.0019999999999998</v>
      </c>
      <c r="E42">
        <f t="shared" si="5"/>
        <v>30</v>
      </c>
      <c r="F42">
        <f t="shared" si="3"/>
        <v>56</v>
      </c>
      <c r="G42">
        <f t="shared" si="4"/>
        <v>844</v>
      </c>
      <c r="H42" s="2">
        <f t="shared" si="0"/>
        <v>3.296875</v>
      </c>
    </row>
    <row r="43" spans="2:8" x14ac:dyDescent="0.25">
      <c r="B43">
        <f t="shared" si="1"/>
        <v>-48</v>
      </c>
      <c r="D43">
        <f t="shared" si="2"/>
        <v>1.0353999999999999</v>
      </c>
      <c r="E43">
        <f t="shared" si="5"/>
        <v>31</v>
      </c>
      <c r="F43">
        <f t="shared" si="3"/>
        <v>58</v>
      </c>
      <c r="G43">
        <f t="shared" si="4"/>
        <v>902</v>
      </c>
      <c r="H43" s="2">
        <f t="shared" si="0"/>
        <v>3.5234375</v>
      </c>
    </row>
    <row r="44" spans="2:8" x14ac:dyDescent="0.25">
      <c r="B44">
        <f t="shared" si="1"/>
        <v>-47</v>
      </c>
      <c r="D44">
        <f t="shared" si="2"/>
        <v>1.0688</v>
      </c>
      <c r="E44">
        <f t="shared" si="5"/>
        <v>32</v>
      </c>
      <c r="F44">
        <f t="shared" si="3"/>
        <v>60</v>
      </c>
      <c r="G44">
        <f t="shared" si="4"/>
        <v>962</v>
      </c>
      <c r="H44" s="2">
        <f t="shared" si="0"/>
        <v>3.7578125</v>
      </c>
    </row>
    <row r="45" spans="2:8" x14ac:dyDescent="0.25">
      <c r="B45">
        <f t="shared" si="1"/>
        <v>-46</v>
      </c>
      <c r="D45">
        <f t="shared" si="2"/>
        <v>1.1022000000000001</v>
      </c>
      <c r="E45">
        <f t="shared" si="5"/>
        <v>33</v>
      </c>
      <c r="F45">
        <f t="shared" si="3"/>
        <v>62</v>
      </c>
      <c r="G45">
        <f t="shared" si="4"/>
        <v>1024</v>
      </c>
      <c r="H45" s="2">
        <f t="shared" si="0"/>
        <v>4</v>
      </c>
    </row>
    <row r="46" spans="2:8" x14ac:dyDescent="0.25">
      <c r="B46">
        <f t="shared" si="1"/>
        <v>-45</v>
      </c>
      <c r="D46">
        <f t="shared" si="2"/>
        <v>1.1356000000000002</v>
      </c>
      <c r="E46">
        <f t="shared" si="5"/>
        <v>34</v>
      </c>
      <c r="F46">
        <f t="shared" si="3"/>
        <v>64</v>
      </c>
      <c r="G46">
        <f t="shared" si="4"/>
        <v>1088</v>
      </c>
      <c r="H46" s="2">
        <f t="shared" si="0"/>
        <v>4.25</v>
      </c>
    </row>
    <row r="47" spans="2:8" x14ac:dyDescent="0.25">
      <c r="B47">
        <f t="shared" si="1"/>
        <v>-44</v>
      </c>
      <c r="C47">
        <v>1</v>
      </c>
      <c r="D47">
        <f t="shared" si="2"/>
        <v>1.1690000000000003</v>
      </c>
      <c r="E47">
        <f t="shared" si="5"/>
        <v>35</v>
      </c>
      <c r="F47">
        <f t="shared" si="3"/>
        <v>64</v>
      </c>
      <c r="G47">
        <f t="shared" si="4"/>
        <v>1152</v>
      </c>
      <c r="H47" s="2">
        <f t="shared" si="0"/>
        <v>4.5</v>
      </c>
    </row>
    <row r="48" spans="2:8" x14ac:dyDescent="0.25">
      <c r="B48">
        <f t="shared" si="1"/>
        <v>-43</v>
      </c>
      <c r="D48">
        <f t="shared" si="2"/>
        <v>1.2024000000000004</v>
      </c>
      <c r="E48">
        <f t="shared" si="5"/>
        <v>36</v>
      </c>
      <c r="F48">
        <f t="shared" si="3"/>
        <v>66</v>
      </c>
      <c r="G48">
        <f t="shared" si="4"/>
        <v>1218</v>
      </c>
      <c r="H48" s="2">
        <f t="shared" si="0"/>
        <v>4.7578125</v>
      </c>
    </row>
    <row r="49" spans="2:8" x14ac:dyDescent="0.25">
      <c r="B49">
        <f t="shared" si="1"/>
        <v>-42</v>
      </c>
      <c r="D49">
        <f t="shared" si="2"/>
        <v>1.2358000000000005</v>
      </c>
      <c r="E49">
        <f t="shared" si="5"/>
        <v>37</v>
      </c>
      <c r="F49">
        <f t="shared" si="3"/>
        <v>68</v>
      </c>
      <c r="G49">
        <f t="shared" si="4"/>
        <v>1286</v>
      </c>
      <c r="H49" s="2">
        <f t="shared" si="0"/>
        <v>5.0234375</v>
      </c>
    </row>
    <row r="50" spans="2:8" x14ac:dyDescent="0.25">
      <c r="B50">
        <f t="shared" si="1"/>
        <v>-41</v>
      </c>
      <c r="D50">
        <f t="shared" si="2"/>
        <v>1.2692000000000005</v>
      </c>
      <c r="E50">
        <f t="shared" si="5"/>
        <v>38</v>
      </c>
      <c r="F50">
        <f t="shared" si="3"/>
        <v>70</v>
      </c>
      <c r="G50">
        <f t="shared" si="4"/>
        <v>1356</v>
      </c>
      <c r="H50" s="2">
        <f t="shared" si="0"/>
        <v>5.296875</v>
      </c>
    </row>
    <row r="51" spans="2:8" x14ac:dyDescent="0.25">
      <c r="B51">
        <f t="shared" si="1"/>
        <v>-40</v>
      </c>
      <c r="D51">
        <f t="shared" si="2"/>
        <v>1.3026000000000006</v>
      </c>
      <c r="E51">
        <f t="shared" si="5"/>
        <v>39</v>
      </c>
      <c r="F51">
        <f t="shared" si="3"/>
        <v>72</v>
      </c>
      <c r="G51">
        <f t="shared" si="4"/>
        <v>1428</v>
      </c>
      <c r="H51" s="2">
        <f t="shared" si="0"/>
        <v>5.578125</v>
      </c>
    </row>
    <row r="52" spans="2:8" x14ac:dyDescent="0.25">
      <c r="B52">
        <f t="shared" si="1"/>
        <v>-39</v>
      </c>
      <c r="D52">
        <f t="shared" si="2"/>
        <v>1.3360000000000007</v>
      </c>
      <c r="E52">
        <f t="shared" si="5"/>
        <v>40</v>
      </c>
      <c r="F52">
        <f t="shared" si="3"/>
        <v>74</v>
      </c>
      <c r="G52">
        <f t="shared" si="4"/>
        <v>1502</v>
      </c>
      <c r="H52" s="2">
        <f t="shared" si="0"/>
        <v>5.8671875</v>
      </c>
    </row>
    <row r="53" spans="2:8" x14ac:dyDescent="0.25">
      <c r="B53">
        <f t="shared" si="1"/>
        <v>-38</v>
      </c>
      <c r="D53">
        <f t="shared" si="2"/>
        <v>1.3694000000000008</v>
      </c>
      <c r="E53">
        <f t="shared" si="5"/>
        <v>41</v>
      </c>
      <c r="F53">
        <f t="shared" si="3"/>
        <v>76</v>
      </c>
      <c r="G53">
        <f t="shared" si="4"/>
        <v>1578</v>
      </c>
      <c r="H53" s="2">
        <f t="shared" si="0"/>
        <v>6.1640625</v>
      </c>
    </row>
    <row r="54" spans="2:8" x14ac:dyDescent="0.25">
      <c r="B54">
        <f t="shared" si="1"/>
        <v>-37</v>
      </c>
      <c r="D54">
        <f t="shared" si="2"/>
        <v>1.4028000000000009</v>
      </c>
      <c r="E54">
        <f t="shared" si="5"/>
        <v>42</v>
      </c>
      <c r="F54">
        <f t="shared" si="3"/>
        <v>78</v>
      </c>
      <c r="G54">
        <f t="shared" si="4"/>
        <v>1656</v>
      </c>
      <c r="H54" s="2">
        <f t="shared" si="0"/>
        <v>6.46875</v>
      </c>
    </row>
    <row r="55" spans="2:8" x14ac:dyDescent="0.25">
      <c r="B55">
        <f t="shared" si="1"/>
        <v>-36</v>
      </c>
      <c r="D55">
        <f t="shared" si="2"/>
        <v>1.436200000000001</v>
      </c>
      <c r="E55">
        <f t="shared" si="5"/>
        <v>43</v>
      </c>
      <c r="F55">
        <f t="shared" si="3"/>
        <v>80</v>
      </c>
      <c r="G55">
        <f t="shared" si="4"/>
        <v>1736</v>
      </c>
      <c r="H55" s="2">
        <f t="shared" si="0"/>
        <v>6.78125</v>
      </c>
    </row>
    <row r="56" spans="2:8" x14ac:dyDescent="0.25">
      <c r="B56">
        <f t="shared" si="1"/>
        <v>-35</v>
      </c>
      <c r="D56">
        <f t="shared" si="2"/>
        <v>1.4696000000000011</v>
      </c>
      <c r="E56">
        <f t="shared" si="5"/>
        <v>44</v>
      </c>
      <c r="F56">
        <f t="shared" si="3"/>
        <v>82</v>
      </c>
      <c r="G56">
        <f t="shared" si="4"/>
        <v>1818</v>
      </c>
      <c r="H56" s="2">
        <f t="shared" si="0"/>
        <v>7.1015625</v>
      </c>
    </row>
    <row r="57" spans="2:8" x14ac:dyDescent="0.25">
      <c r="B57">
        <f t="shared" si="1"/>
        <v>-34</v>
      </c>
      <c r="D57">
        <f t="shared" si="2"/>
        <v>1.5030000000000012</v>
      </c>
      <c r="E57">
        <f t="shared" si="5"/>
        <v>45</v>
      </c>
      <c r="F57">
        <f t="shared" si="3"/>
        <v>84</v>
      </c>
      <c r="G57">
        <f t="shared" si="4"/>
        <v>1902</v>
      </c>
      <c r="H57" s="2">
        <f t="shared" si="0"/>
        <v>7.4296875</v>
      </c>
    </row>
    <row r="58" spans="2:8" x14ac:dyDescent="0.25">
      <c r="B58">
        <f t="shared" si="1"/>
        <v>-33</v>
      </c>
      <c r="D58">
        <f t="shared" si="2"/>
        <v>1.5364000000000013</v>
      </c>
      <c r="E58">
        <f t="shared" si="5"/>
        <v>46</v>
      </c>
      <c r="F58">
        <f t="shared" si="3"/>
        <v>86</v>
      </c>
      <c r="G58">
        <f t="shared" si="4"/>
        <v>1988</v>
      </c>
      <c r="H58" s="2">
        <f t="shared" si="0"/>
        <v>7.765625</v>
      </c>
    </row>
    <row r="59" spans="2:8" x14ac:dyDescent="0.25">
      <c r="B59">
        <f t="shared" si="1"/>
        <v>-32</v>
      </c>
      <c r="D59">
        <f t="shared" si="2"/>
        <v>1.5698000000000014</v>
      </c>
      <c r="E59">
        <f t="shared" si="5"/>
        <v>47</v>
      </c>
      <c r="F59">
        <f t="shared" si="3"/>
        <v>88</v>
      </c>
      <c r="G59">
        <f t="shared" si="4"/>
        <v>2076</v>
      </c>
      <c r="H59" s="2">
        <f t="shared" si="0"/>
        <v>8.109375</v>
      </c>
    </row>
    <row r="60" spans="2:8" x14ac:dyDescent="0.25">
      <c r="B60">
        <f t="shared" si="1"/>
        <v>-31</v>
      </c>
      <c r="D60">
        <f t="shared" si="2"/>
        <v>1.6032000000000015</v>
      </c>
      <c r="E60">
        <f t="shared" si="5"/>
        <v>48</v>
      </c>
      <c r="F60">
        <f t="shared" si="3"/>
        <v>90</v>
      </c>
      <c r="G60">
        <f t="shared" si="4"/>
        <v>2166</v>
      </c>
      <c r="H60" s="2">
        <f t="shared" si="0"/>
        <v>8.4609375</v>
      </c>
    </row>
    <row r="61" spans="2:8" x14ac:dyDescent="0.25">
      <c r="B61">
        <f t="shared" si="1"/>
        <v>-30</v>
      </c>
      <c r="D61">
        <f t="shared" si="2"/>
        <v>1.6366000000000016</v>
      </c>
      <c r="E61">
        <f t="shared" si="5"/>
        <v>49</v>
      </c>
      <c r="F61">
        <f t="shared" si="3"/>
        <v>92</v>
      </c>
      <c r="G61">
        <f t="shared" si="4"/>
        <v>2258</v>
      </c>
      <c r="H61" s="2">
        <f t="shared" si="0"/>
        <v>8.8203125</v>
      </c>
    </row>
    <row r="62" spans="2:8" x14ac:dyDescent="0.25">
      <c r="B62">
        <f t="shared" si="1"/>
        <v>-29</v>
      </c>
      <c r="D62">
        <f t="shared" si="2"/>
        <v>1.6700000000000017</v>
      </c>
      <c r="E62">
        <f t="shared" si="5"/>
        <v>50</v>
      </c>
      <c r="F62">
        <f t="shared" si="3"/>
        <v>94</v>
      </c>
      <c r="G62">
        <f t="shared" si="4"/>
        <v>2352</v>
      </c>
      <c r="H62" s="2">
        <f t="shared" si="0"/>
        <v>9.1875</v>
      </c>
    </row>
    <row r="63" spans="2:8" x14ac:dyDescent="0.25">
      <c r="B63">
        <f t="shared" si="1"/>
        <v>-28</v>
      </c>
      <c r="D63">
        <f t="shared" si="2"/>
        <v>1.7034000000000018</v>
      </c>
      <c r="E63">
        <f t="shared" si="5"/>
        <v>51</v>
      </c>
      <c r="F63">
        <f t="shared" si="3"/>
        <v>96</v>
      </c>
      <c r="G63">
        <f t="shared" si="4"/>
        <v>2448</v>
      </c>
      <c r="H63" s="2">
        <f t="shared" si="0"/>
        <v>9.5625</v>
      </c>
    </row>
    <row r="64" spans="2:8" x14ac:dyDescent="0.25">
      <c r="B64">
        <f t="shared" si="1"/>
        <v>-27</v>
      </c>
      <c r="D64">
        <f t="shared" si="2"/>
        <v>1.7368000000000019</v>
      </c>
      <c r="E64">
        <f t="shared" si="5"/>
        <v>52</v>
      </c>
      <c r="F64">
        <f t="shared" si="3"/>
        <v>98</v>
      </c>
      <c r="G64">
        <f t="shared" si="4"/>
        <v>2546</v>
      </c>
      <c r="H64" s="2">
        <f t="shared" si="0"/>
        <v>9.9453125</v>
      </c>
    </row>
    <row r="65" spans="2:8" x14ac:dyDescent="0.25">
      <c r="B65">
        <f t="shared" si="1"/>
        <v>-26</v>
      </c>
      <c r="D65">
        <f t="shared" si="2"/>
        <v>1.770200000000002</v>
      </c>
      <c r="E65">
        <f t="shared" si="5"/>
        <v>53</v>
      </c>
      <c r="F65">
        <f t="shared" si="3"/>
        <v>100</v>
      </c>
      <c r="G65">
        <f t="shared" si="4"/>
        <v>2646</v>
      </c>
      <c r="H65" s="2">
        <f t="shared" si="0"/>
        <v>10.3359375</v>
      </c>
    </row>
    <row r="66" spans="2:8" x14ac:dyDescent="0.25">
      <c r="B66">
        <f t="shared" si="1"/>
        <v>-25</v>
      </c>
      <c r="D66">
        <f t="shared" si="2"/>
        <v>1.8036000000000021</v>
      </c>
      <c r="E66">
        <f t="shared" si="5"/>
        <v>54</v>
      </c>
      <c r="F66">
        <f t="shared" si="3"/>
        <v>102</v>
      </c>
      <c r="G66">
        <f t="shared" si="4"/>
        <v>2748</v>
      </c>
      <c r="H66" s="2">
        <f t="shared" si="0"/>
        <v>10.734375</v>
      </c>
    </row>
    <row r="67" spans="2:8" x14ac:dyDescent="0.25">
      <c r="B67">
        <f t="shared" si="1"/>
        <v>-24</v>
      </c>
      <c r="D67">
        <f t="shared" si="2"/>
        <v>1.8370000000000022</v>
      </c>
      <c r="E67">
        <f t="shared" si="5"/>
        <v>55</v>
      </c>
      <c r="F67">
        <f t="shared" si="3"/>
        <v>104</v>
      </c>
      <c r="G67">
        <f t="shared" si="4"/>
        <v>2852</v>
      </c>
      <c r="H67" s="2">
        <f t="shared" si="0"/>
        <v>11.140625</v>
      </c>
    </row>
    <row r="68" spans="2:8" x14ac:dyDescent="0.25">
      <c r="B68">
        <f t="shared" si="1"/>
        <v>-23</v>
      </c>
      <c r="D68">
        <f t="shared" si="2"/>
        <v>1.8704000000000023</v>
      </c>
      <c r="E68">
        <f t="shared" si="5"/>
        <v>56</v>
      </c>
      <c r="F68">
        <f t="shared" si="3"/>
        <v>106</v>
      </c>
      <c r="G68">
        <f t="shared" si="4"/>
        <v>2958</v>
      </c>
      <c r="H68" s="2">
        <f t="shared" si="0"/>
        <v>11.5546875</v>
      </c>
    </row>
    <row r="69" spans="2:8" x14ac:dyDescent="0.25">
      <c r="B69">
        <f t="shared" si="1"/>
        <v>-22</v>
      </c>
      <c r="C69">
        <v>1</v>
      </c>
      <c r="D69">
        <f t="shared" si="2"/>
        <v>1.9038000000000024</v>
      </c>
      <c r="E69">
        <f t="shared" si="5"/>
        <v>57</v>
      </c>
      <c r="F69">
        <f t="shared" si="3"/>
        <v>106</v>
      </c>
      <c r="G69">
        <f t="shared" si="4"/>
        <v>3064</v>
      </c>
      <c r="H69" s="2">
        <f t="shared" si="0"/>
        <v>11.96875</v>
      </c>
    </row>
    <row r="70" spans="2:8" x14ac:dyDescent="0.25">
      <c r="B70">
        <f t="shared" si="1"/>
        <v>-21</v>
      </c>
      <c r="D70">
        <f t="shared" si="2"/>
        <v>1.9372000000000025</v>
      </c>
      <c r="E70">
        <f t="shared" si="5"/>
        <v>58</v>
      </c>
      <c r="F70">
        <f t="shared" si="3"/>
        <v>108</v>
      </c>
      <c r="G70">
        <f t="shared" si="4"/>
        <v>3172</v>
      </c>
      <c r="H70" s="2">
        <f t="shared" si="0"/>
        <v>12.390625</v>
      </c>
    </row>
    <row r="71" spans="2:8" x14ac:dyDescent="0.25">
      <c r="B71">
        <f t="shared" si="1"/>
        <v>-20</v>
      </c>
      <c r="D71">
        <f t="shared" si="2"/>
        <v>1.9706000000000026</v>
      </c>
      <c r="E71">
        <f t="shared" si="5"/>
        <v>59</v>
      </c>
      <c r="F71">
        <f t="shared" si="3"/>
        <v>110</v>
      </c>
      <c r="G71">
        <f t="shared" si="4"/>
        <v>3282</v>
      </c>
      <c r="H71" s="2">
        <f t="shared" si="0"/>
        <v>12.8203125</v>
      </c>
    </row>
    <row r="72" spans="2:8" x14ac:dyDescent="0.25">
      <c r="B72">
        <f t="shared" si="1"/>
        <v>-19</v>
      </c>
      <c r="D72">
        <f t="shared" si="2"/>
        <v>2.0040000000000027</v>
      </c>
      <c r="E72">
        <f t="shared" si="5"/>
        <v>60</v>
      </c>
      <c r="F72">
        <f t="shared" si="3"/>
        <v>112</v>
      </c>
      <c r="G72">
        <f t="shared" si="4"/>
        <v>3394</v>
      </c>
      <c r="H72" s="2">
        <f t="shared" si="0"/>
        <v>13.2578125</v>
      </c>
    </row>
    <row r="73" spans="2:8" x14ac:dyDescent="0.25">
      <c r="B73">
        <f t="shared" si="1"/>
        <v>-18</v>
      </c>
      <c r="D73">
        <f t="shared" si="2"/>
        <v>2.0374000000000025</v>
      </c>
      <c r="E73">
        <f t="shared" si="5"/>
        <v>61</v>
      </c>
      <c r="F73">
        <f t="shared" si="3"/>
        <v>114</v>
      </c>
      <c r="G73">
        <f t="shared" si="4"/>
        <v>3508</v>
      </c>
      <c r="H73" s="2">
        <f t="shared" si="0"/>
        <v>13.703125</v>
      </c>
    </row>
    <row r="74" spans="2:8" x14ac:dyDescent="0.25">
      <c r="B74">
        <f t="shared" si="1"/>
        <v>-17</v>
      </c>
      <c r="D74">
        <f t="shared" si="2"/>
        <v>2.0708000000000024</v>
      </c>
      <c r="E74">
        <f t="shared" si="5"/>
        <v>62</v>
      </c>
      <c r="F74">
        <f t="shared" si="3"/>
        <v>116</v>
      </c>
      <c r="G74">
        <f t="shared" si="4"/>
        <v>3624</v>
      </c>
      <c r="H74" s="2">
        <f t="shared" si="0"/>
        <v>14.15625</v>
      </c>
    </row>
    <row r="75" spans="2:8" x14ac:dyDescent="0.25">
      <c r="B75">
        <f t="shared" si="1"/>
        <v>-16</v>
      </c>
      <c r="D75">
        <f t="shared" si="2"/>
        <v>2.1042000000000023</v>
      </c>
      <c r="E75">
        <f t="shared" si="5"/>
        <v>63</v>
      </c>
      <c r="F75">
        <f t="shared" si="3"/>
        <v>118</v>
      </c>
      <c r="G75">
        <f t="shared" si="4"/>
        <v>3742</v>
      </c>
      <c r="H75" s="2">
        <f t="shared" si="0"/>
        <v>14.6171875</v>
      </c>
    </row>
    <row r="76" spans="2:8" x14ac:dyDescent="0.25">
      <c r="B76">
        <f t="shared" si="1"/>
        <v>-15</v>
      </c>
      <c r="D76">
        <f t="shared" si="2"/>
        <v>2.1376000000000022</v>
      </c>
      <c r="E76">
        <f t="shared" si="5"/>
        <v>64</v>
      </c>
      <c r="F76">
        <f t="shared" si="3"/>
        <v>120</v>
      </c>
      <c r="G76">
        <f t="shared" si="4"/>
        <v>3862</v>
      </c>
      <c r="H76" s="2">
        <f t="shared" si="0"/>
        <v>15.0859375</v>
      </c>
    </row>
    <row r="77" spans="2:8" x14ac:dyDescent="0.25">
      <c r="B77">
        <f t="shared" si="1"/>
        <v>-14</v>
      </c>
      <c r="D77">
        <f t="shared" si="2"/>
        <v>2.171000000000002</v>
      </c>
      <c r="E77">
        <f t="shared" si="5"/>
        <v>65</v>
      </c>
      <c r="F77">
        <f t="shared" si="3"/>
        <v>122</v>
      </c>
      <c r="G77">
        <f t="shared" si="4"/>
        <v>3984</v>
      </c>
      <c r="H77" s="2">
        <f t="shared" ref="H77:H140" si="6">G77/256</f>
        <v>15.5625</v>
      </c>
    </row>
    <row r="78" spans="2:8" x14ac:dyDescent="0.25">
      <c r="B78">
        <f t="shared" ref="B78:B141" si="7">B77+1</f>
        <v>-13</v>
      </c>
      <c r="D78">
        <f t="shared" ref="D78:D141" si="8">D77+0.0334</f>
        <v>2.2044000000000019</v>
      </c>
      <c r="E78">
        <f t="shared" si="5"/>
        <v>66</v>
      </c>
      <c r="F78">
        <f t="shared" ref="F78:F141" si="9">IF(C78=1,F77,F77+2)</f>
        <v>124</v>
      </c>
      <c r="G78">
        <f t="shared" ref="G78:G141" si="10">F78+G77</f>
        <v>4108</v>
      </c>
      <c r="H78" s="2">
        <f t="shared" si="6"/>
        <v>16.046875</v>
      </c>
    </row>
    <row r="79" spans="2:8" x14ac:dyDescent="0.25">
      <c r="B79">
        <f t="shared" si="7"/>
        <v>-12</v>
      </c>
      <c r="D79">
        <f t="shared" si="8"/>
        <v>2.2378000000000018</v>
      </c>
      <c r="E79">
        <f t="shared" ref="E79:E142" si="11">E78+1</f>
        <v>67</v>
      </c>
      <c r="F79">
        <f t="shared" si="9"/>
        <v>126</v>
      </c>
      <c r="G79">
        <f t="shared" si="10"/>
        <v>4234</v>
      </c>
      <c r="H79" s="2">
        <f t="shared" si="6"/>
        <v>16.5390625</v>
      </c>
    </row>
    <row r="80" spans="2:8" x14ac:dyDescent="0.25">
      <c r="B80">
        <f t="shared" si="7"/>
        <v>-11</v>
      </c>
      <c r="D80">
        <f t="shared" si="8"/>
        <v>2.2712000000000017</v>
      </c>
      <c r="E80">
        <f t="shared" si="11"/>
        <v>68</v>
      </c>
      <c r="F80">
        <f t="shared" si="9"/>
        <v>128</v>
      </c>
      <c r="G80">
        <f t="shared" si="10"/>
        <v>4362</v>
      </c>
      <c r="H80" s="2">
        <f t="shared" si="6"/>
        <v>17.0390625</v>
      </c>
    </row>
    <row r="81" spans="2:8" x14ac:dyDescent="0.25">
      <c r="B81">
        <f t="shared" si="7"/>
        <v>-10</v>
      </c>
      <c r="D81">
        <f t="shared" si="8"/>
        <v>2.3046000000000015</v>
      </c>
      <c r="E81">
        <f t="shared" si="11"/>
        <v>69</v>
      </c>
      <c r="F81">
        <f t="shared" si="9"/>
        <v>130</v>
      </c>
      <c r="G81">
        <f t="shared" si="10"/>
        <v>4492</v>
      </c>
      <c r="H81" s="2">
        <f t="shared" si="6"/>
        <v>17.546875</v>
      </c>
    </row>
    <row r="82" spans="2:8" x14ac:dyDescent="0.25">
      <c r="B82">
        <f t="shared" si="7"/>
        <v>-9</v>
      </c>
      <c r="D82">
        <f t="shared" si="8"/>
        <v>2.3380000000000014</v>
      </c>
      <c r="E82">
        <f t="shared" si="11"/>
        <v>70</v>
      </c>
      <c r="F82">
        <f t="shared" si="9"/>
        <v>132</v>
      </c>
      <c r="G82">
        <f t="shared" si="10"/>
        <v>4624</v>
      </c>
      <c r="H82" s="2">
        <f t="shared" si="6"/>
        <v>18.0625</v>
      </c>
    </row>
    <row r="83" spans="2:8" x14ac:dyDescent="0.25">
      <c r="B83">
        <f t="shared" si="7"/>
        <v>-8</v>
      </c>
      <c r="D83">
        <f t="shared" si="8"/>
        <v>2.3714000000000013</v>
      </c>
      <c r="E83">
        <f t="shared" si="11"/>
        <v>71</v>
      </c>
      <c r="F83">
        <f t="shared" si="9"/>
        <v>134</v>
      </c>
      <c r="G83">
        <f t="shared" si="10"/>
        <v>4758</v>
      </c>
      <c r="H83" s="2">
        <f t="shared" si="6"/>
        <v>18.5859375</v>
      </c>
    </row>
    <row r="84" spans="2:8" x14ac:dyDescent="0.25">
      <c r="B84">
        <f t="shared" si="7"/>
        <v>-7</v>
      </c>
      <c r="D84">
        <f t="shared" si="8"/>
        <v>2.4048000000000012</v>
      </c>
      <c r="E84">
        <f t="shared" si="11"/>
        <v>72</v>
      </c>
      <c r="F84">
        <f t="shared" si="9"/>
        <v>136</v>
      </c>
      <c r="G84">
        <f t="shared" si="10"/>
        <v>4894</v>
      </c>
      <c r="H84" s="2">
        <f t="shared" si="6"/>
        <v>19.1171875</v>
      </c>
    </row>
    <row r="85" spans="2:8" x14ac:dyDescent="0.25">
      <c r="B85">
        <f t="shared" si="7"/>
        <v>-6</v>
      </c>
      <c r="D85">
        <f t="shared" si="8"/>
        <v>2.438200000000001</v>
      </c>
      <c r="E85">
        <f t="shared" si="11"/>
        <v>73</v>
      </c>
      <c r="F85">
        <f t="shared" si="9"/>
        <v>138</v>
      </c>
      <c r="G85">
        <f t="shared" si="10"/>
        <v>5032</v>
      </c>
      <c r="H85" s="2">
        <f t="shared" si="6"/>
        <v>19.65625</v>
      </c>
    </row>
    <row r="86" spans="2:8" x14ac:dyDescent="0.25">
      <c r="B86">
        <f t="shared" si="7"/>
        <v>-5</v>
      </c>
      <c r="D86">
        <f t="shared" si="8"/>
        <v>2.4716000000000009</v>
      </c>
      <c r="E86">
        <f t="shared" si="11"/>
        <v>74</v>
      </c>
      <c r="F86">
        <f t="shared" si="9"/>
        <v>140</v>
      </c>
      <c r="G86">
        <f t="shared" si="10"/>
        <v>5172</v>
      </c>
      <c r="H86" s="2">
        <f t="shared" si="6"/>
        <v>20.203125</v>
      </c>
    </row>
    <row r="87" spans="2:8" x14ac:dyDescent="0.25">
      <c r="B87">
        <f t="shared" si="7"/>
        <v>-4</v>
      </c>
      <c r="D87">
        <f t="shared" si="8"/>
        <v>2.5050000000000008</v>
      </c>
      <c r="E87">
        <f t="shared" si="11"/>
        <v>75</v>
      </c>
      <c r="F87">
        <f t="shared" si="9"/>
        <v>142</v>
      </c>
      <c r="G87">
        <f t="shared" si="10"/>
        <v>5314</v>
      </c>
      <c r="H87" s="2">
        <f t="shared" si="6"/>
        <v>20.7578125</v>
      </c>
    </row>
    <row r="88" spans="2:8" x14ac:dyDescent="0.25">
      <c r="B88">
        <f t="shared" si="7"/>
        <v>-3</v>
      </c>
      <c r="D88">
        <f t="shared" si="8"/>
        <v>2.5384000000000007</v>
      </c>
      <c r="E88">
        <f t="shared" si="11"/>
        <v>76</v>
      </c>
      <c r="F88">
        <f t="shared" si="9"/>
        <v>144</v>
      </c>
      <c r="G88">
        <f t="shared" si="10"/>
        <v>5458</v>
      </c>
      <c r="H88" s="2">
        <f t="shared" si="6"/>
        <v>21.3203125</v>
      </c>
    </row>
    <row r="89" spans="2:8" x14ac:dyDescent="0.25">
      <c r="B89">
        <f t="shared" si="7"/>
        <v>-2</v>
      </c>
      <c r="D89">
        <f t="shared" si="8"/>
        <v>2.5718000000000005</v>
      </c>
      <c r="E89">
        <f t="shared" si="11"/>
        <v>77</v>
      </c>
      <c r="F89">
        <f t="shared" si="9"/>
        <v>146</v>
      </c>
      <c r="G89">
        <f t="shared" si="10"/>
        <v>5604</v>
      </c>
      <c r="H89" s="2">
        <f t="shared" si="6"/>
        <v>21.890625</v>
      </c>
    </row>
    <row r="90" spans="2:8" x14ac:dyDescent="0.25">
      <c r="B90">
        <f t="shared" si="7"/>
        <v>-1</v>
      </c>
      <c r="D90">
        <f t="shared" si="8"/>
        <v>2.6052000000000004</v>
      </c>
      <c r="E90">
        <f t="shared" si="11"/>
        <v>78</v>
      </c>
      <c r="F90">
        <f t="shared" si="9"/>
        <v>148</v>
      </c>
      <c r="G90">
        <f t="shared" si="10"/>
        <v>5752</v>
      </c>
      <c r="H90" s="2">
        <f t="shared" si="6"/>
        <v>22.46875</v>
      </c>
    </row>
    <row r="91" spans="2:8" x14ac:dyDescent="0.25">
      <c r="B91">
        <f t="shared" si="7"/>
        <v>0</v>
      </c>
      <c r="D91">
        <f t="shared" si="8"/>
        <v>2.6386000000000003</v>
      </c>
      <c r="E91">
        <f t="shared" si="11"/>
        <v>79</v>
      </c>
      <c r="F91">
        <f t="shared" si="9"/>
        <v>150</v>
      </c>
      <c r="G91">
        <f t="shared" si="10"/>
        <v>5902</v>
      </c>
      <c r="H91" s="2">
        <f t="shared" si="6"/>
        <v>23.0546875</v>
      </c>
    </row>
    <row r="92" spans="2:8" x14ac:dyDescent="0.25">
      <c r="B92">
        <f t="shared" si="7"/>
        <v>1</v>
      </c>
      <c r="D92">
        <f t="shared" si="8"/>
        <v>2.6720000000000002</v>
      </c>
      <c r="E92">
        <f t="shared" si="11"/>
        <v>80</v>
      </c>
      <c r="F92">
        <f t="shared" si="9"/>
        <v>152</v>
      </c>
      <c r="G92">
        <f t="shared" si="10"/>
        <v>6054</v>
      </c>
      <c r="H92" s="2">
        <f t="shared" si="6"/>
        <v>23.6484375</v>
      </c>
    </row>
    <row r="93" spans="2:8" x14ac:dyDescent="0.25">
      <c r="B93">
        <f t="shared" si="7"/>
        <v>2</v>
      </c>
      <c r="D93">
        <f t="shared" si="8"/>
        <v>2.7054</v>
      </c>
      <c r="E93">
        <f t="shared" si="11"/>
        <v>81</v>
      </c>
      <c r="F93">
        <f t="shared" si="9"/>
        <v>154</v>
      </c>
      <c r="G93">
        <f t="shared" si="10"/>
        <v>6208</v>
      </c>
      <c r="H93" s="2">
        <f t="shared" si="6"/>
        <v>24.25</v>
      </c>
    </row>
    <row r="94" spans="2:8" x14ac:dyDescent="0.25">
      <c r="B94">
        <f t="shared" si="7"/>
        <v>3</v>
      </c>
      <c r="D94">
        <f t="shared" si="8"/>
        <v>2.7387999999999999</v>
      </c>
      <c r="E94">
        <f t="shared" si="11"/>
        <v>82</v>
      </c>
      <c r="F94">
        <f t="shared" si="9"/>
        <v>156</v>
      </c>
      <c r="G94">
        <f t="shared" si="10"/>
        <v>6364</v>
      </c>
      <c r="H94" s="2">
        <f t="shared" si="6"/>
        <v>24.859375</v>
      </c>
    </row>
    <row r="95" spans="2:8" x14ac:dyDescent="0.25">
      <c r="B95">
        <f t="shared" si="7"/>
        <v>4</v>
      </c>
      <c r="D95">
        <f t="shared" si="8"/>
        <v>2.7721999999999998</v>
      </c>
      <c r="E95">
        <f t="shared" si="11"/>
        <v>83</v>
      </c>
      <c r="F95">
        <f t="shared" si="9"/>
        <v>158</v>
      </c>
      <c r="G95">
        <f t="shared" si="10"/>
        <v>6522</v>
      </c>
      <c r="H95" s="2">
        <f t="shared" si="6"/>
        <v>25.4765625</v>
      </c>
    </row>
    <row r="96" spans="2:8" x14ac:dyDescent="0.25">
      <c r="B96">
        <f t="shared" si="7"/>
        <v>5</v>
      </c>
      <c r="D96">
        <f t="shared" si="8"/>
        <v>2.8055999999999996</v>
      </c>
      <c r="E96">
        <f t="shared" si="11"/>
        <v>84</v>
      </c>
      <c r="F96">
        <f t="shared" si="9"/>
        <v>160</v>
      </c>
      <c r="G96">
        <f t="shared" si="10"/>
        <v>6682</v>
      </c>
      <c r="H96" s="2">
        <f t="shared" si="6"/>
        <v>26.1015625</v>
      </c>
    </row>
    <row r="97" spans="2:12" x14ac:dyDescent="0.25">
      <c r="B97">
        <f t="shared" si="7"/>
        <v>6</v>
      </c>
      <c r="D97">
        <f t="shared" si="8"/>
        <v>2.8389999999999995</v>
      </c>
      <c r="E97">
        <f t="shared" si="11"/>
        <v>85</v>
      </c>
      <c r="F97">
        <f t="shared" si="9"/>
        <v>162</v>
      </c>
      <c r="G97">
        <f t="shared" si="10"/>
        <v>6844</v>
      </c>
      <c r="H97" s="2">
        <f t="shared" si="6"/>
        <v>26.734375</v>
      </c>
    </row>
    <row r="98" spans="2:12" x14ac:dyDescent="0.25">
      <c r="B98">
        <f t="shared" si="7"/>
        <v>7</v>
      </c>
      <c r="D98">
        <f t="shared" si="8"/>
        <v>2.8723999999999994</v>
      </c>
      <c r="E98">
        <f t="shared" si="11"/>
        <v>86</v>
      </c>
      <c r="F98">
        <f t="shared" si="9"/>
        <v>164</v>
      </c>
      <c r="G98">
        <f t="shared" si="10"/>
        <v>7008</v>
      </c>
      <c r="H98" s="2">
        <f t="shared" si="6"/>
        <v>27.375</v>
      </c>
    </row>
    <row r="99" spans="2:12" x14ac:dyDescent="0.25">
      <c r="B99">
        <f t="shared" si="7"/>
        <v>8</v>
      </c>
      <c r="D99">
        <f t="shared" si="8"/>
        <v>2.9057999999999993</v>
      </c>
      <c r="E99">
        <f t="shared" si="11"/>
        <v>87</v>
      </c>
      <c r="F99">
        <f t="shared" si="9"/>
        <v>166</v>
      </c>
      <c r="G99">
        <f t="shared" si="10"/>
        <v>7174</v>
      </c>
      <c r="H99" s="2">
        <f t="shared" si="6"/>
        <v>28.0234375</v>
      </c>
    </row>
    <row r="100" spans="2:12" x14ac:dyDescent="0.25">
      <c r="B100">
        <f t="shared" si="7"/>
        <v>9</v>
      </c>
      <c r="D100">
        <f t="shared" si="8"/>
        <v>2.9391999999999991</v>
      </c>
      <c r="E100">
        <f t="shared" si="11"/>
        <v>88</v>
      </c>
      <c r="F100">
        <f t="shared" si="9"/>
        <v>168</v>
      </c>
      <c r="G100">
        <f t="shared" si="10"/>
        <v>7342</v>
      </c>
      <c r="H100" s="2">
        <f t="shared" si="6"/>
        <v>28.6796875</v>
      </c>
    </row>
    <row r="101" spans="2:12" x14ac:dyDescent="0.25">
      <c r="B101">
        <f t="shared" si="7"/>
        <v>10</v>
      </c>
      <c r="C101">
        <v>1</v>
      </c>
      <c r="D101">
        <f t="shared" si="8"/>
        <v>2.972599999999999</v>
      </c>
      <c r="E101">
        <f t="shared" si="11"/>
        <v>89</v>
      </c>
      <c r="F101">
        <f t="shared" si="9"/>
        <v>168</v>
      </c>
      <c r="G101">
        <f t="shared" si="10"/>
        <v>7510</v>
      </c>
      <c r="H101" s="2">
        <f t="shared" si="6"/>
        <v>29.3359375</v>
      </c>
    </row>
    <row r="102" spans="2:12" x14ac:dyDescent="0.25">
      <c r="B102">
        <f t="shared" si="7"/>
        <v>11</v>
      </c>
      <c r="D102">
        <f t="shared" si="8"/>
        <v>3.0059999999999989</v>
      </c>
      <c r="E102">
        <f t="shared" si="11"/>
        <v>90</v>
      </c>
      <c r="F102">
        <f t="shared" si="9"/>
        <v>170</v>
      </c>
      <c r="G102">
        <f t="shared" si="10"/>
        <v>7680</v>
      </c>
      <c r="H102" s="2">
        <f t="shared" si="6"/>
        <v>30</v>
      </c>
    </row>
    <row r="103" spans="2:12" x14ac:dyDescent="0.25">
      <c r="B103">
        <f t="shared" si="7"/>
        <v>12</v>
      </c>
      <c r="D103">
        <f t="shared" si="8"/>
        <v>3.0393999999999988</v>
      </c>
      <c r="E103">
        <f t="shared" si="11"/>
        <v>91</v>
      </c>
      <c r="F103">
        <f t="shared" si="9"/>
        <v>172</v>
      </c>
      <c r="G103">
        <f t="shared" si="10"/>
        <v>7852</v>
      </c>
      <c r="H103" s="2">
        <f t="shared" si="6"/>
        <v>30.671875</v>
      </c>
    </row>
    <row r="104" spans="2:12" x14ac:dyDescent="0.25">
      <c r="B104">
        <f t="shared" si="7"/>
        <v>13</v>
      </c>
      <c r="D104">
        <f t="shared" si="8"/>
        <v>3.0727999999999986</v>
      </c>
      <c r="E104">
        <f t="shared" si="11"/>
        <v>92</v>
      </c>
      <c r="F104">
        <f t="shared" si="9"/>
        <v>174</v>
      </c>
      <c r="G104">
        <f t="shared" si="10"/>
        <v>8026</v>
      </c>
      <c r="H104" s="2">
        <f t="shared" si="6"/>
        <v>31.3515625</v>
      </c>
    </row>
    <row r="105" spans="2:12" x14ac:dyDescent="0.25">
      <c r="B105">
        <f t="shared" si="7"/>
        <v>14</v>
      </c>
      <c r="D105">
        <f t="shared" si="8"/>
        <v>3.1061999999999985</v>
      </c>
      <c r="E105">
        <f t="shared" si="11"/>
        <v>93</v>
      </c>
      <c r="F105">
        <f t="shared" si="9"/>
        <v>176</v>
      </c>
      <c r="G105">
        <f t="shared" si="10"/>
        <v>8202</v>
      </c>
      <c r="H105" s="2">
        <f t="shared" si="6"/>
        <v>32.0390625</v>
      </c>
    </row>
    <row r="106" spans="2:12" x14ac:dyDescent="0.25">
      <c r="B106">
        <f t="shared" si="7"/>
        <v>15</v>
      </c>
      <c r="D106">
        <f t="shared" si="8"/>
        <v>3.1395999999999984</v>
      </c>
      <c r="E106">
        <f t="shared" si="11"/>
        <v>94</v>
      </c>
      <c r="F106">
        <f t="shared" si="9"/>
        <v>178</v>
      </c>
      <c r="G106">
        <f t="shared" si="10"/>
        <v>8380</v>
      </c>
      <c r="H106" s="2">
        <f t="shared" si="6"/>
        <v>32.734375</v>
      </c>
    </row>
    <row r="107" spans="2:12" x14ac:dyDescent="0.25">
      <c r="B107">
        <f t="shared" si="7"/>
        <v>16</v>
      </c>
      <c r="D107">
        <f t="shared" si="8"/>
        <v>3.1729999999999983</v>
      </c>
      <c r="E107">
        <f t="shared" si="11"/>
        <v>95</v>
      </c>
      <c r="F107">
        <f t="shared" si="9"/>
        <v>180</v>
      </c>
      <c r="G107">
        <f t="shared" si="10"/>
        <v>8560</v>
      </c>
      <c r="H107" s="2">
        <f t="shared" si="6"/>
        <v>33.4375</v>
      </c>
    </row>
    <row r="108" spans="2:12" x14ac:dyDescent="0.25">
      <c r="B108">
        <f t="shared" si="7"/>
        <v>17</v>
      </c>
      <c r="D108">
        <f t="shared" si="8"/>
        <v>3.2063999999999981</v>
      </c>
      <c r="E108">
        <f t="shared" si="11"/>
        <v>96</v>
      </c>
      <c r="F108">
        <f t="shared" si="9"/>
        <v>182</v>
      </c>
      <c r="G108">
        <f t="shared" si="10"/>
        <v>8742</v>
      </c>
      <c r="H108" s="2">
        <f t="shared" si="6"/>
        <v>34.1484375</v>
      </c>
      <c r="L108">
        <f>5.57-2.63</f>
        <v>2.9400000000000004</v>
      </c>
    </row>
    <row r="109" spans="2:12" x14ac:dyDescent="0.25">
      <c r="B109">
        <f t="shared" si="7"/>
        <v>18</v>
      </c>
      <c r="D109">
        <f t="shared" si="8"/>
        <v>3.239799999999998</v>
      </c>
      <c r="E109">
        <f t="shared" si="11"/>
        <v>97</v>
      </c>
      <c r="F109">
        <f t="shared" si="9"/>
        <v>184</v>
      </c>
      <c r="G109">
        <f t="shared" si="10"/>
        <v>8926</v>
      </c>
      <c r="H109" s="2">
        <f t="shared" si="6"/>
        <v>34.8671875</v>
      </c>
    </row>
    <row r="110" spans="2:12" x14ac:dyDescent="0.25">
      <c r="B110">
        <f t="shared" si="7"/>
        <v>19</v>
      </c>
      <c r="D110">
        <f t="shared" si="8"/>
        <v>3.2731999999999979</v>
      </c>
      <c r="E110">
        <f t="shared" si="11"/>
        <v>98</v>
      </c>
      <c r="F110">
        <f t="shared" si="9"/>
        <v>186</v>
      </c>
      <c r="G110">
        <f t="shared" si="10"/>
        <v>9112</v>
      </c>
      <c r="H110" s="2">
        <f t="shared" si="6"/>
        <v>35.59375</v>
      </c>
    </row>
    <row r="111" spans="2:12" x14ac:dyDescent="0.25">
      <c r="B111">
        <f t="shared" si="7"/>
        <v>20</v>
      </c>
      <c r="D111">
        <f t="shared" si="8"/>
        <v>3.3065999999999978</v>
      </c>
      <c r="E111">
        <f t="shared" si="11"/>
        <v>99</v>
      </c>
      <c r="F111">
        <f t="shared" si="9"/>
        <v>188</v>
      </c>
      <c r="G111">
        <f t="shared" si="10"/>
        <v>9300</v>
      </c>
      <c r="H111" s="2">
        <f t="shared" si="6"/>
        <v>36.328125</v>
      </c>
    </row>
    <row r="112" spans="2:12" x14ac:dyDescent="0.25">
      <c r="B112">
        <f t="shared" si="7"/>
        <v>21</v>
      </c>
      <c r="D112">
        <f t="shared" si="8"/>
        <v>3.3399999999999976</v>
      </c>
      <c r="E112">
        <f t="shared" si="11"/>
        <v>100</v>
      </c>
      <c r="F112">
        <f t="shared" si="9"/>
        <v>190</v>
      </c>
      <c r="G112">
        <f t="shared" si="10"/>
        <v>9490</v>
      </c>
      <c r="H112" s="2">
        <f t="shared" si="6"/>
        <v>37.0703125</v>
      </c>
    </row>
    <row r="113" spans="2:8" x14ac:dyDescent="0.25">
      <c r="B113">
        <f t="shared" si="7"/>
        <v>22</v>
      </c>
      <c r="D113">
        <f t="shared" si="8"/>
        <v>3.3733999999999975</v>
      </c>
      <c r="E113">
        <f t="shared" si="11"/>
        <v>101</v>
      </c>
      <c r="F113">
        <f t="shared" si="9"/>
        <v>192</v>
      </c>
      <c r="G113">
        <f t="shared" si="10"/>
        <v>9682</v>
      </c>
      <c r="H113" s="2">
        <f t="shared" si="6"/>
        <v>37.8203125</v>
      </c>
    </row>
    <row r="114" spans="2:8" x14ac:dyDescent="0.25">
      <c r="B114">
        <f t="shared" si="7"/>
        <v>23</v>
      </c>
      <c r="D114">
        <f t="shared" si="8"/>
        <v>3.4067999999999974</v>
      </c>
      <c r="E114">
        <f t="shared" si="11"/>
        <v>102</v>
      </c>
      <c r="F114">
        <f t="shared" si="9"/>
        <v>194</v>
      </c>
      <c r="G114">
        <f t="shared" si="10"/>
        <v>9876</v>
      </c>
      <c r="H114" s="2">
        <f t="shared" si="6"/>
        <v>38.578125</v>
      </c>
    </row>
    <row r="115" spans="2:8" x14ac:dyDescent="0.25">
      <c r="B115">
        <f t="shared" si="7"/>
        <v>24</v>
      </c>
      <c r="D115">
        <f t="shared" si="8"/>
        <v>3.4401999999999973</v>
      </c>
      <c r="E115">
        <f t="shared" si="11"/>
        <v>103</v>
      </c>
      <c r="F115">
        <f t="shared" si="9"/>
        <v>196</v>
      </c>
      <c r="G115">
        <f t="shared" si="10"/>
        <v>10072</v>
      </c>
      <c r="H115" s="2">
        <f t="shared" si="6"/>
        <v>39.34375</v>
      </c>
    </row>
    <row r="116" spans="2:8" x14ac:dyDescent="0.25">
      <c r="B116">
        <f t="shared" si="7"/>
        <v>25</v>
      </c>
      <c r="D116">
        <f t="shared" si="8"/>
        <v>3.4735999999999971</v>
      </c>
      <c r="E116">
        <f t="shared" si="11"/>
        <v>104</v>
      </c>
      <c r="F116">
        <f t="shared" si="9"/>
        <v>198</v>
      </c>
      <c r="G116">
        <f t="shared" si="10"/>
        <v>10270</v>
      </c>
      <c r="H116" s="2">
        <f t="shared" si="6"/>
        <v>40.1171875</v>
      </c>
    </row>
    <row r="117" spans="2:8" x14ac:dyDescent="0.25">
      <c r="B117">
        <f t="shared" si="7"/>
        <v>26</v>
      </c>
      <c r="D117">
        <f t="shared" si="8"/>
        <v>3.506999999999997</v>
      </c>
      <c r="E117">
        <f t="shared" si="11"/>
        <v>105</v>
      </c>
      <c r="F117">
        <f t="shared" si="9"/>
        <v>200</v>
      </c>
      <c r="G117">
        <f t="shared" si="10"/>
        <v>10470</v>
      </c>
      <c r="H117" s="2">
        <f t="shared" si="6"/>
        <v>40.8984375</v>
      </c>
    </row>
    <row r="118" spans="2:8" x14ac:dyDescent="0.25">
      <c r="B118">
        <f t="shared" si="7"/>
        <v>27</v>
      </c>
      <c r="D118">
        <f t="shared" si="8"/>
        <v>3.5403999999999969</v>
      </c>
      <c r="E118">
        <f t="shared" si="11"/>
        <v>106</v>
      </c>
      <c r="F118">
        <f t="shared" si="9"/>
        <v>202</v>
      </c>
      <c r="G118">
        <f t="shared" si="10"/>
        <v>10672</v>
      </c>
      <c r="H118" s="2">
        <f t="shared" si="6"/>
        <v>41.6875</v>
      </c>
    </row>
    <row r="119" spans="2:8" x14ac:dyDescent="0.25">
      <c r="B119">
        <f t="shared" si="7"/>
        <v>28</v>
      </c>
      <c r="D119">
        <f t="shared" si="8"/>
        <v>3.5737999999999968</v>
      </c>
      <c r="E119">
        <f t="shared" si="11"/>
        <v>107</v>
      </c>
      <c r="F119">
        <f t="shared" si="9"/>
        <v>204</v>
      </c>
      <c r="G119">
        <f t="shared" si="10"/>
        <v>10876</v>
      </c>
      <c r="H119" s="2">
        <f t="shared" si="6"/>
        <v>42.484375</v>
      </c>
    </row>
    <row r="120" spans="2:8" x14ac:dyDescent="0.25">
      <c r="B120">
        <f t="shared" si="7"/>
        <v>29</v>
      </c>
      <c r="D120">
        <f t="shared" si="8"/>
        <v>3.6071999999999966</v>
      </c>
      <c r="E120">
        <f t="shared" si="11"/>
        <v>108</v>
      </c>
      <c r="F120">
        <f t="shared" si="9"/>
        <v>206</v>
      </c>
      <c r="G120">
        <f t="shared" si="10"/>
        <v>11082</v>
      </c>
      <c r="H120" s="2">
        <f t="shared" si="6"/>
        <v>43.2890625</v>
      </c>
    </row>
    <row r="121" spans="2:8" x14ac:dyDescent="0.25">
      <c r="B121">
        <f t="shared" si="7"/>
        <v>30</v>
      </c>
      <c r="D121">
        <f t="shared" si="8"/>
        <v>3.6405999999999965</v>
      </c>
      <c r="E121">
        <f t="shared" si="11"/>
        <v>109</v>
      </c>
      <c r="F121">
        <f t="shared" si="9"/>
        <v>208</v>
      </c>
      <c r="G121">
        <f t="shared" si="10"/>
        <v>11290</v>
      </c>
      <c r="H121" s="2">
        <f t="shared" si="6"/>
        <v>44.1015625</v>
      </c>
    </row>
    <row r="122" spans="2:8" x14ac:dyDescent="0.25">
      <c r="B122">
        <f t="shared" si="7"/>
        <v>31</v>
      </c>
      <c r="D122">
        <f t="shared" si="8"/>
        <v>3.6739999999999964</v>
      </c>
      <c r="E122">
        <f t="shared" si="11"/>
        <v>110</v>
      </c>
      <c r="F122">
        <f t="shared" si="9"/>
        <v>210</v>
      </c>
      <c r="G122">
        <f t="shared" si="10"/>
        <v>11500</v>
      </c>
      <c r="H122" s="2">
        <f t="shared" si="6"/>
        <v>44.921875</v>
      </c>
    </row>
    <row r="123" spans="2:8" x14ac:dyDescent="0.25">
      <c r="B123">
        <f t="shared" si="7"/>
        <v>32</v>
      </c>
      <c r="D123">
        <f t="shared" si="8"/>
        <v>3.7073999999999963</v>
      </c>
      <c r="E123">
        <f t="shared" si="11"/>
        <v>111</v>
      </c>
      <c r="F123">
        <f t="shared" si="9"/>
        <v>212</v>
      </c>
      <c r="G123">
        <f t="shared" si="10"/>
        <v>11712</v>
      </c>
      <c r="H123" s="2">
        <f t="shared" si="6"/>
        <v>45.75</v>
      </c>
    </row>
    <row r="124" spans="2:8" x14ac:dyDescent="0.25">
      <c r="B124">
        <f t="shared" si="7"/>
        <v>33</v>
      </c>
      <c r="D124">
        <f t="shared" si="8"/>
        <v>3.7407999999999961</v>
      </c>
      <c r="E124">
        <f t="shared" si="11"/>
        <v>112</v>
      </c>
      <c r="F124">
        <f t="shared" si="9"/>
        <v>214</v>
      </c>
      <c r="G124">
        <f t="shared" si="10"/>
        <v>11926</v>
      </c>
      <c r="H124" s="2">
        <f t="shared" si="6"/>
        <v>46.5859375</v>
      </c>
    </row>
    <row r="125" spans="2:8" x14ac:dyDescent="0.25">
      <c r="B125">
        <f t="shared" si="7"/>
        <v>34</v>
      </c>
      <c r="D125">
        <f t="shared" si="8"/>
        <v>3.774199999999996</v>
      </c>
      <c r="E125">
        <f t="shared" si="11"/>
        <v>113</v>
      </c>
      <c r="F125">
        <f t="shared" si="9"/>
        <v>216</v>
      </c>
      <c r="G125">
        <f t="shared" si="10"/>
        <v>12142</v>
      </c>
      <c r="H125" s="2">
        <f t="shared" si="6"/>
        <v>47.4296875</v>
      </c>
    </row>
    <row r="126" spans="2:8" x14ac:dyDescent="0.25">
      <c r="B126">
        <f t="shared" si="7"/>
        <v>35</v>
      </c>
      <c r="D126">
        <f t="shared" si="8"/>
        <v>3.8075999999999959</v>
      </c>
      <c r="E126">
        <f t="shared" si="11"/>
        <v>114</v>
      </c>
      <c r="F126">
        <f t="shared" si="9"/>
        <v>218</v>
      </c>
      <c r="G126">
        <f t="shared" si="10"/>
        <v>12360</v>
      </c>
      <c r="H126" s="2">
        <f t="shared" si="6"/>
        <v>48.28125</v>
      </c>
    </row>
    <row r="127" spans="2:8" x14ac:dyDescent="0.25">
      <c r="B127">
        <f t="shared" si="7"/>
        <v>36</v>
      </c>
      <c r="D127">
        <f t="shared" si="8"/>
        <v>3.8409999999999958</v>
      </c>
      <c r="E127">
        <f t="shared" si="11"/>
        <v>115</v>
      </c>
      <c r="F127">
        <f t="shared" si="9"/>
        <v>220</v>
      </c>
      <c r="G127">
        <f t="shared" si="10"/>
        <v>12580</v>
      </c>
      <c r="H127" s="2">
        <f t="shared" si="6"/>
        <v>49.140625</v>
      </c>
    </row>
    <row r="128" spans="2:8" x14ac:dyDescent="0.25">
      <c r="B128">
        <f t="shared" si="7"/>
        <v>37</v>
      </c>
      <c r="D128">
        <f t="shared" si="8"/>
        <v>3.8743999999999956</v>
      </c>
      <c r="E128">
        <f t="shared" si="11"/>
        <v>116</v>
      </c>
      <c r="F128">
        <f t="shared" si="9"/>
        <v>222</v>
      </c>
      <c r="G128">
        <f t="shared" si="10"/>
        <v>12802</v>
      </c>
      <c r="H128" s="2">
        <f t="shared" si="6"/>
        <v>50.0078125</v>
      </c>
    </row>
    <row r="129" spans="2:8" x14ac:dyDescent="0.25">
      <c r="B129">
        <f t="shared" si="7"/>
        <v>38</v>
      </c>
      <c r="D129">
        <f t="shared" si="8"/>
        <v>3.9077999999999955</v>
      </c>
      <c r="E129">
        <f t="shared" si="11"/>
        <v>117</v>
      </c>
      <c r="F129">
        <f t="shared" si="9"/>
        <v>224</v>
      </c>
      <c r="G129">
        <f t="shared" si="10"/>
        <v>13026</v>
      </c>
      <c r="H129" s="2">
        <f t="shared" si="6"/>
        <v>50.8828125</v>
      </c>
    </row>
    <row r="130" spans="2:8" x14ac:dyDescent="0.25">
      <c r="B130">
        <f t="shared" si="7"/>
        <v>39</v>
      </c>
      <c r="D130">
        <f t="shared" si="8"/>
        <v>3.9411999999999954</v>
      </c>
      <c r="E130">
        <f t="shared" si="11"/>
        <v>118</v>
      </c>
      <c r="F130">
        <f t="shared" si="9"/>
        <v>226</v>
      </c>
      <c r="G130">
        <f t="shared" si="10"/>
        <v>13252</v>
      </c>
      <c r="H130" s="2">
        <f t="shared" si="6"/>
        <v>51.765625</v>
      </c>
    </row>
    <row r="131" spans="2:8" x14ac:dyDescent="0.25">
      <c r="B131">
        <f t="shared" si="7"/>
        <v>40</v>
      </c>
      <c r="D131">
        <f t="shared" si="8"/>
        <v>3.9745999999999952</v>
      </c>
      <c r="E131">
        <f t="shared" si="11"/>
        <v>119</v>
      </c>
      <c r="F131">
        <f t="shared" si="9"/>
        <v>228</v>
      </c>
      <c r="G131">
        <f t="shared" si="10"/>
        <v>13480</v>
      </c>
      <c r="H131" s="2">
        <f t="shared" si="6"/>
        <v>52.65625</v>
      </c>
    </row>
    <row r="132" spans="2:8" x14ac:dyDescent="0.25">
      <c r="B132">
        <f t="shared" si="7"/>
        <v>41</v>
      </c>
      <c r="D132">
        <f t="shared" si="8"/>
        <v>4.0079999999999956</v>
      </c>
      <c r="E132">
        <f t="shared" si="11"/>
        <v>120</v>
      </c>
      <c r="F132">
        <f t="shared" si="9"/>
        <v>230</v>
      </c>
      <c r="G132">
        <f t="shared" si="10"/>
        <v>13710</v>
      </c>
      <c r="H132" s="2">
        <f t="shared" si="6"/>
        <v>53.5546875</v>
      </c>
    </row>
    <row r="133" spans="2:8" x14ac:dyDescent="0.25">
      <c r="B133">
        <f t="shared" si="7"/>
        <v>42</v>
      </c>
      <c r="D133">
        <f t="shared" si="8"/>
        <v>4.0413999999999959</v>
      </c>
      <c r="E133">
        <f t="shared" si="11"/>
        <v>121</v>
      </c>
      <c r="F133">
        <f t="shared" si="9"/>
        <v>232</v>
      </c>
      <c r="G133">
        <f t="shared" si="10"/>
        <v>13942</v>
      </c>
      <c r="H133" s="2">
        <f t="shared" si="6"/>
        <v>54.4609375</v>
      </c>
    </row>
    <row r="134" spans="2:8" x14ac:dyDescent="0.25">
      <c r="B134">
        <f t="shared" si="7"/>
        <v>43</v>
      </c>
      <c r="D134">
        <f t="shared" si="8"/>
        <v>4.0747999999999962</v>
      </c>
      <c r="E134">
        <f t="shared" si="11"/>
        <v>122</v>
      </c>
      <c r="F134">
        <f t="shared" si="9"/>
        <v>234</v>
      </c>
      <c r="G134">
        <f t="shared" si="10"/>
        <v>14176</v>
      </c>
      <c r="H134" s="2">
        <f t="shared" si="6"/>
        <v>55.375</v>
      </c>
    </row>
    <row r="135" spans="2:8" x14ac:dyDescent="0.25">
      <c r="B135">
        <f t="shared" si="7"/>
        <v>44</v>
      </c>
      <c r="D135">
        <f t="shared" si="8"/>
        <v>4.1081999999999965</v>
      </c>
      <c r="E135">
        <f t="shared" si="11"/>
        <v>123</v>
      </c>
      <c r="F135">
        <f t="shared" si="9"/>
        <v>236</v>
      </c>
      <c r="G135">
        <f t="shared" si="10"/>
        <v>14412</v>
      </c>
      <c r="H135" s="2">
        <f t="shared" si="6"/>
        <v>56.296875</v>
      </c>
    </row>
    <row r="136" spans="2:8" x14ac:dyDescent="0.25">
      <c r="B136">
        <f t="shared" si="7"/>
        <v>45</v>
      </c>
      <c r="D136">
        <f t="shared" si="8"/>
        <v>4.1415999999999968</v>
      </c>
      <c r="E136">
        <f t="shared" si="11"/>
        <v>124</v>
      </c>
      <c r="F136">
        <f t="shared" si="9"/>
        <v>238</v>
      </c>
      <c r="G136">
        <f t="shared" si="10"/>
        <v>14650</v>
      </c>
      <c r="H136" s="2">
        <f t="shared" si="6"/>
        <v>57.2265625</v>
      </c>
    </row>
    <row r="137" spans="2:8" x14ac:dyDescent="0.25">
      <c r="B137">
        <f t="shared" si="7"/>
        <v>46</v>
      </c>
      <c r="D137">
        <f t="shared" si="8"/>
        <v>4.1749999999999972</v>
      </c>
      <c r="E137">
        <f t="shared" si="11"/>
        <v>125</v>
      </c>
      <c r="F137">
        <f t="shared" si="9"/>
        <v>240</v>
      </c>
      <c r="G137">
        <f t="shared" si="10"/>
        <v>14890</v>
      </c>
      <c r="H137" s="2">
        <f t="shared" si="6"/>
        <v>58.1640625</v>
      </c>
    </row>
    <row r="138" spans="2:8" x14ac:dyDescent="0.25">
      <c r="B138">
        <f t="shared" si="7"/>
        <v>47</v>
      </c>
      <c r="D138">
        <f t="shared" si="8"/>
        <v>4.2083999999999975</v>
      </c>
      <c r="E138">
        <f t="shared" si="11"/>
        <v>126</v>
      </c>
      <c r="F138">
        <f t="shared" si="9"/>
        <v>242</v>
      </c>
      <c r="G138">
        <f t="shared" si="10"/>
        <v>15132</v>
      </c>
      <c r="H138" s="2">
        <f t="shared" si="6"/>
        <v>59.109375</v>
      </c>
    </row>
    <row r="139" spans="2:8" x14ac:dyDescent="0.25">
      <c r="B139">
        <f t="shared" si="7"/>
        <v>48</v>
      </c>
      <c r="D139">
        <f t="shared" si="8"/>
        <v>4.2417999999999978</v>
      </c>
      <c r="E139">
        <f t="shared" si="11"/>
        <v>127</v>
      </c>
      <c r="F139">
        <f t="shared" si="9"/>
        <v>244</v>
      </c>
      <c r="G139">
        <f t="shared" si="10"/>
        <v>15376</v>
      </c>
      <c r="H139" s="2">
        <f t="shared" si="6"/>
        <v>60.0625</v>
      </c>
    </row>
    <row r="140" spans="2:8" x14ac:dyDescent="0.25">
      <c r="B140">
        <f t="shared" si="7"/>
        <v>49</v>
      </c>
      <c r="D140">
        <f t="shared" si="8"/>
        <v>4.2751999999999981</v>
      </c>
      <c r="E140">
        <f t="shared" si="11"/>
        <v>128</v>
      </c>
      <c r="F140">
        <f t="shared" si="9"/>
        <v>246</v>
      </c>
      <c r="G140">
        <f t="shared" si="10"/>
        <v>15622</v>
      </c>
      <c r="H140" s="2">
        <f t="shared" si="6"/>
        <v>61.0234375</v>
      </c>
    </row>
    <row r="141" spans="2:8" x14ac:dyDescent="0.25">
      <c r="B141">
        <f t="shared" si="7"/>
        <v>50</v>
      </c>
      <c r="D141">
        <f t="shared" si="8"/>
        <v>4.3085999999999984</v>
      </c>
      <c r="E141">
        <f t="shared" si="11"/>
        <v>129</v>
      </c>
      <c r="F141">
        <f t="shared" si="9"/>
        <v>248</v>
      </c>
      <c r="G141">
        <f t="shared" si="10"/>
        <v>15870</v>
      </c>
      <c r="H141" s="2">
        <f t="shared" ref="H141:H195" si="12">G141/256</f>
        <v>61.9921875</v>
      </c>
    </row>
    <row r="142" spans="2:8" x14ac:dyDescent="0.25">
      <c r="B142">
        <f t="shared" ref="B142:B195" si="13">B141+1</f>
        <v>51</v>
      </c>
      <c r="D142">
        <f t="shared" ref="D142:D195" si="14">D141+0.0334</f>
        <v>4.3419999999999987</v>
      </c>
      <c r="E142">
        <f t="shared" si="11"/>
        <v>130</v>
      </c>
      <c r="F142">
        <f t="shared" ref="F142" si="15">IF(C142=1,F141,F141+2)</f>
        <v>250</v>
      </c>
      <c r="G142">
        <f t="shared" ref="G142:G195" si="16">F142+G141</f>
        <v>16120</v>
      </c>
      <c r="H142" s="2">
        <f t="shared" si="12"/>
        <v>62.96875</v>
      </c>
    </row>
    <row r="143" spans="2:8" x14ac:dyDescent="0.25">
      <c r="B143">
        <f t="shared" si="13"/>
        <v>52</v>
      </c>
      <c r="D143">
        <f t="shared" si="14"/>
        <v>4.3753999999999991</v>
      </c>
      <c r="E143">
        <f t="shared" ref="E143:E195" si="17">E142+1</f>
        <v>131</v>
      </c>
      <c r="F143">
        <v>252</v>
      </c>
      <c r="G143">
        <f t="shared" si="16"/>
        <v>16372</v>
      </c>
      <c r="H143" s="2">
        <f t="shared" si="12"/>
        <v>63.953125</v>
      </c>
    </row>
    <row r="144" spans="2:8" x14ac:dyDescent="0.25">
      <c r="B144">
        <f t="shared" si="13"/>
        <v>53</v>
      </c>
      <c r="D144">
        <f t="shared" si="14"/>
        <v>4.4087999999999994</v>
      </c>
      <c r="E144">
        <f t="shared" si="17"/>
        <v>132</v>
      </c>
      <c r="F144">
        <v>251</v>
      </c>
      <c r="G144">
        <f t="shared" si="16"/>
        <v>16623</v>
      </c>
      <c r="H144" s="2">
        <f t="shared" si="12"/>
        <v>64.93359375</v>
      </c>
    </row>
    <row r="145" spans="2:8" x14ac:dyDescent="0.25">
      <c r="B145">
        <f t="shared" si="13"/>
        <v>54</v>
      </c>
      <c r="D145">
        <f t="shared" si="14"/>
        <v>4.4421999999999997</v>
      </c>
      <c r="E145">
        <f t="shared" si="17"/>
        <v>133</v>
      </c>
      <c r="F145">
        <v>251</v>
      </c>
      <c r="G145">
        <f t="shared" si="16"/>
        <v>16874</v>
      </c>
      <c r="H145" s="2">
        <f t="shared" si="12"/>
        <v>65.9140625</v>
      </c>
    </row>
    <row r="146" spans="2:8" x14ac:dyDescent="0.25">
      <c r="B146">
        <f t="shared" si="13"/>
        <v>55</v>
      </c>
      <c r="D146">
        <f t="shared" si="14"/>
        <v>4.4756</v>
      </c>
      <c r="E146">
        <f t="shared" si="17"/>
        <v>134</v>
      </c>
      <c r="F146">
        <v>253</v>
      </c>
      <c r="G146">
        <f t="shared" si="16"/>
        <v>17127</v>
      </c>
      <c r="H146" s="2">
        <f t="shared" si="12"/>
        <v>66.90234375</v>
      </c>
    </row>
    <row r="147" spans="2:8" x14ac:dyDescent="0.25">
      <c r="B147">
        <f t="shared" si="13"/>
        <v>56</v>
      </c>
      <c r="D147">
        <f t="shared" si="14"/>
        <v>4.5090000000000003</v>
      </c>
      <c r="E147">
        <f t="shared" si="17"/>
        <v>135</v>
      </c>
      <c r="F147">
        <v>253</v>
      </c>
      <c r="G147">
        <f t="shared" si="16"/>
        <v>17380</v>
      </c>
      <c r="H147" s="2">
        <f t="shared" si="12"/>
        <v>67.890625</v>
      </c>
    </row>
    <row r="148" spans="2:8" x14ac:dyDescent="0.25">
      <c r="B148">
        <f t="shared" si="13"/>
        <v>57</v>
      </c>
      <c r="D148">
        <f t="shared" si="14"/>
        <v>4.5424000000000007</v>
      </c>
      <c r="E148">
        <f t="shared" si="17"/>
        <v>136</v>
      </c>
      <c r="F148">
        <v>253</v>
      </c>
      <c r="G148">
        <f t="shared" si="16"/>
        <v>17633</v>
      </c>
      <c r="H148" s="2">
        <f t="shared" si="12"/>
        <v>68.87890625</v>
      </c>
    </row>
    <row r="149" spans="2:8" x14ac:dyDescent="0.25">
      <c r="B149">
        <f t="shared" si="13"/>
        <v>58</v>
      </c>
      <c r="D149">
        <f t="shared" si="14"/>
        <v>4.575800000000001</v>
      </c>
      <c r="E149">
        <f t="shared" si="17"/>
        <v>137</v>
      </c>
      <c r="F149">
        <f>253</f>
        <v>253</v>
      </c>
      <c r="G149">
        <f t="shared" si="16"/>
        <v>17886</v>
      </c>
      <c r="H149" s="2">
        <f t="shared" si="12"/>
        <v>69.8671875</v>
      </c>
    </row>
    <row r="150" spans="2:8" x14ac:dyDescent="0.25">
      <c r="B150">
        <f t="shared" si="13"/>
        <v>59</v>
      </c>
      <c r="D150">
        <f t="shared" si="14"/>
        <v>4.6092000000000013</v>
      </c>
      <c r="E150">
        <f t="shared" si="17"/>
        <v>138</v>
      </c>
      <c r="F150">
        <f>253</f>
        <v>253</v>
      </c>
      <c r="G150">
        <f t="shared" si="16"/>
        <v>18139</v>
      </c>
      <c r="H150" s="2">
        <f t="shared" si="12"/>
        <v>70.85546875</v>
      </c>
    </row>
    <row r="151" spans="2:8" x14ac:dyDescent="0.25">
      <c r="B151">
        <f t="shared" si="13"/>
        <v>60</v>
      </c>
      <c r="D151">
        <f t="shared" si="14"/>
        <v>4.6426000000000016</v>
      </c>
      <c r="E151">
        <f t="shared" si="17"/>
        <v>139</v>
      </c>
      <c r="F151">
        <f>253</f>
        <v>253</v>
      </c>
      <c r="G151">
        <f t="shared" si="16"/>
        <v>18392</v>
      </c>
      <c r="H151" s="2">
        <f t="shared" si="12"/>
        <v>71.84375</v>
      </c>
    </row>
    <row r="152" spans="2:8" x14ac:dyDescent="0.25">
      <c r="B152">
        <f t="shared" si="13"/>
        <v>61</v>
      </c>
      <c r="D152">
        <f t="shared" si="14"/>
        <v>4.6760000000000019</v>
      </c>
      <c r="E152">
        <f t="shared" si="17"/>
        <v>140</v>
      </c>
      <c r="F152">
        <f>253</f>
        <v>253</v>
      </c>
      <c r="G152">
        <f t="shared" si="16"/>
        <v>18645</v>
      </c>
      <c r="H152" s="2">
        <f t="shared" si="12"/>
        <v>72.83203125</v>
      </c>
    </row>
    <row r="153" spans="2:8" x14ac:dyDescent="0.25">
      <c r="B153">
        <f t="shared" si="13"/>
        <v>62</v>
      </c>
      <c r="D153">
        <f t="shared" si="14"/>
        <v>4.7094000000000023</v>
      </c>
      <c r="E153">
        <f t="shared" si="17"/>
        <v>141</v>
      </c>
      <c r="F153">
        <f>253</f>
        <v>253</v>
      </c>
      <c r="G153">
        <f t="shared" si="16"/>
        <v>18898</v>
      </c>
      <c r="H153" s="2">
        <f t="shared" si="12"/>
        <v>73.8203125</v>
      </c>
    </row>
    <row r="154" spans="2:8" x14ac:dyDescent="0.25">
      <c r="B154">
        <f t="shared" si="13"/>
        <v>63</v>
      </c>
      <c r="D154">
        <f t="shared" si="14"/>
        <v>4.7428000000000026</v>
      </c>
      <c r="E154">
        <f t="shared" si="17"/>
        <v>142</v>
      </c>
      <c r="F154">
        <f>253</f>
        <v>253</v>
      </c>
      <c r="G154">
        <f t="shared" si="16"/>
        <v>19151</v>
      </c>
      <c r="H154" s="2">
        <f t="shared" si="12"/>
        <v>74.80859375</v>
      </c>
    </row>
    <row r="155" spans="2:8" x14ac:dyDescent="0.25">
      <c r="B155">
        <f t="shared" si="13"/>
        <v>64</v>
      </c>
      <c r="D155">
        <f t="shared" si="14"/>
        <v>4.7762000000000029</v>
      </c>
      <c r="E155">
        <f t="shared" si="17"/>
        <v>143</v>
      </c>
      <c r="F155">
        <f>253</f>
        <v>253</v>
      </c>
      <c r="G155">
        <f t="shared" si="16"/>
        <v>19404</v>
      </c>
      <c r="H155" s="2">
        <f t="shared" si="12"/>
        <v>75.796875</v>
      </c>
    </row>
    <row r="156" spans="2:8" x14ac:dyDescent="0.25">
      <c r="B156">
        <f t="shared" si="13"/>
        <v>65</v>
      </c>
      <c r="D156">
        <f t="shared" si="14"/>
        <v>4.8096000000000032</v>
      </c>
      <c r="E156">
        <f t="shared" si="17"/>
        <v>144</v>
      </c>
      <c r="F156">
        <f>253</f>
        <v>253</v>
      </c>
      <c r="G156">
        <f t="shared" si="16"/>
        <v>19657</v>
      </c>
      <c r="H156" s="2">
        <f t="shared" si="12"/>
        <v>76.78515625</v>
      </c>
    </row>
    <row r="157" spans="2:8" x14ac:dyDescent="0.25">
      <c r="B157">
        <f t="shared" si="13"/>
        <v>66</v>
      </c>
      <c r="D157">
        <f t="shared" si="14"/>
        <v>4.8430000000000035</v>
      </c>
      <c r="E157">
        <f t="shared" si="17"/>
        <v>145</v>
      </c>
      <c r="F157">
        <f>253</f>
        <v>253</v>
      </c>
      <c r="G157">
        <f t="shared" si="16"/>
        <v>19910</v>
      </c>
      <c r="H157" s="2">
        <f t="shared" si="12"/>
        <v>77.7734375</v>
      </c>
    </row>
    <row r="158" spans="2:8" x14ac:dyDescent="0.25">
      <c r="B158">
        <f t="shared" si="13"/>
        <v>67</v>
      </c>
      <c r="D158">
        <f t="shared" si="14"/>
        <v>4.8764000000000038</v>
      </c>
      <c r="E158">
        <f t="shared" si="17"/>
        <v>146</v>
      </c>
      <c r="F158">
        <f>253</f>
        <v>253</v>
      </c>
      <c r="G158">
        <f t="shared" si="16"/>
        <v>20163</v>
      </c>
      <c r="H158" s="2">
        <f t="shared" si="12"/>
        <v>78.76171875</v>
      </c>
    </row>
    <row r="159" spans="2:8" x14ac:dyDescent="0.25">
      <c r="B159">
        <f t="shared" si="13"/>
        <v>68</v>
      </c>
      <c r="D159">
        <f t="shared" si="14"/>
        <v>4.9098000000000042</v>
      </c>
      <c r="E159">
        <f t="shared" si="17"/>
        <v>147</v>
      </c>
      <c r="F159">
        <f>253</f>
        <v>253</v>
      </c>
      <c r="G159">
        <f t="shared" si="16"/>
        <v>20416</v>
      </c>
      <c r="H159" s="2">
        <f t="shared" si="12"/>
        <v>79.75</v>
      </c>
    </row>
    <row r="160" spans="2:8" x14ac:dyDescent="0.25">
      <c r="B160">
        <f t="shared" si="13"/>
        <v>69</v>
      </c>
      <c r="D160">
        <f t="shared" si="14"/>
        <v>4.9432000000000045</v>
      </c>
      <c r="E160">
        <f t="shared" si="17"/>
        <v>148</v>
      </c>
      <c r="F160">
        <f>253</f>
        <v>253</v>
      </c>
      <c r="G160">
        <f t="shared" si="16"/>
        <v>20669</v>
      </c>
      <c r="H160" s="2">
        <f t="shared" si="12"/>
        <v>80.73828125</v>
      </c>
    </row>
    <row r="161" spans="2:15" x14ac:dyDescent="0.25">
      <c r="B161">
        <f t="shared" si="13"/>
        <v>70</v>
      </c>
      <c r="D161">
        <f t="shared" si="14"/>
        <v>4.9766000000000048</v>
      </c>
      <c r="E161">
        <f t="shared" si="17"/>
        <v>149</v>
      </c>
      <c r="F161">
        <v>253</v>
      </c>
      <c r="G161">
        <f t="shared" si="16"/>
        <v>20922</v>
      </c>
      <c r="H161" s="2">
        <f t="shared" si="12"/>
        <v>81.7265625</v>
      </c>
    </row>
    <row r="162" spans="2:15" x14ac:dyDescent="0.25">
      <c r="B162">
        <f t="shared" si="13"/>
        <v>71</v>
      </c>
      <c r="D162">
        <f t="shared" si="14"/>
        <v>5.0100000000000051</v>
      </c>
      <c r="E162">
        <f t="shared" si="17"/>
        <v>150</v>
      </c>
      <c r="F162">
        <v>253</v>
      </c>
      <c r="G162">
        <f t="shared" si="16"/>
        <v>21175</v>
      </c>
      <c r="H162" s="2">
        <f t="shared" si="12"/>
        <v>82.71484375</v>
      </c>
    </row>
    <row r="163" spans="2:15" x14ac:dyDescent="0.25">
      <c r="B163">
        <f t="shared" si="13"/>
        <v>72</v>
      </c>
      <c r="D163">
        <f t="shared" si="14"/>
        <v>5.0434000000000054</v>
      </c>
      <c r="E163">
        <f t="shared" si="17"/>
        <v>151</v>
      </c>
      <c r="F163">
        <v>253</v>
      </c>
      <c r="G163">
        <f t="shared" si="16"/>
        <v>21428</v>
      </c>
      <c r="H163" s="2">
        <f t="shared" si="12"/>
        <v>83.703125</v>
      </c>
    </row>
    <row r="164" spans="2:15" x14ac:dyDescent="0.25">
      <c r="B164">
        <f t="shared" si="13"/>
        <v>73</v>
      </c>
      <c r="D164">
        <f t="shared" si="14"/>
        <v>5.0768000000000058</v>
      </c>
      <c r="E164">
        <f t="shared" si="17"/>
        <v>152</v>
      </c>
      <c r="F164">
        <v>253</v>
      </c>
      <c r="G164">
        <f t="shared" si="16"/>
        <v>21681</v>
      </c>
      <c r="H164" s="2">
        <f t="shared" si="12"/>
        <v>84.69140625</v>
      </c>
    </row>
    <row r="165" spans="2:15" x14ac:dyDescent="0.25">
      <c r="B165">
        <f t="shared" si="13"/>
        <v>74</v>
      </c>
      <c r="D165">
        <f t="shared" si="14"/>
        <v>5.1102000000000061</v>
      </c>
      <c r="E165">
        <f t="shared" si="17"/>
        <v>153</v>
      </c>
      <c r="F165">
        <v>253</v>
      </c>
      <c r="G165">
        <f t="shared" si="16"/>
        <v>21934</v>
      </c>
      <c r="H165" s="2">
        <f t="shared" si="12"/>
        <v>85.6796875</v>
      </c>
    </row>
    <row r="166" spans="2:15" x14ac:dyDescent="0.25">
      <c r="B166">
        <f t="shared" si="13"/>
        <v>75</v>
      </c>
      <c r="D166">
        <f t="shared" si="14"/>
        <v>5.1436000000000064</v>
      </c>
      <c r="E166">
        <f t="shared" si="17"/>
        <v>154</v>
      </c>
      <c r="F166">
        <v>253</v>
      </c>
      <c r="G166">
        <f t="shared" si="16"/>
        <v>22187</v>
      </c>
      <c r="H166" s="2">
        <f t="shared" si="12"/>
        <v>86.66796875</v>
      </c>
    </row>
    <row r="167" spans="2:15" x14ac:dyDescent="0.25">
      <c r="B167">
        <f t="shared" si="13"/>
        <v>76</v>
      </c>
      <c r="D167">
        <f t="shared" si="14"/>
        <v>5.1770000000000067</v>
      </c>
      <c r="E167">
        <f t="shared" si="17"/>
        <v>155</v>
      </c>
      <c r="F167">
        <v>253</v>
      </c>
      <c r="G167">
        <f t="shared" si="16"/>
        <v>22440</v>
      </c>
      <c r="H167" s="2">
        <f t="shared" si="12"/>
        <v>87.65625</v>
      </c>
      <c r="O167">
        <v>24970</v>
      </c>
    </row>
    <row r="168" spans="2:15" x14ac:dyDescent="0.25">
      <c r="B168">
        <f t="shared" si="13"/>
        <v>77</v>
      </c>
      <c r="D168">
        <f t="shared" si="14"/>
        <v>5.210400000000007</v>
      </c>
      <c r="E168">
        <f t="shared" si="17"/>
        <v>156</v>
      </c>
      <c r="F168">
        <v>253</v>
      </c>
      <c r="G168">
        <f t="shared" si="16"/>
        <v>22693</v>
      </c>
      <c r="H168" s="2">
        <f t="shared" si="12"/>
        <v>88.64453125</v>
      </c>
      <c r="O168">
        <f>K173-O167</f>
        <v>85</v>
      </c>
    </row>
    <row r="169" spans="2:15" x14ac:dyDescent="0.25">
      <c r="B169">
        <f t="shared" si="13"/>
        <v>78</v>
      </c>
      <c r="D169">
        <f t="shared" si="14"/>
        <v>5.2438000000000073</v>
      </c>
      <c r="E169">
        <f t="shared" si="17"/>
        <v>157</v>
      </c>
      <c r="F169">
        <v>253</v>
      </c>
      <c r="G169">
        <f t="shared" si="16"/>
        <v>22946</v>
      </c>
      <c r="H169" s="2">
        <f t="shared" si="12"/>
        <v>89.6328125</v>
      </c>
    </row>
    <row r="170" spans="2:15" x14ac:dyDescent="0.25">
      <c r="B170">
        <f t="shared" si="13"/>
        <v>79</v>
      </c>
      <c r="D170">
        <f t="shared" si="14"/>
        <v>5.2772000000000077</v>
      </c>
      <c r="E170">
        <f t="shared" si="17"/>
        <v>158</v>
      </c>
      <c r="F170">
        <v>253</v>
      </c>
      <c r="G170">
        <f t="shared" si="16"/>
        <v>23199</v>
      </c>
      <c r="H170" s="2">
        <f t="shared" si="12"/>
        <v>90.62109375</v>
      </c>
    </row>
    <row r="171" spans="2:15" x14ac:dyDescent="0.25">
      <c r="B171">
        <f t="shared" si="13"/>
        <v>80</v>
      </c>
      <c r="D171">
        <f t="shared" si="14"/>
        <v>5.310600000000008</v>
      </c>
      <c r="E171">
        <f t="shared" si="17"/>
        <v>159</v>
      </c>
      <c r="F171">
        <v>253</v>
      </c>
      <c r="G171">
        <f t="shared" si="16"/>
        <v>23452</v>
      </c>
      <c r="H171" s="2">
        <f t="shared" si="12"/>
        <v>91.609375</v>
      </c>
    </row>
    <row r="172" spans="2:15" x14ac:dyDescent="0.25">
      <c r="B172">
        <f t="shared" si="13"/>
        <v>81</v>
      </c>
      <c r="D172">
        <f t="shared" si="14"/>
        <v>5.3440000000000083</v>
      </c>
      <c r="E172">
        <f t="shared" si="17"/>
        <v>160</v>
      </c>
      <c r="F172">
        <v>253</v>
      </c>
      <c r="G172">
        <f t="shared" si="16"/>
        <v>23705</v>
      </c>
      <c r="H172" s="2">
        <f t="shared" si="12"/>
        <v>92.59765625</v>
      </c>
    </row>
    <row r="173" spans="2:15" x14ac:dyDescent="0.25">
      <c r="B173">
        <f t="shared" si="13"/>
        <v>82</v>
      </c>
      <c r="D173">
        <f t="shared" si="14"/>
        <v>5.3774000000000086</v>
      </c>
      <c r="E173">
        <f t="shared" si="17"/>
        <v>161</v>
      </c>
      <c r="F173">
        <v>253</v>
      </c>
      <c r="G173">
        <f t="shared" si="16"/>
        <v>23958</v>
      </c>
      <c r="H173" s="2">
        <f t="shared" si="12"/>
        <v>93.5859375</v>
      </c>
      <c r="J173" t="s">
        <v>135</v>
      </c>
      <c r="K173">
        <v>25055</v>
      </c>
    </row>
    <row r="174" spans="2:15" x14ac:dyDescent="0.25">
      <c r="B174">
        <f t="shared" si="13"/>
        <v>83</v>
      </c>
      <c r="D174">
        <f t="shared" si="14"/>
        <v>5.4108000000000089</v>
      </c>
      <c r="E174">
        <f t="shared" si="17"/>
        <v>162</v>
      </c>
      <c r="F174">
        <v>253</v>
      </c>
      <c r="G174">
        <f t="shared" si="16"/>
        <v>24211</v>
      </c>
      <c r="H174" s="2">
        <f t="shared" si="12"/>
        <v>94.57421875</v>
      </c>
    </row>
    <row r="175" spans="2:15" x14ac:dyDescent="0.25">
      <c r="B175">
        <f t="shared" si="13"/>
        <v>84</v>
      </c>
      <c r="D175">
        <f t="shared" si="14"/>
        <v>5.4442000000000093</v>
      </c>
      <c r="E175">
        <f t="shared" si="17"/>
        <v>163</v>
      </c>
      <c r="F175">
        <v>253</v>
      </c>
      <c r="G175">
        <f t="shared" si="16"/>
        <v>24464</v>
      </c>
      <c r="H175" s="2">
        <f t="shared" si="12"/>
        <v>95.5625</v>
      </c>
    </row>
    <row r="176" spans="2:15" x14ac:dyDescent="0.25">
      <c r="B176">
        <f t="shared" si="13"/>
        <v>85</v>
      </c>
      <c r="D176">
        <f t="shared" si="14"/>
        <v>5.4776000000000096</v>
      </c>
      <c r="E176">
        <f t="shared" si="17"/>
        <v>164</v>
      </c>
      <c r="F176">
        <v>253</v>
      </c>
      <c r="G176">
        <f t="shared" si="16"/>
        <v>24717</v>
      </c>
      <c r="H176" s="2">
        <f t="shared" si="12"/>
        <v>96.55078125</v>
      </c>
      <c r="K176">
        <v>25079</v>
      </c>
      <c r="M176" t="s">
        <v>134</v>
      </c>
    </row>
    <row r="177" spans="2:11" x14ac:dyDescent="0.25">
      <c r="B177">
        <f t="shared" si="13"/>
        <v>86</v>
      </c>
      <c r="D177">
        <f t="shared" si="14"/>
        <v>5.5110000000000099</v>
      </c>
      <c r="E177">
        <f t="shared" si="17"/>
        <v>165</v>
      </c>
      <c r="F177">
        <v>253</v>
      </c>
      <c r="G177">
        <f t="shared" si="16"/>
        <v>24970</v>
      </c>
      <c r="H177" s="2">
        <f t="shared" si="12"/>
        <v>97.5390625</v>
      </c>
      <c r="K177">
        <v>25016</v>
      </c>
    </row>
    <row r="178" spans="2:11" x14ac:dyDescent="0.25">
      <c r="B178">
        <f t="shared" si="13"/>
        <v>87</v>
      </c>
      <c r="D178">
        <f t="shared" si="14"/>
        <v>5.5444000000000102</v>
      </c>
      <c r="E178">
        <f t="shared" si="17"/>
        <v>166</v>
      </c>
      <c r="F178">
        <v>253</v>
      </c>
      <c r="G178">
        <f t="shared" si="16"/>
        <v>25223</v>
      </c>
      <c r="H178" s="2">
        <f t="shared" si="12"/>
        <v>98.52734375</v>
      </c>
    </row>
    <row r="179" spans="2:11" x14ac:dyDescent="0.25">
      <c r="B179">
        <f t="shared" si="13"/>
        <v>88</v>
      </c>
      <c r="D179">
        <f t="shared" si="14"/>
        <v>5.5778000000000105</v>
      </c>
      <c r="E179">
        <f t="shared" si="17"/>
        <v>167</v>
      </c>
      <c r="F179">
        <v>253</v>
      </c>
      <c r="G179">
        <f t="shared" si="16"/>
        <v>25476</v>
      </c>
      <c r="H179" s="2">
        <f t="shared" si="12"/>
        <v>99.515625</v>
      </c>
    </row>
    <row r="180" spans="2:11" x14ac:dyDescent="0.25">
      <c r="B180">
        <f t="shared" si="13"/>
        <v>89</v>
      </c>
      <c r="D180">
        <f t="shared" si="14"/>
        <v>5.6112000000000108</v>
      </c>
      <c r="E180">
        <f t="shared" si="17"/>
        <v>168</v>
      </c>
      <c r="F180">
        <v>253</v>
      </c>
      <c r="G180">
        <f t="shared" si="16"/>
        <v>25729</v>
      </c>
      <c r="H180" s="2">
        <f t="shared" si="12"/>
        <v>100.50390625</v>
      </c>
    </row>
    <row r="181" spans="2:11" x14ac:dyDescent="0.25">
      <c r="B181">
        <f t="shared" si="13"/>
        <v>90</v>
      </c>
      <c r="D181">
        <f t="shared" si="14"/>
        <v>5.6446000000000112</v>
      </c>
      <c r="E181">
        <f t="shared" si="17"/>
        <v>169</v>
      </c>
      <c r="F181">
        <v>253</v>
      </c>
      <c r="G181">
        <f t="shared" si="16"/>
        <v>25982</v>
      </c>
      <c r="H181" s="2">
        <f t="shared" si="12"/>
        <v>101.4921875</v>
      </c>
    </row>
    <row r="182" spans="2:11" x14ac:dyDescent="0.25">
      <c r="B182">
        <f t="shared" si="13"/>
        <v>91</v>
      </c>
      <c r="D182">
        <f t="shared" si="14"/>
        <v>5.6780000000000115</v>
      </c>
      <c r="E182">
        <f t="shared" si="17"/>
        <v>170</v>
      </c>
      <c r="F182">
        <v>253</v>
      </c>
      <c r="G182">
        <f t="shared" si="16"/>
        <v>26235</v>
      </c>
      <c r="H182" s="2">
        <f t="shared" si="12"/>
        <v>102.48046875</v>
      </c>
    </row>
    <row r="183" spans="2:11" x14ac:dyDescent="0.25">
      <c r="B183">
        <f t="shared" si="13"/>
        <v>92</v>
      </c>
      <c r="D183">
        <f t="shared" si="14"/>
        <v>5.7114000000000118</v>
      </c>
      <c r="E183">
        <f t="shared" si="17"/>
        <v>171</v>
      </c>
      <c r="F183">
        <v>253</v>
      </c>
      <c r="G183">
        <f t="shared" si="16"/>
        <v>26488</v>
      </c>
      <c r="H183" s="2">
        <f t="shared" si="12"/>
        <v>103.46875</v>
      </c>
    </row>
    <row r="184" spans="2:11" x14ac:dyDescent="0.25">
      <c r="B184">
        <f t="shared" si="13"/>
        <v>93</v>
      </c>
      <c r="D184">
        <f t="shared" si="14"/>
        <v>5.7448000000000121</v>
      </c>
      <c r="E184">
        <f t="shared" si="17"/>
        <v>172</v>
      </c>
      <c r="F184">
        <v>253</v>
      </c>
      <c r="G184">
        <f t="shared" si="16"/>
        <v>26741</v>
      </c>
      <c r="H184" s="2">
        <f t="shared" si="12"/>
        <v>104.45703125</v>
      </c>
    </row>
    <row r="185" spans="2:11" x14ac:dyDescent="0.25">
      <c r="B185">
        <f t="shared" si="13"/>
        <v>94</v>
      </c>
      <c r="D185">
        <f t="shared" si="14"/>
        <v>5.7782000000000124</v>
      </c>
      <c r="E185">
        <f t="shared" si="17"/>
        <v>173</v>
      </c>
      <c r="F185">
        <v>253</v>
      </c>
      <c r="G185">
        <f t="shared" si="16"/>
        <v>26994</v>
      </c>
      <c r="H185" s="2">
        <f t="shared" si="12"/>
        <v>105.4453125</v>
      </c>
    </row>
    <row r="186" spans="2:11" x14ac:dyDescent="0.25">
      <c r="B186">
        <f t="shared" si="13"/>
        <v>95</v>
      </c>
      <c r="D186">
        <f t="shared" si="14"/>
        <v>5.8116000000000128</v>
      </c>
      <c r="E186">
        <f t="shared" si="17"/>
        <v>174</v>
      </c>
      <c r="F186">
        <v>253</v>
      </c>
      <c r="G186">
        <f t="shared" si="16"/>
        <v>27247</v>
      </c>
      <c r="H186" s="2">
        <f t="shared" si="12"/>
        <v>106.43359375</v>
      </c>
    </row>
    <row r="187" spans="2:11" x14ac:dyDescent="0.25">
      <c r="B187">
        <f t="shared" si="13"/>
        <v>96</v>
      </c>
      <c r="D187">
        <f t="shared" si="14"/>
        <v>5.8450000000000131</v>
      </c>
      <c r="E187">
        <f t="shared" si="17"/>
        <v>175</v>
      </c>
      <c r="F187">
        <v>253</v>
      </c>
      <c r="G187">
        <f t="shared" si="16"/>
        <v>27500</v>
      </c>
      <c r="H187" s="2">
        <f t="shared" si="12"/>
        <v>107.421875</v>
      </c>
    </row>
    <row r="188" spans="2:11" x14ac:dyDescent="0.25">
      <c r="B188">
        <f t="shared" si="13"/>
        <v>97</v>
      </c>
      <c r="D188">
        <f t="shared" si="14"/>
        <v>5.8784000000000134</v>
      </c>
      <c r="E188">
        <f t="shared" si="17"/>
        <v>176</v>
      </c>
      <c r="F188">
        <v>253</v>
      </c>
      <c r="G188">
        <f t="shared" si="16"/>
        <v>27753</v>
      </c>
      <c r="H188" s="2">
        <f t="shared" si="12"/>
        <v>108.41015625</v>
      </c>
    </row>
    <row r="189" spans="2:11" x14ac:dyDescent="0.25">
      <c r="B189">
        <f t="shared" si="13"/>
        <v>98</v>
      </c>
      <c r="D189">
        <f t="shared" si="14"/>
        <v>5.9118000000000137</v>
      </c>
      <c r="E189">
        <f t="shared" si="17"/>
        <v>177</v>
      </c>
      <c r="F189">
        <v>253</v>
      </c>
      <c r="G189">
        <f t="shared" si="16"/>
        <v>28006</v>
      </c>
      <c r="H189" s="2">
        <f t="shared" si="12"/>
        <v>109.3984375</v>
      </c>
    </row>
    <row r="190" spans="2:11" x14ac:dyDescent="0.25">
      <c r="B190">
        <f t="shared" si="13"/>
        <v>99</v>
      </c>
      <c r="D190">
        <f t="shared" si="14"/>
        <v>5.945200000000014</v>
      </c>
      <c r="E190">
        <f t="shared" si="17"/>
        <v>178</v>
      </c>
      <c r="F190">
        <v>253</v>
      </c>
      <c r="G190">
        <f t="shared" si="16"/>
        <v>28259</v>
      </c>
      <c r="H190" s="2">
        <f t="shared" si="12"/>
        <v>110.38671875</v>
      </c>
    </row>
    <row r="191" spans="2:11" x14ac:dyDescent="0.25">
      <c r="B191">
        <f t="shared" si="13"/>
        <v>100</v>
      </c>
      <c r="D191">
        <f t="shared" si="14"/>
        <v>5.9786000000000143</v>
      </c>
      <c r="E191">
        <f t="shared" si="17"/>
        <v>179</v>
      </c>
      <c r="F191">
        <v>253</v>
      </c>
      <c r="G191">
        <f t="shared" si="16"/>
        <v>28512</v>
      </c>
      <c r="H191" s="2">
        <f t="shared" si="12"/>
        <v>111.375</v>
      </c>
    </row>
    <row r="192" spans="2:11" x14ac:dyDescent="0.25">
      <c r="B192">
        <f t="shared" si="13"/>
        <v>101</v>
      </c>
      <c r="D192">
        <f t="shared" si="14"/>
        <v>6.0120000000000147</v>
      </c>
      <c r="E192">
        <f t="shared" si="17"/>
        <v>180</v>
      </c>
      <c r="F192">
        <v>253</v>
      </c>
      <c r="G192">
        <f t="shared" si="16"/>
        <v>28765</v>
      </c>
      <c r="H192" s="2">
        <f t="shared" si="12"/>
        <v>112.36328125</v>
      </c>
    </row>
    <row r="193" spans="2:8" x14ac:dyDescent="0.25">
      <c r="B193">
        <f t="shared" si="13"/>
        <v>102</v>
      </c>
      <c r="D193">
        <f t="shared" si="14"/>
        <v>6.045400000000015</v>
      </c>
      <c r="E193">
        <f t="shared" si="17"/>
        <v>181</v>
      </c>
      <c r="F193">
        <v>253</v>
      </c>
      <c r="G193">
        <f t="shared" si="16"/>
        <v>29018</v>
      </c>
      <c r="H193" s="2">
        <f t="shared" si="12"/>
        <v>113.3515625</v>
      </c>
    </row>
    <row r="194" spans="2:8" x14ac:dyDescent="0.25">
      <c r="B194">
        <f t="shared" si="13"/>
        <v>103</v>
      </c>
      <c r="D194">
        <f t="shared" si="14"/>
        <v>6.0788000000000153</v>
      </c>
      <c r="E194">
        <f t="shared" si="17"/>
        <v>182</v>
      </c>
      <c r="F194">
        <v>253</v>
      </c>
      <c r="G194">
        <f t="shared" si="16"/>
        <v>29271</v>
      </c>
      <c r="H194" s="2">
        <f t="shared" si="12"/>
        <v>114.33984375</v>
      </c>
    </row>
    <row r="195" spans="2:8" x14ac:dyDescent="0.25">
      <c r="B195">
        <f t="shared" si="13"/>
        <v>104</v>
      </c>
      <c r="D195">
        <f t="shared" si="14"/>
        <v>6.1122000000000156</v>
      </c>
      <c r="E195">
        <f t="shared" si="17"/>
        <v>183</v>
      </c>
      <c r="F195">
        <v>253</v>
      </c>
      <c r="G195">
        <f t="shared" si="16"/>
        <v>29524</v>
      </c>
      <c r="H195" s="2">
        <f t="shared" si="12"/>
        <v>115.328125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workbookViewId="0">
      <selection sqref="A1:AB47"/>
    </sheetView>
  </sheetViews>
  <sheetFormatPr defaultRowHeight="15" x14ac:dyDescent="0.25"/>
  <sheetData>
    <row r="2" spans="1:23" x14ac:dyDescent="0.25">
      <c r="F2" t="s">
        <v>57</v>
      </c>
    </row>
    <row r="3" spans="1:23" x14ac:dyDescent="0.25">
      <c r="E3" t="b">
        <v>1</v>
      </c>
      <c r="F3" t="s">
        <v>58</v>
      </c>
    </row>
    <row r="4" spans="1:23" x14ac:dyDescent="0.25">
      <c r="E4" t="b">
        <v>0</v>
      </c>
      <c r="F4" t="s">
        <v>59</v>
      </c>
    </row>
    <row r="11" spans="1:23" x14ac:dyDescent="0.25">
      <c r="B11" t="s">
        <v>60</v>
      </c>
      <c r="H11" t="s">
        <v>61</v>
      </c>
      <c r="L11" t="s">
        <v>62</v>
      </c>
      <c r="R11" t="s">
        <v>63</v>
      </c>
      <c r="W11" t="s">
        <v>64</v>
      </c>
    </row>
    <row r="13" spans="1:23" x14ac:dyDescent="0.25">
      <c r="B13" t="s">
        <v>65</v>
      </c>
      <c r="H13" t="s">
        <v>66</v>
      </c>
      <c r="L13" t="s">
        <v>67</v>
      </c>
      <c r="R13" t="s">
        <v>68</v>
      </c>
      <c r="W13" t="s">
        <v>69</v>
      </c>
    </row>
    <row r="14" spans="1:23" x14ac:dyDescent="0.25">
      <c r="A14" t="b">
        <v>1</v>
      </c>
      <c r="B14" t="s">
        <v>70</v>
      </c>
      <c r="G14" t="b">
        <v>1</v>
      </c>
      <c r="H14" t="s">
        <v>71</v>
      </c>
      <c r="K14" t="b">
        <v>1</v>
      </c>
      <c r="L14" t="s">
        <v>72</v>
      </c>
      <c r="Q14" t="b">
        <v>1</v>
      </c>
      <c r="R14" t="s">
        <v>73</v>
      </c>
      <c r="V14" t="b">
        <v>1</v>
      </c>
      <c r="W14" t="s">
        <v>74</v>
      </c>
    </row>
    <row r="15" spans="1:23" x14ac:dyDescent="0.25">
      <c r="A15" t="b">
        <v>0</v>
      </c>
      <c r="B15" t="s">
        <v>75</v>
      </c>
      <c r="G15" t="b">
        <v>0</v>
      </c>
      <c r="H15" t="s">
        <v>76</v>
      </c>
      <c r="K15" t="b">
        <v>0</v>
      </c>
      <c r="L15" t="s">
        <v>77</v>
      </c>
      <c r="Q15" t="b">
        <v>0</v>
      </c>
      <c r="R15" t="s">
        <v>77</v>
      </c>
      <c r="V15" t="b">
        <v>0</v>
      </c>
      <c r="W15" t="s">
        <v>78</v>
      </c>
    </row>
    <row r="17" spans="1:23" x14ac:dyDescent="0.25">
      <c r="H17" t="s">
        <v>79</v>
      </c>
      <c r="R17" t="s">
        <v>80</v>
      </c>
      <c r="W17" t="s">
        <v>81</v>
      </c>
    </row>
    <row r="18" spans="1:23" x14ac:dyDescent="0.25">
      <c r="B18" t="s">
        <v>82</v>
      </c>
      <c r="G18" t="b">
        <v>1</v>
      </c>
      <c r="H18" t="s">
        <v>71</v>
      </c>
      <c r="L18" t="s">
        <v>83</v>
      </c>
      <c r="M18" t="s">
        <v>84</v>
      </c>
      <c r="Q18" t="b">
        <v>1</v>
      </c>
      <c r="R18" t="s">
        <v>85</v>
      </c>
      <c r="V18" t="b">
        <v>1</v>
      </c>
      <c r="W18" t="s">
        <v>86</v>
      </c>
    </row>
    <row r="19" spans="1:23" x14ac:dyDescent="0.25">
      <c r="A19" t="b">
        <v>1</v>
      </c>
      <c r="B19" t="s">
        <v>87</v>
      </c>
      <c r="G19" t="b">
        <v>0</v>
      </c>
      <c r="H19" t="s">
        <v>88</v>
      </c>
      <c r="K19" t="b">
        <v>1</v>
      </c>
      <c r="L19" t="s">
        <v>89</v>
      </c>
      <c r="Q19" t="b">
        <v>0</v>
      </c>
      <c r="R19" t="s">
        <v>90</v>
      </c>
      <c r="V19" t="b">
        <v>0</v>
      </c>
      <c r="W19" t="s">
        <v>91</v>
      </c>
    </row>
    <row r="20" spans="1:23" x14ac:dyDescent="0.25">
      <c r="A20" t="b">
        <v>0</v>
      </c>
      <c r="B20" t="s">
        <v>92</v>
      </c>
      <c r="K20" t="b">
        <v>0</v>
      </c>
      <c r="L20" t="s">
        <v>93</v>
      </c>
    </row>
    <row r="21" spans="1:23" x14ac:dyDescent="0.25">
      <c r="R21" t="s">
        <v>94</v>
      </c>
    </row>
    <row r="22" spans="1:23" x14ac:dyDescent="0.25">
      <c r="B22" t="s">
        <v>95</v>
      </c>
      <c r="H22" t="s">
        <v>96</v>
      </c>
      <c r="L22" t="s">
        <v>97</v>
      </c>
      <c r="Q22" t="b">
        <v>1</v>
      </c>
      <c r="R22" t="s">
        <v>98</v>
      </c>
      <c r="W22" t="s">
        <v>99</v>
      </c>
    </row>
    <row r="23" spans="1:23" x14ac:dyDescent="0.25">
      <c r="A23" t="b">
        <v>1</v>
      </c>
      <c r="B23" t="s">
        <v>100</v>
      </c>
      <c r="K23" t="b">
        <v>1</v>
      </c>
      <c r="L23" t="s">
        <v>101</v>
      </c>
      <c r="Q23" t="b">
        <v>0</v>
      </c>
      <c r="R23" t="s">
        <v>102</v>
      </c>
      <c r="V23" t="b">
        <v>1</v>
      </c>
      <c r="W23" t="s">
        <v>103</v>
      </c>
    </row>
    <row r="24" spans="1:23" x14ac:dyDescent="0.25">
      <c r="A24" t="b">
        <v>0</v>
      </c>
      <c r="B24" t="s">
        <v>87</v>
      </c>
      <c r="H24" t="s">
        <v>104</v>
      </c>
      <c r="K24" t="b">
        <v>0</v>
      </c>
      <c r="L24" t="s">
        <v>105</v>
      </c>
      <c r="V24" t="b">
        <v>0</v>
      </c>
      <c r="W24" t="s">
        <v>106</v>
      </c>
    </row>
    <row r="25" spans="1:23" x14ac:dyDescent="0.25">
      <c r="G25" t="b">
        <v>1</v>
      </c>
      <c r="H25" t="s">
        <v>107</v>
      </c>
    </row>
    <row r="26" spans="1:23" x14ac:dyDescent="0.25">
      <c r="G26" t="b">
        <v>0</v>
      </c>
      <c r="H26" t="s">
        <v>71</v>
      </c>
      <c r="L26" t="s">
        <v>108</v>
      </c>
      <c r="R26" t="s">
        <v>109</v>
      </c>
    </row>
    <row r="27" spans="1:23" x14ac:dyDescent="0.25">
      <c r="B27" t="s">
        <v>110</v>
      </c>
      <c r="Q27" t="b">
        <v>1</v>
      </c>
      <c r="R27" t="s">
        <v>111</v>
      </c>
    </row>
    <row r="28" spans="1:23" x14ac:dyDescent="0.25">
      <c r="A28" t="b">
        <v>1</v>
      </c>
      <c r="B28" t="s">
        <v>112</v>
      </c>
      <c r="L28" t="s">
        <v>113</v>
      </c>
      <c r="O28" t="s">
        <v>114</v>
      </c>
      <c r="Q28" t="b">
        <v>0</v>
      </c>
      <c r="R28" t="s">
        <v>115</v>
      </c>
      <c r="W28" t="s">
        <v>116</v>
      </c>
    </row>
    <row r="29" spans="1:23" x14ac:dyDescent="0.25">
      <c r="A29" t="b">
        <v>0</v>
      </c>
      <c r="B29" t="s">
        <v>117</v>
      </c>
      <c r="K29" t="b">
        <v>1</v>
      </c>
      <c r="L29" t="s">
        <v>118</v>
      </c>
    </row>
    <row r="30" spans="1:23" x14ac:dyDescent="0.25">
      <c r="K30" t="b">
        <v>0</v>
      </c>
      <c r="L30" t="s">
        <v>101</v>
      </c>
      <c r="R30" t="s">
        <v>119</v>
      </c>
      <c r="W30" t="s">
        <v>120</v>
      </c>
    </row>
    <row r="31" spans="1:23" x14ac:dyDescent="0.25">
      <c r="Q31" t="b">
        <v>1</v>
      </c>
      <c r="R31" t="s">
        <v>121</v>
      </c>
      <c r="V31" t="b">
        <v>1</v>
      </c>
      <c r="W31" t="s">
        <v>122</v>
      </c>
    </row>
    <row r="32" spans="1:23" x14ac:dyDescent="0.25">
      <c r="L32" t="s">
        <v>123</v>
      </c>
      <c r="Q32" t="b">
        <v>0</v>
      </c>
      <c r="R32" t="s">
        <v>124</v>
      </c>
      <c r="V32" t="b">
        <v>0</v>
      </c>
      <c r="W32" t="s">
        <v>125</v>
      </c>
    </row>
    <row r="34" spans="11:18" x14ac:dyDescent="0.25">
      <c r="L34" t="s">
        <v>126</v>
      </c>
      <c r="R34" t="s">
        <v>127</v>
      </c>
    </row>
    <row r="35" spans="11:18" x14ac:dyDescent="0.25">
      <c r="K35" t="b">
        <v>1</v>
      </c>
      <c r="L35" t="s">
        <v>128</v>
      </c>
      <c r="Q35" t="b">
        <v>1</v>
      </c>
      <c r="R35" t="s">
        <v>129</v>
      </c>
    </row>
    <row r="36" spans="11:18" x14ac:dyDescent="0.25">
      <c r="K36" t="b">
        <v>0</v>
      </c>
      <c r="L36" t="s">
        <v>130</v>
      </c>
      <c r="Q36" t="b">
        <v>0</v>
      </c>
      <c r="R36" t="s">
        <v>131</v>
      </c>
    </row>
    <row r="38" spans="11:18" x14ac:dyDescent="0.25">
      <c r="R38" t="s">
        <v>67</v>
      </c>
    </row>
    <row r="39" spans="11:18" x14ac:dyDescent="0.25">
      <c r="Q39" t="b">
        <v>1</v>
      </c>
      <c r="R39" t="s">
        <v>132</v>
      </c>
    </row>
    <row r="40" spans="11:18" x14ac:dyDescent="0.25">
      <c r="Q40" t="b">
        <v>0</v>
      </c>
      <c r="R40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workbookViewId="0">
      <pane ySplit="1" topLeftCell="A98" activePane="bottomLeft" state="frozen"/>
      <selection pane="bottomLeft" activeCell="P132" sqref="P132"/>
    </sheetView>
  </sheetViews>
  <sheetFormatPr defaultRowHeight="15" x14ac:dyDescent="0.25"/>
  <cols>
    <col min="3" max="3" width="9.140625" customWidth="1"/>
    <col min="4" max="4" width="11.28515625" customWidth="1"/>
  </cols>
  <sheetData>
    <row r="1" spans="1:26" x14ac:dyDescent="0.25">
      <c r="J1">
        <f>M175</f>
        <v>24848</v>
      </c>
      <c r="K1">
        <f>J2-J1</f>
        <v>-16</v>
      </c>
    </row>
    <row r="2" spans="1:26" x14ac:dyDescent="0.25">
      <c r="J2">
        <v>24832</v>
      </c>
    </row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4</v>
      </c>
      <c r="F4">
        <f>SUM(F8:F146)</f>
        <v>13</v>
      </c>
      <c r="G4">
        <f>SUM(G8:G136)</f>
        <v>9</v>
      </c>
      <c r="I4">
        <v>0</v>
      </c>
      <c r="K4">
        <v>15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4</v>
      </c>
      <c r="E8">
        <v>0</v>
      </c>
      <c r="F8">
        <f t="shared" ref="F8:F71" si="0">IF(I8=I9,1,0)</f>
        <v>1</v>
      </c>
      <c r="G8">
        <v>1</v>
      </c>
      <c r="H8">
        <v>1</v>
      </c>
      <c r="I8">
        <v>0</v>
      </c>
      <c r="J8">
        <f t="shared" ref="J8:J71" si="1">FLOOR(IF(K8&gt;=20,K8*POWER(2,E8-1)+POWER(2,E8-2),K8*POWER(2,E8-1)),1)</f>
        <v>7</v>
      </c>
      <c r="K8">
        <f>K4</f>
        <v>15</v>
      </c>
      <c r="L8">
        <f>K4</f>
        <v>15</v>
      </c>
      <c r="M8">
        <v>0</v>
      </c>
      <c r="N8">
        <v>0</v>
      </c>
      <c r="Q8" t="s">
        <v>7</v>
      </c>
      <c r="R8">
        <v>3</v>
      </c>
    </row>
    <row r="9" spans="1:26" x14ac:dyDescent="0.25">
      <c r="A9">
        <f>A5</f>
        <v>3.3399999999999999E-2</v>
      </c>
      <c r="B9">
        <f t="shared" ref="B9:B72" si="2">IF(MOD(D9,POWER(2,E9))=0,1,0)</f>
        <v>1</v>
      </c>
      <c r="C9">
        <f>C8+1</f>
        <v>1</v>
      </c>
      <c r="D9">
        <f>D8+2</f>
        <v>6</v>
      </c>
      <c r="E9">
        <f>G8+E8</f>
        <v>1</v>
      </c>
      <c r="F9">
        <f t="shared" si="0"/>
        <v>0</v>
      </c>
      <c r="H9">
        <v>1</v>
      </c>
      <c r="I9">
        <f t="shared" ref="I9:I72" si="3">IF(G8=1,I8,IF(I8&lt;J9,I8+2,IF(I8=J9,I8,I8-1)))</f>
        <v>0</v>
      </c>
      <c r="J9">
        <f t="shared" si="1"/>
        <v>18</v>
      </c>
      <c r="K9">
        <f t="shared" ref="K9:K72" si="4">IF(G8=1,IF(H9=1,L8+3,L8-3),IF(B9=1,IF(H9=1,L8+1,L8-1),L8))</f>
        <v>18</v>
      </c>
      <c r="L9">
        <f>IF(G8=1,K9,IF((J9-I9)&gt;=16,K9-1,K9))</f>
        <v>18</v>
      </c>
      <c r="M9">
        <f>M8+I9</f>
        <v>0</v>
      </c>
      <c r="N9">
        <f t="shared" ref="N9:N72" si="5">FLOOR(M9/256,1)</f>
        <v>0</v>
      </c>
      <c r="R9">
        <v>6</v>
      </c>
    </row>
    <row r="10" spans="1:26" x14ac:dyDescent="0.25">
      <c r="A10">
        <f>A9+$A$5</f>
        <v>6.6799999999999998E-2</v>
      </c>
      <c r="B10">
        <f t="shared" si="2"/>
        <v>1</v>
      </c>
      <c r="C10">
        <f>C9+1</f>
        <v>2</v>
      </c>
      <c r="D10">
        <f>D9+2</f>
        <v>8</v>
      </c>
      <c r="E10">
        <f>G9+E9</f>
        <v>1</v>
      </c>
      <c r="F10">
        <f t="shared" si="0"/>
        <v>0</v>
      </c>
      <c r="H10">
        <v>1</v>
      </c>
      <c r="I10">
        <f t="shared" si="3"/>
        <v>2</v>
      </c>
      <c r="J10">
        <f t="shared" si="1"/>
        <v>19</v>
      </c>
      <c r="K10">
        <f t="shared" si="4"/>
        <v>19</v>
      </c>
      <c r="L10">
        <f t="shared" ref="L10:L73" si="6">IF(G9=1,K10,IF((J10-I9)&gt;=16,K10-1,K10))</f>
        <v>18</v>
      </c>
      <c r="M10">
        <f>M9+I9</f>
        <v>0</v>
      </c>
      <c r="N10">
        <f t="shared" si="5"/>
        <v>0</v>
      </c>
      <c r="R10">
        <v>9</v>
      </c>
    </row>
    <row r="11" spans="1:26" x14ac:dyDescent="0.25">
      <c r="A11">
        <f t="shared" ref="A11:A74" si="7">A10+$A$5</f>
        <v>0.1002</v>
      </c>
      <c r="B11">
        <f t="shared" si="2"/>
        <v>1</v>
      </c>
      <c r="C11">
        <f t="shared" ref="C11:C74" si="8">C10+1</f>
        <v>3</v>
      </c>
      <c r="D11">
        <f t="shared" ref="D11:D74" si="9">D10+2</f>
        <v>10</v>
      </c>
      <c r="E11">
        <f t="shared" ref="E11:E74" si="10">MIN(G10+E10,4)</f>
        <v>1</v>
      </c>
      <c r="F11">
        <f t="shared" si="0"/>
        <v>0</v>
      </c>
      <c r="H11">
        <v>1</v>
      </c>
      <c r="I11">
        <f t="shared" si="3"/>
        <v>4</v>
      </c>
      <c r="J11">
        <f t="shared" si="1"/>
        <v>19</v>
      </c>
      <c r="K11">
        <f t="shared" si="4"/>
        <v>19</v>
      </c>
      <c r="L11">
        <f t="shared" si="6"/>
        <v>18</v>
      </c>
      <c r="M11">
        <f t="shared" ref="M11:M74" si="11">M10+I10</f>
        <v>2</v>
      </c>
      <c r="N11">
        <f t="shared" si="5"/>
        <v>0</v>
      </c>
      <c r="R11">
        <v>12</v>
      </c>
    </row>
    <row r="12" spans="1:26" x14ac:dyDescent="0.25">
      <c r="A12">
        <f t="shared" si="7"/>
        <v>0.1336</v>
      </c>
      <c r="B12">
        <f t="shared" si="2"/>
        <v>1</v>
      </c>
      <c r="C12">
        <f t="shared" si="8"/>
        <v>4</v>
      </c>
      <c r="D12">
        <f t="shared" si="9"/>
        <v>12</v>
      </c>
      <c r="E12">
        <f t="shared" si="10"/>
        <v>1</v>
      </c>
      <c r="F12">
        <f t="shared" si="0"/>
        <v>0</v>
      </c>
      <c r="H12">
        <v>1</v>
      </c>
      <c r="I12">
        <f t="shared" si="3"/>
        <v>6</v>
      </c>
      <c r="J12">
        <f t="shared" si="1"/>
        <v>19</v>
      </c>
      <c r="K12">
        <f t="shared" si="4"/>
        <v>19</v>
      </c>
      <c r="L12">
        <f t="shared" si="6"/>
        <v>19</v>
      </c>
      <c r="M12">
        <f t="shared" si="11"/>
        <v>6</v>
      </c>
      <c r="N12">
        <f t="shared" si="5"/>
        <v>0</v>
      </c>
      <c r="R12">
        <v>15</v>
      </c>
      <c r="S12">
        <v>24820</v>
      </c>
      <c r="T12">
        <v>24832</v>
      </c>
      <c r="U12">
        <v>24848</v>
      </c>
      <c r="V12">
        <v>24365</v>
      </c>
      <c r="W12">
        <v>24724</v>
      </c>
      <c r="X12">
        <v>24744</v>
      </c>
      <c r="Y12">
        <v>24906</v>
      </c>
      <c r="Z12">
        <v>24880</v>
      </c>
    </row>
    <row r="13" spans="1:26" x14ac:dyDescent="0.25">
      <c r="A13">
        <f t="shared" si="7"/>
        <v>0.16699999999999998</v>
      </c>
      <c r="B13">
        <f t="shared" si="2"/>
        <v>1</v>
      </c>
      <c r="C13">
        <f t="shared" si="8"/>
        <v>5</v>
      </c>
      <c r="D13">
        <f t="shared" si="9"/>
        <v>14</v>
      </c>
      <c r="E13">
        <f t="shared" si="10"/>
        <v>1</v>
      </c>
      <c r="F13">
        <f t="shared" si="0"/>
        <v>0</v>
      </c>
      <c r="H13">
        <v>1</v>
      </c>
      <c r="I13">
        <f t="shared" si="3"/>
        <v>8</v>
      </c>
      <c r="J13">
        <f t="shared" si="1"/>
        <v>20</v>
      </c>
      <c r="K13">
        <f t="shared" si="4"/>
        <v>20</v>
      </c>
      <c r="L13">
        <f t="shared" si="6"/>
        <v>20</v>
      </c>
      <c r="M13">
        <f t="shared" si="11"/>
        <v>12</v>
      </c>
      <c r="N13">
        <f t="shared" si="5"/>
        <v>0</v>
      </c>
      <c r="R13">
        <v>18</v>
      </c>
    </row>
    <row r="14" spans="1:26" x14ac:dyDescent="0.25">
      <c r="A14">
        <f t="shared" si="7"/>
        <v>0.20039999999999997</v>
      </c>
      <c r="B14">
        <f t="shared" si="2"/>
        <v>1</v>
      </c>
      <c r="C14">
        <f t="shared" si="8"/>
        <v>6</v>
      </c>
      <c r="D14">
        <f t="shared" si="9"/>
        <v>16</v>
      </c>
      <c r="E14">
        <f t="shared" si="10"/>
        <v>1</v>
      </c>
      <c r="F14">
        <f t="shared" si="0"/>
        <v>0</v>
      </c>
      <c r="H14">
        <v>1</v>
      </c>
      <c r="I14">
        <f t="shared" si="3"/>
        <v>10</v>
      </c>
      <c r="J14">
        <f t="shared" si="1"/>
        <v>21</v>
      </c>
      <c r="K14">
        <f t="shared" si="4"/>
        <v>21</v>
      </c>
      <c r="L14">
        <f t="shared" si="6"/>
        <v>21</v>
      </c>
      <c r="M14">
        <f t="shared" si="11"/>
        <v>20</v>
      </c>
      <c r="N14">
        <f t="shared" si="5"/>
        <v>0</v>
      </c>
      <c r="R14">
        <v>21</v>
      </c>
    </row>
    <row r="15" spans="1:26" x14ac:dyDescent="0.25">
      <c r="A15">
        <f t="shared" si="7"/>
        <v>0.23379999999999995</v>
      </c>
      <c r="B15">
        <f t="shared" si="2"/>
        <v>1</v>
      </c>
      <c r="C15">
        <f t="shared" si="8"/>
        <v>7</v>
      </c>
      <c r="D15">
        <f t="shared" si="9"/>
        <v>18</v>
      </c>
      <c r="E15">
        <f t="shared" si="10"/>
        <v>1</v>
      </c>
      <c r="F15">
        <f t="shared" si="0"/>
        <v>0</v>
      </c>
      <c r="H15">
        <v>1</v>
      </c>
      <c r="I15">
        <f t="shared" si="3"/>
        <v>12</v>
      </c>
      <c r="J15">
        <f t="shared" si="1"/>
        <v>22</v>
      </c>
      <c r="K15">
        <f t="shared" si="4"/>
        <v>22</v>
      </c>
      <c r="L15">
        <f t="shared" si="6"/>
        <v>22</v>
      </c>
      <c r="M15">
        <f t="shared" si="11"/>
        <v>30</v>
      </c>
      <c r="N15">
        <f t="shared" si="5"/>
        <v>0</v>
      </c>
      <c r="R15">
        <v>24</v>
      </c>
    </row>
    <row r="16" spans="1:26" x14ac:dyDescent="0.25">
      <c r="A16">
        <f t="shared" si="7"/>
        <v>0.26719999999999994</v>
      </c>
      <c r="B16">
        <f t="shared" si="2"/>
        <v>1</v>
      </c>
      <c r="C16">
        <f t="shared" si="8"/>
        <v>8</v>
      </c>
      <c r="D16">
        <f t="shared" si="9"/>
        <v>20</v>
      </c>
      <c r="E16">
        <f t="shared" si="10"/>
        <v>1</v>
      </c>
      <c r="F16">
        <f t="shared" si="0"/>
        <v>0</v>
      </c>
      <c r="H16">
        <v>1</v>
      </c>
      <c r="I16">
        <f t="shared" si="3"/>
        <v>14</v>
      </c>
      <c r="J16">
        <f t="shared" si="1"/>
        <v>23</v>
      </c>
      <c r="K16">
        <f t="shared" si="4"/>
        <v>23</v>
      </c>
      <c r="L16">
        <f t="shared" si="6"/>
        <v>23</v>
      </c>
      <c r="M16">
        <f t="shared" si="11"/>
        <v>42</v>
      </c>
      <c r="N16">
        <f t="shared" si="5"/>
        <v>0</v>
      </c>
      <c r="P16">
        <f>M175</f>
        <v>24848</v>
      </c>
      <c r="R16">
        <v>27</v>
      </c>
      <c r="S16">
        <v>24824</v>
      </c>
      <c r="T16">
        <v>24836</v>
      </c>
      <c r="U16">
        <v>24852</v>
      </c>
      <c r="V16">
        <v>24776</v>
      </c>
      <c r="W16">
        <v>24784</v>
      </c>
      <c r="X16">
        <v>24748</v>
      </c>
      <c r="Y16">
        <v>24848</v>
      </c>
      <c r="Z16">
        <v>24884</v>
      </c>
    </row>
    <row r="17" spans="1:26" x14ac:dyDescent="0.25">
      <c r="A17">
        <f t="shared" si="7"/>
        <v>0.30059999999999992</v>
      </c>
      <c r="B17">
        <f t="shared" si="2"/>
        <v>1</v>
      </c>
      <c r="C17">
        <f t="shared" si="8"/>
        <v>9</v>
      </c>
      <c r="D17">
        <f t="shared" si="9"/>
        <v>22</v>
      </c>
      <c r="E17">
        <f t="shared" si="10"/>
        <v>1</v>
      </c>
      <c r="F17">
        <f t="shared" si="0"/>
        <v>0</v>
      </c>
      <c r="H17">
        <v>1</v>
      </c>
      <c r="I17">
        <f t="shared" si="3"/>
        <v>16</v>
      </c>
      <c r="J17">
        <f t="shared" si="1"/>
        <v>24</v>
      </c>
      <c r="K17">
        <f t="shared" si="4"/>
        <v>24</v>
      </c>
      <c r="L17">
        <f t="shared" si="6"/>
        <v>24</v>
      </c>
      <c r="M17">
        <f t="shared" si="11"/>
        <v>56</v>
      </c>
      <c r="N17">
        <f t="shared" si="5"/>
        <v>0</v>
      </c>
      <c r="R17">
        <v>30</v>
      </c>
    </row>
    <row r="18" spans="1:26" x14ac:dyDescent="0.25">
      <c r="A18">
        <f t="shared" si="7"/>
        <v>0.33399999999999991</v>
      </c>
      <c r="B18">
        <f t="shared" si="2"/>
        <v>1</v>
      </c>
      <c r="C18">
        <f t="shared" si="8"/>
        <v>10</v>
      </c>
      <c r="D18">
        <f t="shared" si="9"/>
        <v>24</v>
      </c>
      <c r="E18">
        <f t="shared" si="10"/>
        <v>1</v>
      </c>
      <c r="F18">
        <f t="shared" si="0"/>
        <v>0</v>
      </c>
      <c r="H18">
        <v>1</v>
      </c>
      <c r="I18">
        <f t="shared" si="3"/>
        <v>18</v>
      </c>
      <c r="J18">
        <f t="shared" si="1"/>
        <v>25</v>
      </c>
      <c r="K18">
        <f t="shared" si="4"/>
        <v>25</v>
      </c>
      <c r="L18">
        <f t="shared" si="6"/>
        <v>25</v>
      </c>
      <c r="M18">
        <f t="shared" si="11"/>
        <v>72</v>
      </c>
      <c r="N18">
        <f t="shared" si="5"/>
        <v>0</v>
      </c>
    </row>
    <row r="19" spans="1:26" x14ac:dyDescent="0.25">
      <c r="A19">
        <f t="shared" si="7"/>
        <v>0.36739999999999989</v>
      </c>
      <c r="B19">
        <f t="shared" si="2"/>
        <v>1</v>
      </c>
      <c r="C19">
        <f t="shared" si="8"/>
        <v>11</v>
      </c>
      <c r="D19">
        <f t="shared" si="9"/>
        <v>26</v>
      </c>
      <c r="E19">
        <f t="shared" si="10"/>
        <v>1</v>
      </c>
      <c r="F19">
        <f t="shared" si="0"/>
        <v>0</v>
      </c>
      <c r="H19">
        <v>1</v>
      </c>
      <c r="I19">
        <f t="shared" si="3"/>
        <v>20</v>
      </c>
      <c r="J19">
        <f t="shared" si="1"/>
        <v>26</v>
      </c>
      <c r="K19">
        <f t="shared" si="4"/>
        <v>26</v>
      </c>
      <c r="L19">
        <f t="shared" si="6"/>
        <v>26</v>
      </c>
      <c r="M19">
        <f t="shared" si="11"/>
        <v>90</v>
      </c>
      <c r="N19">
        <f t="shared" si="5"/>
        <v>0</v>
      </c>
    </row>
    <row r="20" spans="1:26" x14ac:dyDescent="0.25">
      <c r="A20">
        <f t="shared" si="7"/>
        <v>0.40079999999999988</v>
      </c>
      <c r="B20">
        <f t="shared" si="2"/>
        <v>1</v>
      </c>
      <c r="C20">
        <f t="shared" si="8"/>
        <v>12</v>
      </c>
      <c r="D20">
        <f t="shared" si="9"/>
        <v>28</v>
      </c>
      <c r="E20">
        <f t="shared" si="10"/>
        <v>1</v>
      </c>
      <c r="F20">
        <f t="shared" si="0"/>
        <v>0</v>
      </c>
      <c r="H20">
        <v>1</v>
      </c>
      <c r="I20">
        <f t="shared" si="3"/>
        <v>22</v>
      </c>
      <c r="J20">
        <f t="shared" si="1"/>
        <v>27</v>
      </c>
      <c r="K20">
        <f t="shared" si="4"/>
        <v>27</v>
      </c>
      <c r="L20">
        <f t="shared" si="6"/>
        <v>27</v>
      </c>
      <c r="M20">
        <f t="shared" si="11"/>
        <v>110</v>
      </c>
      <c r="N20">
        <f t="shared" si="5"/>
        <v>0</v>
      </c>
    </row>
    <row r="21" spans="1:26" x14ac:dyDescent="0.25">
      <c r="A21">
        <f t="shared" si="7"/>
        <v>0.43419999999999986</v>
      </c>
      <c r="B21">
        <f t="shared" si="2"/>
        <v>1</v>
      </c>
      <c r="C21">
        <f t="shared" si="8"/>
        <v>13</v>
      </c>
      <c r="D21">
        <f t="shared" si="9"/>
        <v>30</v>
      </c>
      <c r="E21">
        <f t="shared" si="10"/>
        <v>1</v>
      </c>
      <c r="F21">
        <f t="shared" si="0"/>
        <v>0</v>
      </c>
      <c r="G21" s="21"/>
      <c r="H21">
        <v>1</v>
      </c>
      <c r="I21">
        <f t="shared" si="3"/>
        <v>24</v>
      </c>
      <c r="J21">
        <f t="shared" si="1"/>
        <v>28</v>
      </c>
      <c r="K21">
        <f t="shared" si="4"/>
        <v>28</v>
      </c>
      <c r="L21">
        <f t="shared" si="6"/>
        <v>28</v>
      </c>
      <c r="M21">
        <f t="shared" si="11"/>
        <v>132</v>
      </c>
      <c r="N21">
        <f t="shared" si="5"/>
        <v>0</v>
      </c>
    </row>
    <row r="22" spans="1:26" x14ac:dyDescent="0.25">
      <c r="A22">
        <f t="shared" si="7"/>
        <v>0.46759999999999985</v>
      </c>
      <c r="B22">
        <f t="shared" si="2"/>
        <v>1</v>
      </c>
      <c r="C22">
        <f t="shared" si="8"/>
        <v>14</v>
      </c>
      <c r="D22">
        <f t="shared" si="9"/>
        <v>32</v>
      </c>
      <c r="E22">
        <f t="shared" si="10"/>
        <v>1</v>
      </c>
      <c r="F22">
        <f t="shared" si="0"/>
        <v>0</v>
      </c>
      <c r="G22" s="21"/>
      <c r="H22">
        <v>1</v>
      </c>
      <c r="I22">
        <f t="shared" si="3"/>
        <v>26</v>
      </c>
      <c r="J22">
        <f t="shared" si="1"/>
        <v>29</v>
      </c>
      <c r="K22">
        <f t="shared" si="4"/>
        <v>29</v>
      </c>
      <c r="L22">
        <f t="shared" si="6"/>
        <v>29</v>
      </c>
      <c r="M22">
        <f t="shared" si="11"/>
        <v>156</v>
      </c>
      <c r="N22">
        <f t="shared" si="5"/>
        <v>0</v>
      </c>
    </row>
    <row r="23" spans="1:26" x14ac:dyDescent="0.25">
      <c r="A23">
        <f t="shared" si="7"/>
        <v>0.50099999999999989</v>
      </c>
      <c r="B23">
        <f t="shared" si="2"/>
        <v>1</v>
      </c>
      <c r="C23">
        <f t="shared" si="8"/>
        <v>15</v>
      </c>
      <c r="D23">
        <f t="shared" si="9"/>
        <v>34</v>
      </c>
      <c r="E23">
        <f t="shared" si="10"/>
        <v>1</v>
      </c>
      <c r="F23">
        <f t="shared" si="0"/>
        <v>0</v>
      </c>
      <c r="G23" s="21"/>
      <c r="H23">
        <v>1</v>
      </c>
      <c r="I23">
        <f t="shared" si="3"/>
        <v>28</v>
      </c>
      <c r="J23">
        <f t="shared" si="1"/>
        <v>30</v>
      </c>
      <c r="K23">
        <f t="shared" si="4"/>
        <v>30</v>
      </c>
      <c r="L23">
        <f t="shared" si="6"/>
        <v>30</v>
      </c>
      <c r="M23">
        <f t="shared" si="11"/>
        <v>182</v>
      </c>
      <c r="N23">
        <f t="shared" si="5"/>
        <v>0</v>
      </c>
      <c r="U23" t="s">
        <v>26</v>
      </c>
    </row>
    <row r="24" spans="1:26" x14ac:dyDescent="0.25">
      <c r="A24">
        <f t="shared" si="7"/>
        <v>0.53439999999999988</v>
      </c>
      <c r="B24">
        <f t="shared" si="2"/>
        <v>1</v>
      </c>
      <c r="C24">
        <f t="shared" si="8"/>
        <v>16</v>
      </c>
      <c r="D24">
        <f t="shared" si="9"/>
        <v>36</v>
      </c>
      <c r="E24">
        <f t="shared" si="10"/>
        <v>1</v>
      </c>
      <c r="F24">
        <f t="shared" si="0"/>
        <v>1</v>
      </c>
      <c r="G24" s="21">
        <v>1</v>
      </c>
      <c r="H24">
        <v>1</v>
      </c>
      <c r="I24">
        <f t="shared" si="3"/>
        <v>30</v>
      </c>
      <c r="J24">
        <f t="shared" si="1"/>
        <v>31</v>
      </c>
      <c r="K24">
        <f t="shared" si="4"/>
        <v>31</v>
      </c>
      <c r="L24">
        <f t="shared" si="6"/>
        <v>31</v>
      </c>
      <c r="M24">
        <f t="shared" si="11"/>
        <v>210</v>
      </c>
      <c r="N24">
        <f t="shared" si="5"/>
        <v>0</v>
      </c>
    </row>
    <row r="25" spans="1:26" x14ac:dyDescent="0.25">
      <c r="A25">
        <f t="shared" si="7"/>
        <v>0.56779999999999986</v>
      </c>
      <c r="B25">
        <f t="shared" si="2"/>
        <v>0</v>
      </c>
      <c r="C25">
        <f t="shared" si="8"/>
        <v>17</v>
      </c>
      <c r="D25">
        <f t="shared" si="9"/>
        <v>38</v>
      </c>
      <c r="E25">
        <f t="shared" si="10"/>
        <v>2</v>
      </c>
      <c r="F25">
        <f t="shared" si="0"/>
        <v>0</v>
      </c>
      <c r="H25">
        <v>0</v>
      </c>
      <c r="I25">
        <f t="shared" si="3"/>
        <v>30</v>
      </c>
      <c r="J25">
        <f t="shared" si="1"/>
        <v>57</v>
      </c>
      <c r="K25">
        <f t="shared" si="4"/>
        <v>28</v>
      </c>
      <c r="L25">
        <f t="shared" si="6"/>
        <v>28</v>
      </c>
      <c r="M25">
        <f t="shared" si="11"/>
        <v>240</v>
      </c>
      <c r="N25">
        <f t="shared" si="5"/>
        <v>0</v>
      </c>
      <c r="P25" t="s">
        <v>39</v>
      </c>
      <c r="T25" t="s">
        <v>21</v>
      </c>
    </row>
    <row r="26" spans="1:26" x14ac:dyDescent="0.25">
      <c r="A26">
        <f t="shared" si="7"/>
        <v>0.60119999999999985</v>
      </c>
      <c r="B26">
        <f t="shared" si="2"/>
        <v>1</v>
      </c>
      <c r="C26">
        <f t="shared" si="8"/>
        <v>18</v>
      </c>
      <c r="D26">
        <f t="shared" si="9"/>
        <v>40</v>
      </c>
      <c r="E26">
        <f t="shared" si="10"/>
        <v>2</v>
      </c>
      <c r="F26">
        <f t="shared" si="0"/>
        <v>0</v>
      </c>
      <c r="H26">
        <v>1</v>
      </c>
      <c r="I26">
        <f t="shared" si="3"/>
        <v>32</v>
      </c>
      <c r="J26">
        <f t="shared" si="1"/>
        <v>59</v>
      </c>
      <c r="K26">
        <f t="shared" si="4"/>
        <v>29</v>
      </c>
      <c r="L26">
        <f t="shared" si="6"/>
        <v>28</v>
      </c>
      <c r="M26">
        <f t="shared" si="11"/>
        <v>270</v>
      </c>
      <c r="N26">
        <f t="shared" si="5"/>
        <v>1</v>
      </c>
      <c r="P26">
        <v>28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7"/>
        <v>0.63459999999999983</v>
      </c>
      <c r="B27">
        <f t="shared" si="2"/>
        <v>0</v>
      </c>
      <c r="C27">
        <f t="shared" si="8"/>
        <v>19</v>
      </c>
      <c r="D27">
        <f t="shared" si="9"/>
        <v>42</v>
      </c>
      <c r="E27">
        <f t="shared" si="10"/>
        <v>2</v>
      </c>
      <c r="F27">
        <f t="shared" si="0"/>
        <v>0</v>
      </c>
      <c r="H27">
        <v>1</v>
      </c>
      <c r="I27">
        <f t="shared" si="3"/>
        <v>34</v>
      </c>
      <c r="J27">
        <f t="shared" si="1"/>
        <v>57</v>
      </c>
      <c r="K27">
        <f t="shared" si="4"/>
        <v>28</v>
      </c>
      <c r="L27">
        <f t="shared" si="6"/>
        <v>27</v>
      </c>
      <c r="M27">
        <f t="shared" si="11"/>
        <v>302</v>
      </c>
      <c r="N27">
        <f t="shared" si="5"/>
        <v>1</v>
      </c>
      <c r="R27">
        <v>0</v>
      </c>
    </row>
    <row r="28" spans="1:26" x14ac:dyDescent="0.25">
      <c r="A28">
        <f t="shared" si="7"/>
        <v>0.66799999999999982</v>
      </c>
      <c r="B28">
        <f t="shared" si="2"/>
        <v>1</v>
      </c>
      <c r="C28">
        <f t="shared" si="8"/>
        <v>20</v>
      </c>
      <c r="D28">
        <f t="shared" si="9"/>
        <v>44</v>
      </c>
      <c r="E28">
        <f t="shared" si="10"/>
        <v>2</v>
      </c>
      <c r="F28">
        <f t="shared" si="0"/>
        <v>0</v>
      </c>
      <c r="H28">
        <v>1</v>
      </c>
      <c r="I28">
        <f t="shared" si="3"/>
        <v>36</v>
      </c>
      <c r="J28">
        <f t="shared" si="1"/>
        <v>57</v>
      </c>
      <c r="K28">
        <f t="shared" si="4"/>
        <v>28</v>
      </c>
      <c r="L28">
        <f t="shared" si="6"/>
        <v>27</v>
      </c>
      <c r="M28">
        <f t="shared" si="11"/>
        <v>336</v>
      </c>
      <c r="N28">
        <f t="shared" si="5"/>
        <v>1</v>
      </c>
      <c r="R28">
        <v>3</v>
      </c>
    </row>
    <row r="29" spans="1:26" x14ac:dyDescent="0.25">
      <c r="A29">
        <f t="shared" si="7"/>
        <v>0.7013999999999998</v>
      </c>
      <c r="B29">
        <f t="shared" si="2"/>
        <v>0</v>
      </c>
      <c r="C29">
        <f t="shared" si="8"/>
        <v>21</v>
      </c>
      <c r="D29">
        <f t="shared" si="9"/>
        <v>46</v>
      </c>
      <c r="E29">
        <f t="shared" si="10"/>
        <v>2</v>
      </c>
      <c r="F29">
        <f t="shared" si="0"/>
        <v>0</v>
      </c>
      <c r="H29">
        <v>1</v>
      </c>
      <c r="I29">
        <f t="shared" si="3"/>
        <v>38</v>
      </c>
      <c r="J29">
        <f t="shared" si="1"/>
        <v>55</v>
      </c>
      <c r="K29">
        <f t="shared" si="4"/>
        <v>27</v>
      </c>
      <c r="L29">
        <f t="shared" si="6"/>
        <v>26</v>
      </c>
      <c r="M29">
        <f t="shared" si="11"/>
        <v>372</v>
      </c>
      <c r="N29">
        <f t="shared" si="5"/>
        <v>1</v>
      </c>
      <c r="R29">
        <v>6</v>
      </c>
    </row>
    <row r="30" spans="1:26" x14ac:dyDescent="0.25">
      <c r="A30">
        <f t="shared" si="7"/>
        <v>0.73479999999999979</v>
      </c>
      <c r="B30">
        <f t="shared" si="2"/>
        <v>1</v>
      </c>
      <c r="C30">
        <f t="shared" si="8"/>
        <v>22</v>
      </c>
      <c r="D30">
        <f t="shared" si="9"/>
        <v>48</v>
      </c>
      <c r="E30">
        <f t="shared" si="10"/>
        <v>2</v>
      </c>
      <c r="F30">
        <f t="shared" si="0"/>
        <v>0</v>
      </c>
      <c r="H30">
        <v>1</v>
      </c>
      <c r="I30">
        <f t="shared" si="3"/>
        <v>40</v>
      </c>
      <c r="J30">
        <f t="shared" si="1"/>
        <v>55</v>
      </c>
      <c r="K30">
        <f t="shared" si="4"/>
        <v>27</v>
      </c>
      <c r="L30">
        <f t="shared" si="6"/>
        <v>26</v>
      </c>
      <c r="M30">
        <f t="shared" si="11"/>
        <v>410</v>
      </c>
      <c r="N30">
        <f t="shared" si="5"/>
        <v>1</v>
      </c>
      <c r="R30">
        <v>9</v>
      </c>
    </row>
    <row r="31" spans="1:26" x14ac:dyDescent="0.25">
      <c r="A31">
        <f t="shared" si="7"/>
        <v>0.76819999999999977</v>
      </c>
      <c r="B31">
        <f t="shared" si="2"/>
        <v>0</v>
      </c>
      <c r="C31">
        <f t="shared" si="8"/>
        <v>23</v>
      </c>
      <c r="D31">
        <f t="shared" si="9"/>
        <v>50</v>
      </c>
      <c r="E31">
        <f t="shared" si="10"/>
        <v>2</v>
      </c>
      <c r="F31">
        <f t="shared" si="0"/>
        <v>0</v>
      </c>
      <c r="H31">
        <v>1</v>
      </c>
      <c r="I31">
        <f t="shared" si="3"/>
        <v>42</v>
      </c>
      <c r="J31">
        <f t="shared" si="1"/>
        <v>53</v>
      </c>
      <c r="K31">
        <f t="shared" si="4"/>
        <v>26</v>
      </c>
      <c r="L31">
        <f t="shared" si="6"/>
        <v>26</v>
      </c>
      <c r="M31">
        <f t="shared" si="11"/>
        <v>450</v>
      </c>
      <c r="N31">
        <f t="shared" si="5"/>
        <v>1</v>
      </c>
      <c r="R31">
        <v>12</v>
      </c>
    </row>
    <row r="32" spans="1:26" x14ac:dyDescent="0.25">
      <c r="A32">
        <f t="shared" si="7"/>
        <v>0.80159999999999976</v>
      </c>
      <c r="B32">
        <f t="shared" si="2"/>
        <v>1</v>
      </c>
      <c r="C32">
        <f t="shared" si="8"/>
        <v>24</v>
      </c>
      <c r="D32">
        <f t="shared" si="9"/>
        <v>52</v>
      </c>
      <c r="E32">
        <f t="shared" si="10"/>
        <v>2</v>
      </c>
      <c r="F32">
        <f t="shared" si="0"/>
        <v>0</v>
      </c>
      <c r="H32">
        <v>1</v>
      </c>
      <c r="I32">
        <f t="shared" si="3"/>
        <v>44</v>
      </c>
      <c r="J32">
        <f t="shared" si="1"/>
        <v>55</v>
      </c>
      <c r="K32">
        <f t="shared" si="4"/>
        <v>27</v>
      </c>
      <c r="L32">
        <f t="shared" si="6"/>
        <v>27</v>
      </c>
      <c r="M32">
        <f t="shared" si="11"/>
        <v>492</v>
      </c>
      <c r="N32">
        <f t="shared" si="5"/>
        <v>1</v>
      </c>
      <c r="R32">
        <v>15</v>
      </c>
    </row>
    <row r="33" spans="1:26" x14ac:dyDescent="0.25">
      <c r="A33">
        <f t="shared" si="7"/>
        <v>0.83499999999999974</v>
      </c>
      <c r="B33">
        <f t="shared" si="2"/>
        <v>0</v>
      </c>
      <c r="C33">
        <f t="shared" si="8"/>
        <v>25</v>
      </c>
      <c r="D33">
        <f t="shared" si="9"/>
        <v>54</v>
      </c>
      <c r="E33">
        <f t="shared" si="10"/>
        <v>2</v>
      </c>
      <c r="F33">
        <f t="shared" si="0"/>
        <v>0</v>
      </c>
      <c r="H33">
        <v>1</v>
      </c>
      <c r="I33">
        <f t="shared" si="3"/>
        <v>46</v>
      </c>
      <c r="J33">
        <f t="shared" si="1"/>
        <v>55</v>
      </c>
      <c r="K33">
        <f t="shared" si="4"/>
        <v>27</v>
      </c>
      <c r="L33">
        <f t="shared" si="6"/>
        <v>27</v>
      </c>
      <c r="M33">
        <f t="shared" si="11"/>
        <v>536</v>
      </c>
      <c r="N33">
        <f t="shared" si="5"/>
        <v>2</v>
      </c>
      <c r="R33">
        <v>18</v>
      </c>
    </row>
    <row r="34" spans="1:26" x14ac:dyDescent="0.25">
      <c r="A34">
        <f t="shared" si="7"/>
        <v>0.86839999999999973</v>
      </c>
      <c r="B34">
        <f t="shared" si="2"/>
        <v>1</v>
      </c>
      <c r="C34">
        <f t="shared" si="8"/>
        <v>26</v>
      </c>
      <c r="D34">
        <f t="shared" si="9"/>
        <v>56</v>
      </c>
      <c r="E34">
        <f t="shared" si="10"/>
        <v>2</v>
      </c>
      <c r="F34">
        <f t="shared" si="0"/>
        <v>0</v>
      </c>
      <c r="H34">
        <v>1</v>
      </c>
      <c r="I34">
        <f t="shared" si="3"/>
        <v>48</v>
      </c>
      <c r="J34">
        <f t="shared" si="1"/>
        <v>57</v>
      </c>
      <c r="K34">
        <f t="shared" si="4"/>
        <v>28</v>
      </c>
      <c r="L34">
        <f t="shared" si="6"/>
        <v>28</v>
      </c>
      <c r="M34">
        <f t="shared" si="11"/>
        <v>582</v>
      </c>
      <c r="N34">
        <f t="shared" si="5"/>
        <v>2</v>
      </c>
      <c r="R34">
        <v>21</v>
      </c>
    </row>
    <row r="35" spans="1:26" x14ac:dyDescent="0.25">
      <c r="A35">
        <f t="shared" si="7"/>
        <v>0.90179999999999971</v>
      </c>
      <c r="B35">
        <f t="shared" si="2"/>
        <v>0</v>
      </c>
      <c r="C35">
        <f t="shared" si="8"/>
        <v>27</v>
      </c>
      <c r="D35">
        <f t="shared" si="9"/>
        <v>58</v>
      </c>
      <c r="E35">
        <f t="shared" si="10"/>
        <v>2</v>
      </c>
      <c r="F35">
        <f t="shared" si="0"/>
        <v>0</v>
      </c>
      <c r="H35">
        <v>1</v>
      </c>
      <c r="I35">
        <f t="shared" si="3"/>
        <v>50</v>
      </c>
      <c r="J35">
        <f t="shared" si="1"/>
        <v>57</v>
      </c>
      <c r="K35">
        <f t="shared" si="4"/>
        <v>28</v>
      </c>
      <c r="L35">
        <f t="shared" si="6"/>
        <v>28</v>
      </c>
      <c r="M35">
        <f t="shared" si="11"/>
        <v>630</v>
      </c>
      <c r="N35">
        <f t="shared" si="5"/>
        <v>2</v>
      </c>
      <c r="R35">
        <v>24</v>
      </c>
    </row>
    <row r="36" spans="1:26" x14ac:dyDescent="0.25">
      <c r="A36">
        <f t="shared" si="7"/>
        <v>0.9351999999999997</v>
      </c>
      <c r="B36">
        <f t="shared" si="2"/>
        <v>1</v>
      </c>
      <c r="C36">
        <f t="shared" si="8"/>
        <v>28</v>
      </c>
      <c r="D36">
        <f t="shared" si="9"/>
        <v>60</v>
      </c>
      <c r="E36">
        <f t="shared" si="10"/>
        <v>2</v>
      </c>
      <c r="F36">
        <f t="shared" si="0"/>
        <v>0</v>
      </c>
      <c r="H36">
        <v>1</v>
      </c>
      <c r="I36">
        <f t="shared" si="3"/>
        <v>52</v>
      </c>
      <c r="J36">
        <f t="shared" si="1"/>
        <v>59</v>
      </c>
      <c r="K36">
        <f t="shared" si="4"/>
        <v>29</v>
      </c>
      <c r="L36">
        <f t="shared" si="6"/>
        <v>29</v>
      </c>
      <c r="M36">
        <f t="shared" si="11"/>
        <v>680</v>
      </c>
      <c r="N36">
        <f t="shared" si="5"/>
        <v>2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7"/>
        <v>0.96859999999999968</v>
      </c>
      <c r="B37">
        <f t="shared" si="2"/>
        <v>0</v>
      </c>
      <c r="C37">
        <f t="shared" si="8"/>
        <v>29</v>
      </c>
      <c r="D37">
        <f t="shared" si="9"/>
        <v>62</v>
      </c>
      <c r="E37">
        <f t="shared" si="10"/>
        <v>2</v>
      </c>
      <c r="F37">
        <f t="shared" si="0"/>
        <v>0</v>
      </c>
      <c r="H37">
        <v>1</v>
      </c>
      <c r="I37">
        <f t="shared" si="3"/>
        <v>54</v>
      </c>
      <c r="J37">
        <f t="shared" si="1"/>
        <v>59</v>
      </c>
      <c r="K37">
        <f t="shared" si="4"/>
        <v>29</v>
      </c>
      <c r="L37">
        <f t="shared" si="6"/>
        <v>29</v>
      </c>
      <c r="M37">
        <f t="shared" si="11"/>
        <v>732</v>
      </c>
      <c r="N37">
        <f t="shared" si="5"/>
        <v>2</v>
      </c>
      <c r="R37">
        <v>30</v>
      </c>
    </row>
    <row r="38" spans="1:26" x14ac:dyDescent="0.25">
      <c r="A38">
        <f t="shared" si="7"/>
        <v>1.0019999999999998</v>
      </c>
      <c r="B38">
        <f t="shared" si="2"/>
        <v>1</v>
      </c>
      <c r="C38">
        <f t="shared" si="8"/>
        <v>30</v>
      </c>
      <c r="D38">
        <f t="shared" si="9"/>
        <v>64</v>
      </c>
      <c r="E38">
        <f t="shared" si="10"/>
        <v>2</v>
      </c>
      <c r="F38">
        <f t="shared" si="0"/>
        <v>0</v>
      </c>
      <c r="G38" s="21"/>
      <c r="H38">
        <v>1</v>
      </c>
      <c r="I38">
        <f t="shared" si="3"/>
        <v>56</v>
      </c>
      <c r="J38">
        <f t="shared" si="1"/>
        <v>61</v>
      </c>
      <c r="K38">
        <f t="shared" si="4"/>
        <v>30</v>
      </c>
      <c r="L38">
        <f t="shared" si="6"/>
        <v>30</v>
      </c>
      <c r="M38">
        <f t="shared" si="11"/>
        <v>786</v>
      </c>
      <c r="N38">
        <f t="shared" si="5"/>
        <v>3</v>
      </c>
    </row>
    <row r="39" spans="1:26" x14ac:dyDescent="0.25">
      <c r="A39">
        <f t="shared" si="7"/>
        <v>1.0353999999999999</v>
      </c>
      <c r="B39">
        <f t="shared" si="2"/>
        <v>0</v>
      </c>
      <c r="C39">
        <f t="shared" si="8"/>
        <v>31</v>
      </c>
      <c r="D39">
        <f t="shared" si="9"/>
        <v>66</v>
      </c>
      <c r="E39">
        <f t="shared" si="10"/>
        <v>2</v>
      </c>
      <c r="F39">
        <f t="shared" si="0"/>
        <v>0</v>
      </c>
      <c r="G39" s="21"/>
      <c r="H39">
        <v>1</v>
      </c>
      <c r="I39">
        <f t="shared" si="3"/>
        <v>58</v>
      </c>
      <c r="J39">
        <f t="shared" si="1"/>
        <v>61</v>
      </c>
      <c r="K39">
        <f t="shared" si="4"/>
        <v>30</v>
      </c>
      <c r="L39">
        <f t="shared" si="6"/>
        <v>30</v>
      </c>
      <c r="M39">
        <f t="shared" si="11"/>
        <v>842</v>
      </c>
      <c r="N39">
        <f t="shared" si="5"/>
        <v>3</v>
      </c>
      <c r="P39" t="s">
        <v>40</v>
      </c>
    </row>
    <row r="40" spans="1:26" x14ac:dyDescent="0.25">
      <c r="A40">
        <f t="shared" si="7"/>
        <v>1.0688</v>
      </c>
      <c r="B40">
        <f t="shared" si="2"/>
        <v>1</v>
      </c>
      <c r="C40">
        <f t="shared" si="8"/>
        <v>32</v>
      </c>
      <c r="D40">
        <f t="shared" si="9"/>
        <v>68</v>
      </c>
      <c r="E40">
        <f t="shared" si="10"/>
        <v>2</v>
      </c>
      <c r="F40">
        <f t="shared" si="0"/>
        <v>0</v>
      </c>
      <c r="G40" s="21"/>
      <c r="H40">
        <v>1</v>
      </c>
      <c r="I40">
        <f t="shared" si="3"/>
        <v>60</v>
      </c>
      <c r="J40">
        <f t="shared" si="1"/>
        <v>63</v>
      </c>
      <c r="K40">
        <f t="shared" si="4"/>
        <v>31</v>
      </c>
      <c r="L40">
        <f t="shared" si="6"/>
        <v>31</v>
      </c>
      <c r="M40">
        <f t="shared" si="11"/>
        <v>900</v>
      </c>
      <c r="N40">
        <f t="shared" si="5"/>
        <v>3</v>
      </c>
    </row>
    <row r="41" spans="1:26" x14ac:dyDescent="0.25">
      <c r="A41">
        <f t="shared" si="7"/>
        <v>1.1022000000000001</v>
      </c>
      <c r="B41">
        <f t="shared" si="2"/>
        <v>0</v>
      </c>
      <c r="C41">
        <f t="shared" si="8"/>
        <v>33</v>
      </c>
      <c r="D41">
        <f t="shared" si="9"/>
        <v>70</v>
      </c>
      <c r="E41">
        <f t="shared" si="10"/>
        <v>2</v>
      </c>
      <c r="F41">
        <f t="shared" si="0"/>
        <v>1</v>
      </c>
      <c r="G41" s="21">
        <v>1</v>
      </c>
      <c r="H41">
        <v>1</v>
      </c>
      <c r="I41">
        <f t="shared" si="3"/>
        <v>62</v>
      </c>
      <c r="J41">
        <f t="shared" si="1"/>
        <v>63</v>
      </c>
      <c r="K41">
        <f t="shared" si="4"/>
        <v>31</v>
      </c>
      <c r="L41">
        <f t="shared" si="6"/>
        <v>31</v>
      </c>
      <c r="M41">
        <f t="shared" si="11"/>
        <v>960</v>
      </c>
      <c r="N41">
        <f t="shared" si="5"/>
        <v>3</v>
      </c>
    </row>
    <row r="42" spans="1:26" x14ac:dyDescent="0.25">
      <c r="A42">
        <f t="shared" si="7"/>
        <v>1.1356000000000002</v>
      </c>
      <c r="B42">
        <f t="shared" si="2"/>
        <v>1</v>
      </c>
      <c r="C42">
        <f t="shared" si="8"/>
        <v>34</v>
      </c>
      <c r="D42">
        <f t="shared" si="9"/>
        <v>72</v>
      </c>
      <c r="E42">
        <f t="shared" si="10"/>
        <v>3</v>
      </c>
      <c r="F42">
        <f t="shared" si="0"/>
        <v>0</v>
      </c>
      <c r="H42">
        <v>0</v>
      </c>
      <c r="I42">
        <f t="shared" si="3"/>
        <v>62</v>
      </c>
      <c r="J42">
        <f t="shared" si="1"/>
        <v>114</v>
      </c>
      <c r="K42">
        <f t="shared" si="4"/>
        <v>28</v>
      </c>
      <c r="L42">
        <f t="shared" si="6"/>
        <v>28</v>
      </c>
      <c r="M42">
        <f t="shared" si="11"/>
        <v>1022</v>
      </c>
      <c r="N42">
        <f t="shared" si="5"/>
        <v>3</v>
      </c>
      <c r="P42" t="s">
        <v>39</v>
      </c>
    </row>
    <row r="43" spans="1:26" x14ac:dyDescent="0.25">
      <c r="A43">
        <f t="shared" si="7"/>
        <v>1.1690000000000003</v>
      </c>
      <c r="B43">
        <f t="shared" si="2"/>
        <v>0</v>
      </c>
      <c r="C43">
        <f t="shared" si="8"/>
        <v>35</v>
      </c>
      <c r="D43">
        <f t="shared" si="9"/>
        <v>74</v>
      </c>
      <c r="E43">
        <f t="shared" si="10"/>
        <v>3</v>
      </c>
      <c r="F43">
        <f t="shared" si="0"/>
        <v>0</v>
      </c>
      <c r="H43">
        <v>1</v>
      </c>
      <c r="I43">
        <f t="shared" si="3"/>
        <v>64</v>
      </c>
      <c r="J43">
        <f t="shared" si="1"/>
        <v>114</v>
      </c>
      <c r="K43">
        <f t="shared" si="4"/>
        <v>28</v>
      </c>
      <c r="L43">
        <f t="shared" si="6"/>
        <v>27</v>
      </c>
      <c r="M43">
        <f t="shared" si="11"/>
        <v>1084</v>
      </c>
      <c r="N43">
        <f t="shared" si="5"/>
        <v>4</v>
      </c>
      <c r="P43">
        <v>28</v>
      </c>
    </row>
    <row r="44" spans="1:26" x14ac:dyDescent="0.25">
      <c r="A44">
        <f t="shared" si="7"/>
        <v>1.2024000000000004</v>
      </c>
      <c r="B44">
        <f t="shared" si="2"/>
        <v>0</v>
      </c>
      <c r="C44">
        <f t="shared" si="8"/>
        <v>36</v>
      </c>
      <c r="D44">
        <f t="shared" si="9"/>
        <v>76</v>
      </c>
      <c r="E44">
        <f t="shared" si="10"/>
        <v>3</v>
      </c>
      <c r="F44">
        <f t="shared" si="0"/>
        <v>0</v>
      </c>
      <c r="H44">
        <v>1</v>
      </c>
      <c r="I44">
        <f t="shared" si="3"/>
        <v>66</v>
      </c>
      <c r="J44">
        <f t="shared" si="1"/>
        <v>110</v>
      </c>
      <c r="K44">
        <f t="shared" si="4"/>
        <v>27</v>
      </c>
      <c r="L44">
        <f t="shared" si="6"/>
        <v>26</v>
      </c>
      <c r="M44">
        <f t="shared" si="11"/>
        <v>1148</v>
      </c>
      <c r="N44">
        <f t="shared" si="5"/>
        <v>4</v>
      </c>
    </row>
    <row r="45" spans="1:26" x14ac:dyDescent="0.25">
      <c r="A45">
        <f t="shared" si="7"/>
        <v>1.2358000000000005</v>
      </c>
      <c r="B45">
        <f t="shared" si="2"/>
        <v>0</v>
      </c>
      <c r="C45">
        <f t="shared" si="8"/>
        <v>37</v>
      </c>
      <c r="D45">
        <f t="shared" si="9"/>
        <v>78</v>
      </c>
      <c r="E45">
        <f t="shared" si="10"/>
        <v>3</v>
      </c>
      <c r="F45">
        <f t="shared" si="0"/>
        <v>0</v>
      </c>
      <c r="H45">
        <v>1</v>
      </c>
      <c r="I45">
        <f t="shared" si="3"/>
        <v>68</v>
      </c>
      <c r="J45">
        <f t="shared" si="1"/>
        <v>106</v>
      </c>
      <c r="K45">
        <f t="shared" si="4"/>
        <v>26</v>
      </c>
      <c r="L45">
        <f t="shared" si="6"/>
        <v>25</v>
      </c>
      <c r="M45">
        <f t="shared" si="11"/>
        <v>1214</v>
      </c>
      <c r="N45">
        <f t="shared" si="5"/>
        <v>4</v>
      </c>
      <c r="O45">
        <v>0</v>
      </c>
    </row>
    <row r="46" spans="1:26" x14ac:dyDescent="0.25">
      <c r="A46">
        <f t="shared" si="7"/>
        <v>1.2692000000000005</v>
      </c>
      <c r="B46">
        <f t="shared" si="2"/>
        <v>1</v>
      </c>
      <c r="C46">
        <f t="shared" si="8"/>
        <v>38</v>
      </c>
      <c r="D46">
        <f t="shared" si="9"/>
        <v>80</v>
      </c>
      <c r="E46">
        <f t="shared" si="10"/>
        <v>3</v>
      </c>
      <c r="F46">
        <f t="shared" si="0"/>
        <v>0</v>
      </c>
      <c r="H46">
        <v>1</v>
      </c>
      <c r="I46">
        <f t="shared" si="3"/>
        <v>70</v>
      </c>
      <c r="J46">
        <f t="shared" si="1"/>
        <v>106</v>
      </c>
      <c r="K46">
        <f t="shared" si="4"/>
        <v>26</v>
      </c>
      <c r="L46">
        <f t="shared" si="6"/>
        <v>25</v>
      </c>
      <c r="M46">
        <f t="shared" si="11"/>
        <v>1282</v>
      </c>
      <c r="N46">
        <f t="shared" si="5"/>
        <v>5</v>
      </c>
      <c r="O46">
        <v>1</v>
      </c>
      <c r="R46" t="s">
        <v>27</v>
      </c>
    </row>
    <row r="47" spans="1:26" x14ac:dyDescent="0.25">
      <c r="A47">
        <f t="shared" si="7"/>
        <v>1.3026000000000006</v>
      </c>
      <c r="B47">
        <f t="shared" si="2"/>
        <v>0</v>
      </c>
      <c r="C47">
        <f t="shared" si="8"/>
        <v>39</v>
      </c>
      <c r="D47">
        <f t="shared" si="9"/>
        <v>82</v>
      </c>
      <c r="E47">
        <f t="shared" si="10"/>
        <v>3</v>
      </c>
      <c r="F47">
        <f t="shared" si="0"/>
        <v>0</v>
      </c>
      <c r="H47">
        <v>1</v>
      </c>
      <c r="I47">
        <f t="shared" si="3"/>
        <v>72</v>
      </c>
      <c r="J47">
        <f t="shared" si="1"/>
        <v>102</v>
      </c>
      <c r="K47">
        <f t="shared" si="4"/>
        <v>25</v>
      </c>
      <c r="L47">
        <f t="shared" si="6"/>
        <v>24</v>
      </c>
      <c r="M47">
        <f t="shared" si="11"/>
        <v>1352</v>
      </c>
      <c r="N47">
        <f t="shared" si="5"/>
        <v>5</v>
      </c>
      <c r="O47">
        <f>O46+1</f>
        <v>2</v>
      </c>
    </row>
    <row r="48" spans="1:26" x14ac:dyDescent="0.25">
      <c r="A48">
        <f t="shared" si="7"/>
        <v>1.3360000000000007</v>
      </c>
      <c r="B48">
        <f t="shared" si="2"/>
        <v>0</v>
      </c>
      <c r="C48">
        <f t="shared" si="8"/>
        <v>40</v>
      </c>
      <c r="D48">
        <f t="shared" si="9"/>
        <v>84</v>
      </c>
      <c r="E48">
        <f t="shared" si="10"/>
        <v>3</v>
      </c>
      <c r="F48">
        <f t="shared" si="0"/>
        <v>0</v>
      </c>
      <c r="H48">
        <v>1</v>
      </c>
      <c r="I48">
        <f t="shared" si="3"/>
        <v>74</v>
      </c>
      <c r="J48">
        <f t="shared" si="1"/>
        <v>98</v>
      </c>
      <c r="K48">
        <f t="shared" si="4"/>
        <v>24</v>
      </c>
      <c r="L48">
        <f t="shared" si="6"/>
        <v>23</v>
      </c>
      <c r="M48">
        <f t="shared" si="11"/>
        <v>1424</v>
      </c>
      <c r="N48">
        <f t="shared" si="5"/>
        <v>5</v>
      </c>
      <c r="O48">
        <f t="shared" ref="O48:O111" si="12">O47+1</f>
        <v>3</v>
      </c>
    </row>
    <row r="49" spans="1:16" x14ac:dyDescent="0.25">
      <c r="A49">
        <f t="shared" si="7"/>
        <v>1.3694000000000008</v>
      </c>
      <c r="B49">
        <f t="shared" si="2"/>
        <v>0</v>
      </c>
      <c r="C49">
        <f t="shared" si="8"/>
        <v>41</v>
      </c>
      <c r="D49">
        <f t="shared" si="9"/>
        <v>86</v>
      </c>
      <c r="E49">
        <f t="shared" si="10"/>
        <v>3</v>
      </c>
      <c r="F49">
        <f t="shared" si="0"/>
        <v>0</v>
      </c>
      <c r="H49">
        <v>1</v>
      </c>
      <c r="I49">
        <f t="shared" si="3"/>
        <v>76</v>
      </c>
      <c r="J49">
        <f t="shared" si="1"/>
        <v>94</v>
      </c>
      <c r="K49">
        <f t="shared" si="4"/>
        <v>23</v>
      </c>
      <c r="L49">
        <f t="shared" si="6"/>
        <v>22</v>
      </c>
      <c r="M49">
        <f t="shared" si="11"/>
        <v>1498</v>
      </c>
      <c r="N49">
        <f t="shared" si="5"/>
        <v>5</v>
      </c>
      <c r="O49">
        <f t="shared" si="12"/>
        <v>4</v>
      </c>
    </row>
    <row r="50" spans="1:16" x14ac:dyDescent="0.25">
      <c r="A50">
        <f t="shared" si="7"/>
        <v>1.4028000000000009</v>
      </c>
      <c r="B50">
        <f t="shared" si="2"/>
        <v>1</v>
      </c>
      <c r="C50">
        <f t="shared" si="8"/>
        <v>42</v>
      </c>
      <c r="D50">
        <f t="shared" si="9"/>
        <v>88</v>
      </c>
      <c r="E50">
        <f t="shared" si="10"/>
        <v>3</v>
      </c>
      <c r="F50">
        <f t="shared" si="0"/>
        <v>0</v>
      </c>
      <c r="H50">
        <v>1</v>
      </c>
      <c r="I50">
        <f t="shared" si="3"/>
        <v>78</v>
      </c>
      <c r="J50">
        <f t="shared" si="1"/>
        <v>94</v>
      </c>
      <c r="K50">
        <f t="shared" si="4"/>
        <v>23</v>
      </c>
      <c r="L50">
        <f t="shared" si="6"/>
        <v>22</v>
      </c>
      <c r="M50">
        <f t="shared" si="11"/>
        <v>1574</v>
      </c>
      <c r="N50">
        <f t="shared" si="5"/>
        <v>6</v>
      </c>
      <c r="O50">
        <f t="shared" si="12"/>
        <v>5</v>
      </c>
    </row>
    <row r="51" spans="1:16" x14ac:dyDescent="0.25">
      <c r="A51">
        <f t="shared" si="7"/>
        <v>1.436200000000001</v>
      </c>
      <c r="B51">
        <f t="shared" si="2"/>
        <v>0</v>
      </c>
      <c r="C51">
        <f t="shared" si="8"/>
        <v>43</v>
      </c>
      <c r="D51">
        <f t="shared" si="9"/>
        <v>90</v>
      </c>
      <c r="E51">
        <f t="shared" si="10"/>
        <v>3</v>
      </c>
      <c r="F51">
        <f t="shared" si="0"/>
        <v>0</v>
      </c>
      <c r="H51">
        <v>1</v>
      </c>
      <c r="I51">
        <f t="shared" si="3"/>
        <v>80</v>
      </c>
      <c r="J51">
        <f t="shared" si="1"/>
        <v>90</v>
      </c>
      <c r="K51">
        <f t="shared" si="4"/>
        <v>22</v>
      </c>
      <c r="L51">
        <f t="shared" si="6"/>
        <v>22</v>
      </c>
      <c r="M51">
        <f t="shared" si="11"/>
        <v>1652</v>
      </c>
      <c r="N51">
        <f t="shared" si="5"/>
        <v>6</v>
      </c>
      <c r="O51">
        <f t="shared" si="12"/>
        <v>6</v>
      </c>
    </row>
    <row r="52" spans="1:16" x14ac:dyDescent="0.25">
      <c r="A52">
        <f t="shared" si="7"/>
        <v>1.4696000000000011</v>
      </c>
      <c r="B52">
        <f t="shared" si="2"/>
        <v>0</v>
      </c>
      <c r="C52">
        <f t="shared" si="8"/>
        <v>44</v>
      </c>
      <c r="D52">
        <f t="shared" si="9"/>
        <v>92</v>
      </c>
      <c r="E52">
        <f t="shared" si="10"/>
        <v>3</v>
      </c>
      <c r="F52">
        <f t="shared" si="0"/>
        <v>0</v>
      </c>
      <c r="H52">
        <v>1</v>
      </c>
      <c r="I52">
        <f t="shared" si="3"/>
        <v>82</v>
      </c>
      <c r="J52">
        <f t="shared" si="1"/>
        <v>90</v>
      </c>
      <c r="K52">
        <f t="shared" si="4"/>
        <v>22</v>
      </c>
      <c r="L52">
        <f t="shared" si="6"/>
        <v>22</v>
      </c>
      <c r="M52">
        <f t="shared" si="11"/>
        <v>1732</v>
      </c>
      <c r="N52">
        <f t="shared" si="5"/>
        <v>6</v>
      </c>
      <c r="O52">
        <f t="shared" si="12"/>
        <v>7</v>
      </c>
    </row>
    <row r="53" spans="1:16" x14ac:dyDescent="0.25">
      <c r="A53">
        <f t="shared" si="7"/>
        <v>1.5030000000000012</v>
      </c>
      <c r="B53">
        <f t="shared" si="2"/>
        <v>0</v>
      </c>
      <c r="C53">
        <f t="shared" si="8"/>
        <v>45</v>
      </c>
      <c r="D53">
        <f t="shared" si="9"/>
        <v>94</v>
      </c>
      <c r="E53">
        <f t="shared" si="10"/>
        <v>3</v>
      </c>
      <c r="F53">
        <f t="shared" si="0"/>
        <v>0</v>
      </c>
      <c r="H53">
        <v>1</v>
      </c>
      <c r="I53">
        <f t="shared" si="3"/>
        <v>84</v>
      </c>
      <c r="J53">
        <f t="shared" si="1"/>
        <v>90</v>
      </c>
      <c r="K53">
        <f t="shared" si="4"/>
        <v>22</v>
      </c>
      <c r="L53">
        <f t="shared" si="6"/>
        <v>22</v>
      </c>
      <c r="M53">
        <f t="shared" si="11"/>
        <v>1814</v>
      </c>
      <c r="N53">
        <f t="shared" si="5"/>
        <v>7</v>
      </c>
      <c r="O53">
        <f t="shared" si="12"/>
        <v>8</v>
      </c>
    </row>
    <row r="54" spans="1:16" x14ac:dyDescent="0.25">
      <c r="A54">
        <f t="shared" si="7"/>
        <v>1.5364000000000013</v>
      </c>
      <c r="B54">
        <f t="shared" si="2"/>
        <v>1</v>
      </c>
      <c r="C54">
        <f t="shared" si="8"/>
        <v>46</v>
      </c>
      <c r="D54">
        <f t="shared" si="9"/>
        <v>96</v>
      </c>
      <c r="E54">
        <f t="shared" si="10"/>
        <v>3</v>
      </c>
      <c r="F54">
        <f t="shared" si="0"/>
        <v>0</v>
      </c>
      <c r="H54">
        <v>1</v>
      </c>
      <c r="I54">
        <f t="shared" si="3"/>
        <v>86</v>
      </c>
      <c r="J54">
        <f t="shared" si="1"/>
        <v>94</v>
      </c>
      <c r="K54">
        <f t="shared" si="4"/>
        <v>23</v>
      </c>
      <c r="L54">
        <f t="shared" si="6"/>
        <v>23</v>
      </c>
      <c r="M54">
        <f t="shared" si="11"/>
        <v>1898</v>
      </c>
      <c r="N54">
        <f t="shared" si="5"/>
        <v>7</v>
      </c>
      <c r="O54">
        <f t="shared" si="12"/>
        <v>9</v>
      </c>
    </row>
    <row r="55" spans="1:16" x14ac:dyDescent="0.25">
      <c r="A55">
        <f t="shared" si="7"/>
        <v>1.5698000000000014</v>
      </c>
      <c r="B55">
        <f t="shared" si="2"/>
        <v>0</v>
      </c>
      <c r="C55">
        <f t="shared" si="8"/>
        <v>47</v>
      </c>
      <c r="D55">
        <f t="shared" si="9"/>
        <v>98</v>
      </c>
      <c r="E55">
        <f t="shared" si="10"/>
        <v>3</v>
      </c>
      <c r="F55">
        <f t="shared" si="0"/>
        <v>0</v>
      </c>
      <c r="H55">
        <v>1</v>
      </c>
      <c r="I55">
        <f t="shared" si="3"/>
        <v>88</v>
      </c>
      <c r="J55">
        <f t="shared" si="1"/>
        <v>94</v>
      </c>
      <c r="K55">
        <f t="shared" si="4"/>
        <v>23</v>
      </c>
      <c r="L55">
        <f t="shared" si="6"/>
        <v>23</v>
      </c>
      <c r="M55">
        <f t="shared" si="11"/>
        <v>1984</v>
      </c>
      <c r="N55">
        <f t="shared" si="5"/>
        <v>7</v>
      </c>
      <c r="O55">
        <f t="shared" si="12"/>
        <v>10</v>
      </c>
    </row>
    <row r="56" spans="1:16" x14ac:dyDescent="0.25">
      <c r="A56">
        <f t="shared" si="7"/>
        <v>1.6032000000000015</v>
      </c>
      <c r="B56">
        <f t="shared" si="2"/>
        <v>0</v>
      </c>
      <c r="C56">
        <f t="shared" si="8"/>
        <v>48</v>
      </c>
      <c r="D56">
        <f t="shared" si="9"/>
        <v>100</v>
      </c>
      <c r="E56">
        <f t="shared" si="10"/>
        <v>3</v>
      </c>
      <c r="F56">
        <f t="shared" si="0"/>
        <v>0</v>
      </c>
      <c r="H56">
        <v>1</v>
      </c>
      <c r="I56">
        <f t="shared" si="3"/>
        <v>90</v>
      </c>
      <c r="J56">
        <f t="shared" si="1"/>
        <v>94</v>
      </c>
      <c r="K56">
        <f t="shared" si="4"/>
        <v>23</v>
      </c>
      <c r="L56">
        <f t="shared" si="6"/>
        <v>23</v>
      </c>
      <c r="M56">
        <f t="shared" si="11"/>
        <v>2072</v>
      </c>
      <c r="N56">
        <f t="shared" si="5"/>
        <v>8</v>
      </c>
      <c r="O56">
        <f t="shared" si="12"/>
        <v>11</v>
      </c>
    </row>
    <row r="57" spans="1:16" x14ac:dyDescent="0.25">
      <c r="A57">
        <f t="shared" si="7"/>
        <v>1.6366000000000016</v>
      </c>
      <c r="B57">
        <f t="shared" si="2"/>
        <v>0</v>
      </c>
      <c r="C57">
        <f t="shared" si="8"/>
        <v>49</v>
      </c>
      <c r="D57">
        <f t="shared" si="9"/>
        <v>102</v>
      </c>
      <c r="E57">
        <f t="shared" si="10"/>
        <v>3</v>
      </c>
      <c r="F57">
        <f t="shared" si="0"/>
        <v>0</v>
      </c>
      <c r="H57">
        <v>1</v>
      </c>
      <c r="I57">
        <f t="shared" si="3"/>
        <v>92</v>
      </c>
      <c r="J57">
        <f t="shared" si="1"/>
        <v>94</v>
      </c>
      <c r="K57">
        <f t="shared" si="4"/>
        <v>23</v>
      </c>
      <c r="L57">
        <f t="shared" si="6"/>
        <v>23</v>
      </c>
      <c r="M57">
        <f t="shared" si="11"/>
        <v>2162</v>
      </c>
      <c r="N57">
        <f t="shared" si="5"/>
        <v>8</v>
      </c>
      <c r="O57">
        <f t="shared" si="12"/>
        <v>12</v>
      </c>
    </row>
    <row r="58" spans="1:16" x14ac:dyDescent="0.25">
      <c r="A58">
        <f t="shared" si="7"/>
        <v>1.6700000000000017</v>
      </c>
      <c r="B58">
        <f t="shared" si="2"/>
        <v>1</v>
      </c>
      <c r="C58">
        <f t="shared" si="8"/>
        <v>50</v>
      </c>
      <c r="D58">
        <f t="shared" si="9"/>
        <v>104</v>
      </c>
      <c r="E58">
        <f t="shared" si="10"/>
        <v>3</v>
      </c>
      <c r="F58">
        <f t="shared" si="0"/>
        <v>0</v>
      </c>
      <c r="H58">
        <v>1</v>
      </c>
      <c r="I58">
        <f t="shared" si="3"/>
        <v>94</v>
      </c>
      <c r="J58">
        <f t="shared" si="1"/>
        <v>98</v>
      </c>
      <c r="K58">
        <f t="shared" si="4"/>
        <v>24</v>
      </c>
      <c r="L58">
        <f t="shared" si="6"/>
        <v>24</v>
      </c>
      <c r="M58">
        <f t="shared" si="11"/>
        <v>2254</v>
      </c>
      <c r="N58">
        <f t="shared" si="5"/>
        <v>8</v>
      </c>
      <c r="O58">
        <v>0</v>
      </c>
    </row>
    <row r="59" spans="1:16" x14ac:dyDescent="0.25">
      <c r="A59">
        <f t="shared" si="7"/>
        <v>1.7034000000000018</v>
      </c>
      <c r="B59">
        <f t="shared" si="2"/>
        <v>0</v>
      </c>
      <c r="C59">
        <f t="shared" si="8"/>
        <v>51</v>
      </c>
      <c r="D59">
        <f t="shared" si="9"/>
        <v>106</v>
      </c>
      <c r="E59">
        <f t="shared" si="10"/>
        <v>3</v>
      </c>
      <c r="F59">
        <f t="shared" si="0"/>
        <v>0</v>
      </c>
      <c r="H59">
        <v>1</v>
      </c>
      <c r="I59">
        <f t="shared" si="3"/>
        <v>96</v>
      </c>
      <c r="J59">
        <f t="shared" si="1"/>
        <v>98</v>
      </c>
      <c r="K59">
        <f t="shared" si="4"/>
        <v>24</v>
      </c>
      <c r="L59">
        <f t="shared" si="6"/>
        <v>24</v>
      </c>
      <c r="M59">
        <f t="shared" si="11"/>
        <v>2348</v>
      </c>
      <c r="N59">
        <f t="shared" si="5"/>
        <v>9</v>
      </c>
      <c r="O59">
        <f t="shared" si="12"/>
        <v>1</v>
      </c>
    </row>
    <row r="60" spans="1:16" x14ac:dyDescent="0.25">
      <c r="A60">
        <f t="shared" si="7"/>
        <v>1.7368000000000019</v>
      </c>
      <c r="B60">
        <f t="shared" si="2"/>
        <v>0</v>
      </c>
      <c r="C60">
        <f t="shared" si="8"/>
        <v>52</v>
      </c>
      <c r="D60">
        <f t="shared" si="9"/>
        <v>108</v>
      </c>
      <c r="E60">
        <f t="shared" si="10"/>
        <v>3</v>
      </c>
      <c r="F60">
        <f t="shared" si="0"/>
        <v>1</v>
      </c>
      <c r="G60">
        <v>1</v>
      </c>
      <c r="H60">
        <v>1</v>
      </c>
      <c r="I60">
        <f t="shared" si="3"/>
        <v>98</v>
      </c>
      <c r="J60">
        <f t="shared" si="1"/>
        <v>98</v>
      </c>
      <c r="K60">
        <f t="shared" si="4"/>
        <v>24</v>
      </c>
      <c r="L60">
        <f t="shared" si="6"/>
        <v>24</v>
      </c>
      <c r="M60">
        <f t="shared" si="11"/>
        <v>2444</v>
      </c>
      <c r="N60">
        <f t="shared" si="5"/>
        <v>9</v>
      </c>
      <c r="O60">
        <f t="shared" si="12"/>
        <v>2</v>
      </c>
      <c r="P60" t="s">
        <v>39</v>
      </c>
    </row>
    <row r="61" spans="1:16" x14ac:dyDescent="0.25">
      <c r="A61">
        <f t="shared" si="7"/>
        <v>1.770200000000002</v>
      </c>
      <c r="B61">
        <f t="shared" si="2"/>
        <v>0</v>
      </c>
      <c r="C61">
        <f t="shared" si="8"/>
        <v>53</v>
      </c>
      <c r="D61">
        <f t="shared" si="9"/>
        <v>110</v>
      </c>
      <c r="E61">
        <f t="shared" si="10"/>
        <v>4</v>
      </c>
      <c r="F61">
        <f t="shared" si="0"/>
        <v>0</v>
      </c>
      <c r="H61">
        <v>1</v>
      </c>
      <c r="I61">
        <f t="shared" si="3"/>
        <v>98</v>
      </c>
      <c r="J61">
        <f t="shared" si="1"/>
        <v>220</v>
      </c>
      <c r="K61">
        <f t="shared" si="4"/>
        <v>27</v>
      </c>
      <c r="L61">
        <f t="shared" si="6"/>
        <v>27</v>
      </c>
      <c r="M61">
        <f t="shared" si="11"/>
        <v>2542</v>
      </c>
      <c r="N61">
        <f t="shared" si="5"/>
        <v>9</v>
      </c>
      <c r="O61">
        <f t="shared" si="12"/>
        <v>3</v>
      </c>
    </row>
    <row r="62" spans="1:16" x14ac:dyDescent="0.25">
      <c r="A62">
        <f t="shared" si="7"/>
        <v>1.8036000000000021</v>
      </c>
      <c r="B62">
        <f t="shared" si="2"/>
        <v>1</v>
      </c>
      <c r="C62">
        <f t="shared" si="8"/>
        <v>54</v>
      </c>
      <c r="D62">
        <f t="shared" si="9"/>
        <v>112</v>
      </c>
      <c r="E62">
        <f t="shared" si="10"/>
        <v>4</v>
      </c>
      <c r="F62">
        <f t="shared" si="0"/>
        <v>0</v>
      </c>
      <c r="H62">
        <v>1</v>
      </c>
      <c r="I62">
        <f t="shared" si="3"/>
        <v>100</v>
      </c>
      <c r="J62">
        <f t="shared" si="1"/>
        <v>228</v>
      </c>
      <c r="K62">
        <f t="shared" si="4"/>
        <v>28</v>
      </c>
      <c r="L62">
        <f t="shared" si="6"/>
        <v>27</v>
      </c>
      <c r="M62">
        <f t="shared" si="11"/>
        <v>2640</v>
      </c>
      <c r="N62">
        <f t="shared" si="5"/>
        <v>10</v>
      </c>
      <c r="O62">
        <f t="shared" si="12"/>
        <v>4</v>
      </c>
    </row>
    <row r="63" spans="1:16" x14ac:dyDescent="0.25">
      <c r="A63">
        <f t="shared" si="7"/>
        <v>1.8370000000000022</v>
      </c>
      <c r="B63">
        <f t="shared" si="2"/>
        <v>0</v>
      </c>
      <c r="C63">
        <f t="shared" si="8"/>
        <v>55</v>
      </c>
      <c r="D63">
        <f t="shared" si="9"/>
        <v>114</v>
      </c>
      <c r="E63">
        <f t="shared" si="10"/>
        <v>4</v>
      </c>
      <c r="F63">
        <f t="shared" si="0"/>
        <v>0</v>
      </c>
      <c r="H63">
        <v>1</v>
      </c>
      <c r="I63">
        <f t="shared" si="3"/>
        <v>102</v>
      </c>
      <c r="J63">
        <f t="shared" si="1"/>
        <v>220</v>
      </c>
      <c r="K63">
        <f t="shared" si="4"/>
        <v>27</v>
      </c>
      <c r="L63">
        <f t="shared" si="6"/>
        <v>26</v>
      </c>
      <c r="M63">
        <f t="shared" si="11"/>
        <v>2740</v>
      </c>
      <c r="N63">
        <f t="shared" si="5"/>
        <v>10</v>
      </c>
      <c r="O63">
        <f t="shared" si="12"/>
        <v>5</v>
      </c>
    </row>
    <row r="64" spans="1:16" x14ac:dyDescent="0.25">
      <c r="A64">
        <f t="shared" si="7"/>
        <v>1.8704000000000023</v>
      </c>
      <c r="B64">
        <f t="shared" si="2"/>
        <v>0</v>
      </c>
      <c r="C64">
        <f t="shared" si="8"/>
        <v>56</v>
      </c>
      <c r="D64">
        <f t="shared" si="9"/>
        <v>116</v>
      </c>
      <c r="E64">
        <f t="shared" si="10"/>
        <v>4</v>
      </c>
      <c r="F64">
        <f t="shared" si="0"/>
        <v>0</v>
      </c>
      <c r="H64">
        <v>1</v>
      </c>
      <c r="I64">
        <f t="shared" si="3"/>
        <v>104</v>
      </c>
      <c r="J64">
        <f t="shared" si="1"/>
        <v>212</v>
      </c>
      <c r="K64">
        <f t="shared" si="4"/>
        <v>26</v>
      </c>
      <c r="L64">
        <f t="shared" si="6"/>
        <v>25</v>
      </c>
      <c r="M64">
        <f t="shared" si="11"/>
        <v>2842</v>
      </c>
      <c r="N64">
        <f t="shared" si="5"/>
        <v>11</v>
      </c>
      <c r="O64">
        <f t="shared" si="12"/>
        <v>6</v>
      </c>
    </row>
    <row r="65" spans="1:19" x14ac:dyDescent="0.25">
      <c r="A65">
        <f t="shared" si="7"/>
        <v>1.9038000000000024</v>
      </c>
      <c r="B65">
        <f t="shared" si="2"/>
        <v>0</v>
      </c>
      <c r="C65">
        <f t="shared" si="8"/>
        <v>57</v>
      </c>
      <c r="D65">
        <f t="shared" si="9"/>
        <v>118</v>
      </c>
      <c r="E65">
        <f t="shared" si="10"/>
        <v>4</v>
      </c>
      <c r="F65">
        <f t="shared" si="0"/>
        <v>0</v>
      </c>
      <c r="H65">
        <v>1</v>
      </c>
      <c r="I65">
        <f t="shared" si="3"/>
        <v>106</v>
      </c>
      <c r="J65">
        <f t="shared" si="1"/>
        <v>204</v>
      </c>
      <c r="K65">
        <f t="shared" si="4"/>
        <v>25</v>
      </c>
      <c r="L65">
        <f t="shared" si="6"/>
        <v>24</v>
      </c>
      <c r="M65">
        <f t="shared" si="11"/>
        <v>2946</v>
      </c>
      <c r="N65">
        <f t="shared" si="5"/>
        <v>11</v>
      </c>
      <c r="O65">
        <f t="shared" si="12"/>
        <v>7</v>
      </c>
    </row>
    <row r="66" spans="1:19" x14ac:dyDescent="0.25">
      <c r="A66">
        <f t="shared" si="7"/>
        <v>1.9372000000000025</v>
      </c>
      <c r="B66">
        <f t="shared" si="2"/>
        <v>0</v>
      </c>
      <c r="C66">
        <f t="shared" si="8"/>
        <v>58</v>
      </c>
      <c r="D66">
        <f t="shared" si="9"/>
        <v>120</v>
      </c>
      <c r="E66">
        <f t="shared" si="10"/>
        <v>4</v>
      </c>
      <c r="F66">
        <f t="shared" si="0"/>
        <v>0</v>
      </c>
      <c r="H66">
        <v>1</v>
      </c>
      <c r="I66">
        <f t="shared" si="3"/>
        <v>108</v>
      </c>
      <c r="J66">
        <f t="shared" si="1"/>
        <v>196</v>
      </c>
      <c r="K66">
        <f t="shared" si="4"/>
        <v>24</v>
      </c>
      <c r="L66">
        <f t="shared" si="6"/>
        <v>23</v>
      </c>
      <c r="M66">
        <f t="shared" si="11"/>
        <v>3052</v>
      </c>
      <c r="N66">
        <f t="shared" si="5"/>
        <v>11</v>
      </c>
      <c r="O66">
        <f t="shared" si="12"/>
        <v>8</v>
      </c>
    </row>
    <row r="67" spans="1:19" x14ac:dyDescent="0.25">
      <c r="A67">
        <f t="shared" si="7"/>
        <v>1.9706000000000026</v>
      </c>
      <c r="B67">
        <f t="shared" si="2"/>
        <v>0</v>
      </c>
      <c r="C67">
        <f t="shared" si="8"/>
        <v>59</v>
      </c>
      <c r="D67">
        <f t="shared" si="9"/>
        <v>122</v>
      </c>
      <c r="E67">
        <f t="shared" si="10"/>
        <v>4</v>
      </c>
      <c r="F67">
        <f t="shared" si="0"/>
        <v>0</v>
      </c>
      <c r="H67">
        <v>1</v>
      </c>
      <c r="I67">
        <f t="shared" si="3"/>
        <v>110</v>
      </c>
      <c r="J67">
        <f t="shared" si="1"/>
        <v>188</v>
      </c>
      <c r="K67">
        <f t="shared" si="4"/>
        <v>23</v>
      </c>
      <c r="L67">
        <f t="shared" si="6"/>
        <v>22</v>
      </c>
      <c r="M67">
        <f t="shared" si="11"/>
        <v>3160</v>
      </c>
      <c r="N67">
        <f t="shared" si="5"/>
        <v>12</v>
      </c>
      <c r="O67">
        <f t="shared" si="12"/>
        <v>9</v>
      </c>
    </row>
    <row r="68" spans="1:19" x14ac:dyDescent="0.25">
      <c r="A68">
        <f t="shared" si="7"/>
        <v>2.0040000000000027</v>
      </c>
      <c r="B68">
        <f t="shared" si="2"/>
        <v>0</v>
      </c>
      <c r="C68">
        <f t="shared" si="8"/>
        <v>60</v>
      </c>
      <c r="D68">
        <f t="shared" si="9"/>
        <v>124</v>
      </c>
      <c r="E68">
        <f t="shared" si="10"/>
        <v>4</v>
      </c>
      <c r="F68">
        <f t="shared" si="0"/>
        <v>0</v>
      </c>
      <c r="H68">
        <v>1</v>
      </c>
      <c r="I68">
        <f t="shared" si="3"/>
        <v>112</v>
      </c>
      <c r="J68">
        <f t="shared" si="1"/>
        <v>180</v>
      </c>
      <c r="K68">
        <f t="shared" si="4"/>
        <v>22</v>
      </c>
      <c r="L68">
        <f t="shared" si="6"/>
        <v>21</v>
      </c>
      <c r="M68">
        <f t="shared" si="11"/>
        <v>3270</v>
      </c>
      <c r="N68">
        <f t="shared" si="5"/>
        <v>12</v>
      </c>
      <c r="O68">
        <f t="shared" si="12"/>
        <v>10</v>
      </c>
    </row>
    <row r="69" spans="1:19" x14ac:dyDescent="0.25">
      <c r="A69">
        <f t="shared" si="7"/>
        <v>2.0374000000000025</v>
      </c>
      <c r="B69">
        <f t="shared" si="2"/>
        <v>0</v>
      </c>
      <c r="C69">
        <f t="shared" si="8"/>
        <v>61</v>
      </c>
      <c r="D69">
        <f t="shared" si="9"/>
        <v>126</v>
      </c>
      <c r="E69">
        <f t="shared" si="10"/>
        <v>4</v>
      </c>
      <c r="F69">
        <f t="shared" si="0"/>
        <v>0</v>
      </c>
      <c r="H69">
        <v>1</v>
      </c>
      <c r="I69">
        <f t="shared" si="3"/>
        <v>114</v>
      </c>
      <c r="J69">
        <f t="shared" si="1"/>
        <v>172</v>
      </c>
      <c r="K69">
        <f t="shared" si="4"/>
        <v>21</v>
      </c>
      <c r="L69">
        <f t="shared" si="6"/>
        <v>20</v>
      </c>
      <c r="M69">
        <f t="shared" si="11"/>
        <v>3382</v>
      </c>
      <c r="N69">
        <f t="shared" si="5"/>
        <v>13</v>
      </c>
      <c r="O69">
        <f t="shared" si="12"/>
        <v>11</v>
      </c>
    </row>
    <row r="70" spans="1:19" x14ac:dyDescent="0.25">
      <c r="A70">
        <f t="shared" si="7"/>
        <v>2.0708000000000024</v>
      </c>
      <c r="B70">
        <f t="shared" si="2"/>
        <v>1</v>
      </c>
      <c r="C70">
        <f t="shared" si="8"/>
        <v>62</v>
      </c>
      <c r="D70">
        <f t="shared" si="9"/>
        <v>128</v>
      </c>
      <c r="E70">
        <f t="shared" si="10"/>
        <v>4</v>
      </c>
      <c r="F70">
        <f t="shared" si="0"/>
        <v>0</v>
      </c>
      <c r="H70">
        <v>1</v>
      </c>
      <c r="I70">
        <f t="shared" si="3"/>
        <v>116</v>
      </c>
      <c r="J70">
        <f t="shared" si="1"/>
        <v>172</v>
      </c>
      <c r="K70">
        <f t="shared" si="4"/>
        <v>21</v>
      </c>
      <c r="L70">
        <f t="shared" si="6"/>
        <v>20</v>
      </c>
      <c r="M70">
        <f t="shared" si="11"/>
        <v>3496</v>
      </c>
      <c r="N70">
        <f t="shared" si="5"/>
        <v>13</v>
      </c>
      <c r="O70">
        <f t="shared" si="12"/>
        <v>12</v>
      </c>
    </row>
    <row r="71" spans="1:19" x14ac:dyDescent="0.25">
      <c r="A71">
        <f t="shared" si="7"/>
        <v>2.1042000000000023</v>
      </c>
      <c r="B71">
        <f t="shared" si="2"/>
        <v>0</v>
      </c>
      <c r="C71">
        <f t="shared" si="8"/>
        <v>63</v>
      </c>
      <c r="D71">
        <f t="shared" si="9"/>
        <v>130</v>
      </c>
      <c r="E71">
        <f t="shared" si="10"/>
        <v>4</v>
      </c>
      <c r="F71">
        <f t="shared" si="0"/>
        <v>0</v>
      </c>
      <c r="H71">
        <v>1</v>
      </c>
      <c r="I71">
        <f t="shared" si="3"/>
        <v>118</v>
      </c>
      <c r="J71">
        <f t="shared" si="1"/>
        <v>164</v>
      </c>
      <c r="K71">
        <f t="shared" si="4"/>
        <v>20</v>
      </c>
      <c r="L71">
        <f t="shared" si="6"/>
        <v>19</v>
      </c>
      <c r="M71">
        <f t="shared" si="11"/>
        <v>3612</v>
      </c>
      <c r="N71">
        <f t="shared" si="5"/>
        <v>14</v>
      </c>
      <c r="O71">
        <f t="shared" si="12"/>
        <v>13</v>
      </c>
    </row>
    <row r="72" spans="1:19" x14ac:dyDescent="0.25">
      <c r="A72">
        <f t="shared" si="7"/>
        <v>2.1376000000000022</v>
      </c>
      <c r="B72">
        <f t="shared" si="2"/>
        <v>0</v>
      </c>
      <c r="C72">
        <f t="shared" si="8"/>
        <v>64</v>
      </c>
      <c r="D72">
        <f t="shared" si="9"/>
        <v>132</v>
      </c>
      <c r="E72">
        <f t="shared" si="10"/>
        <v>4</v>
      </c>
      <c r="F72">
        <f t="shared" ref="F72:F135" si="13">IF(I72=I73,1,0)</f>
        <v>0</v>
      </c>
      <c r="H72">
        <v>1</v>
      </c>
      <c r="I72">
        <f t="shared" si="3"/>
        <v>120</v>
      </c>
      <c r="J72">
        <f t="shared" ref="J72:J135" si="14">FLOOR(IF(K72&gt;=20,K72*POWER(2,E72-1)+POWER(2,E72-2),K72*POWER(2,E72-1)),1)</f>
        <v>152</v>
      </c>
      <c r="K72">
        <f t="shared" si="4"/>
        <v>19</v>
      </c>
      <c r="L72">
        <f t="shared" si="6"/>
        <v>18</v>
      </c>
      <c r="M72">
        <f t="shared" si="11"/>
        <v>3730</v>
      </c>
      <c r="N72">
        <f t="shared" si="5"/>
        <v>14</v>
      </c>
      <c r="O72">
        <f t="shared" si="12"/>
        <v>14</v>
      </c>
    </row>
    <row r="73" spans="1:19" x14ac:dyDescent="0.25">
      <c r="A73">
        <f t="shared" si="7"/>
        <v>2.171000000000002</v>
      </c>
      <c r="B73">
        <f t="shared" ref="B73:B136" si="15">IF(MOD(D73,POWER(2,E73))=0,1,0)</f>
        <v>0</v>
      </c>
      <c r="C73">
        <f t="shared" si="8"/>
        <v>65</v>
      </c>
      <c r="D73">
        <f t="shared" si="9"/>
        <v>134</v>
      </c>
      <c r="E73">
        <f t="shared" si="10"/>
        <v>4</v>
      </c>
      <c r="F73">
        <f t="shared" si="13"/>
        <v>0</v>
      </c>
      <c r="H73">
        <v>1</v>
      </c>
      <c r="I73">
        <f t="shared" ref="I73:I136" si="16">IF(G72=1,I72,IF(I72&lt;J73,I72+2,IF(I72=J73,I72,I72-1)))</f>
        <v>122</v>
      </c>
      <c r="J73">
        <f t="shared" si="14"/>
        <v>144</v>
      </c>
      <c r="K73">
        <f t="shared" ref="K73:K136" si="17">IF(G72=1,IF(H73=1,L72+3,L72-3),IF(B73=1,IF(H73=1,L72+1,L72-1),L72))</f>
        <v>18</v>
      </c>
      <c r="L73">
        <f t="shared" si="6"/>
        <v>17</v>
      </c>
      <c r="M73">
        <f t="shared" si="11"/>
        <v>3850</v>
      </c>
      <c r="N73">
        <f t="shared" ref="N73:N136" si="18">FLOOR(M73/256,1)</f>
        <v>15</v>
      </c>
      <c r="O73">
        <f t="shared" si="12"/>
        <v>15</v>
      </c>
    </row>
    <row r="74" spans="1:19" x14ac:dyDescent="0.25">
      <c r="A74">
        <f t="shared" si="7"/>
        <v>2.2044000000000019</v>
      </c>
      <c r="B74">
        <f t="shared" si="15"/>
        <v>0</v>
      </c>
      <c r="C74">
        <f t="shared" si="8"/>
        <v>66</v>
      </c>
      <c r="D74">
        <f t="shared" si="9"/>
        <v>136</v>
      </c>
      <c r="E74">
        <f t="shared" si="10"/>
        <v>4</v>
      </c>
      <c r="F74">
        <f t="shared" si="13"/>
        <v>0</v>
      </c>
      <c r="H74">
        <v>1</v>
      </c>
      <c r="I74">
        <f t="shared" si="16"/>
        <v>124</v>
      </c>
      <c r="J74">
        <f t="shared" si="14"/>
        <v>136</v>
      </c>
      <c r="K74">
        <f t="shared" si="17"/>
        <v>17</v>
      </c>
      <c r="L74">
        <f t="shared" ref="L74:L137" si="19">IF(G73=1,K74,IF((J74-I73)&gt;=16,K74-1,K74))</f>
        <v>17</v>
      </c>
      <c r="M74">
        <f t="shared" si="11"/>
        <v>3972</v>
      </c>
      <c r="N74">
        <f t="shared" si="18"/>
        <v>15</v>
      </c>
      <c r="O74">
        <f t="shared" si="12"/>
        <v>16</v>
      </c>
    </row>
    <row r="75" spans="1:19" x14ac:dyDescent="0.25">
      <c r="A75">
        <f t="shared" ref="A75:A138" si="20">A74+$A$5</f>
        <v>2.2378000000000018</v>
      </c>
      <c r="B75">
        <f t="shared" si="15"/>
        <v>0</v>
      </c>
      <c r="C75">
        <f t="shared" ref="C75:C138" si="21">C74+1</f>
        <v>67</v>
      </c>
      <c r="D75">
        <f t="shared" ref="D75:D138" si="22">D74+2</f>
        <v>138</v>
      </c>
      <c r="E75">
        <f t="shared" ref="E75:E138" si="23">MIN(G74+E74,4)</f>
        <v>4</v>
      </c>
      <c r="F75">
        <f t="shared" si="13"/>
        <v>0</v>
      </c>
      <c r="H75">
        <v>1</v>
      </c>
      <c r="I75">
        <f t="shared" si="16"/>
        <v>126</v>
      </c>
      <c r="J75">
        <f t="shared" si="14"/>
        <v>136</v>
      </c>
      <c r="K75">
        <f t="shared" si="17"/>
        <v>17</v>
      </c>
      <c r="L75">
        <f t="shared" si="19"/>
        <v>17</v>
      </c>
      <c r="M75">
        <f t="shared" ref="M75:M138" si="24">M74+I74</f>
        <v>4096</v>
      </c>
      <c r="N75">
        <f t="shared" si="18"/>
        <v>16</v>
      </c>
      <c r="O75">
        <f t="shared" si="12"/>
        <v>17</v>
      </c>
    </row>
    <row r="76" spans="1:19" x14ac:dyDescent="0.25">
      <c r="A76">
        <f t="shared" si="20"/>
        <v>2.2712000000000017</v>
      </c>
      <c r="B76">
        <f t="shared" si="15"/>
        <v>0</v>
      </c>
      <c r="C76">
        <f t="shared" si="21"/>
        <v>68</v>
      </c>
      <c r="D76">
        <f t="shared" si="22"/>
        <v>140</v>
      </c>
      <c r="E76">
        <f t="shared" si="23"/>
        <v>4</v>
      </c>
      <c r="F76">
        <f t="shared" si="13"/>
        <v>0</v>
      </c>
      <c r="H76">
        <v>1</v>
      </c>
      <c r="I76">
        <f t="shared" si="16"/>
        <v>128</v>
      </c>
      <c r="J76">
        <f t="shared" si="14"/>
        <v>136</v>
      </c>
      <c r="K76">
        <f t="shared" si="17"/>
        <v>17</v>
      </c>
      <c r="L76">
        <f t="shared" si="19"/>
        <v>17</v>
      </c>
      <c r="M76">
        <f t="shared" si="24"/>
        <v>4222</v>
      </c>
      <c r="N76">
        <f t="shared" si="18"/>
        <v>16</v>
      </c>
      <c r="O76">
        <f t="shared" si="12"/>
        <v>18</v>
      </c>
    </row>
    <row r="77" spans="1:19" x14ac:dyDescent="0.25">
      <c r="A77">
        <f t="shared" si="20"/>
        <v>2.3046000000000015</v>
      </c>
      <c r="B77">
        <f t="shared" si="15"/>
        <v>0</v>
      </c>
      <c r="C77">
        <f t="shared" si="21"/>
        <v>69</v>
      </c>
      <c r="D77">
        <f t="shared" si="22"/>
        <v>142</v>
      </c>
      <c r="E77">
        <f t="shared" si="23"/>
        <v>4</v>
      </c>
      <c r="F77">
        <f t="shared" si="13"/>
        <v>0</v>
      </c>
      <c r="H77">
        <v>1</v>
      </c>
      <c r="I77">
        <f t="shared" si="16"/>
        <v>130</v>
      </c>
      <c r="J77">
        <f t="shared" si="14"/>
        <v>136</v>
      </c>
      <c r="K77">
        <f t="shared" si="17"/>
        <v>17</v>
      </c>
      <c r="L77">
        <f t="shared" si="19"/>
        <v>17</v>
      </c>
      <c r="M77">
        <f t="shared" si="24"/>
        <v>4350</v>
      </c>
      <c r="N77">
        <f t="shared" si="18"/>
        <v>16</v>
      </c>
      <c r="O77">
        <f t="shared" si="12"/>
        <v>19</v>
      </c>
    </row>
    <row r="78" spans="1:19" x14ac:dyDescent="0.25">
      <c r="A78">
        <f t="shared" si="20"/>
        <v>2.3380000000000014</v>
      </c>
      <c r="B78">
        <f t="shared" si="15"/>
        <v>1</v>
      </c>
      <c r="C78">
        <f t="shared" si="21"/>
        <v>70</v>
      </c>
      <c r="D78">
        <f t="shared" si="22"/>
        <v>144</v>
      </c>
      <c r="E78">
        <f t="shared" si="23"/>
        <v>4</v>
      </c>
      <c r="F78">
        <f t="shared" si="13"/>
        <v>0</v>
      </c>
      <c r="H78">
        <v>1</v>
      </c>
      <c r="I78">
        <f t="shared" si="16"/>
        <v>132</v>
      </c>
      <c r="J78">
        <f t="shared" si="14"/>
        <v>144</v>
      </c>
      <c r="K78">
        <f t="shared" si="17"/>
        <v>18</v>
      </c>
      <c r="L78">
        <f t="shared" si="19"/>
        <v>18</v>
      </c>
      <c r="M78">
        <f t="shared" si="24"/>
        <v>4480</v>
      </c>
      <c r="N78">
        <f t="shared" si="18"/>
        <v>17</v>
      </c>
      <c r="O78">
        <f t="shared" si="12"/>
        <v>20</v>
      </c>
    </row>
    <row r="79" spans="1:19" x14ac:dyDescent="0.25">
      <c r="A79">
        <f t="shared" si="20"/>
        <v>2.3714000000000013</v>
      </c>
      <c r="B79">
        <f t="shared" si="15"/>
        <v>0</v>
      </c>
      <c r="C79">
        <f t="shared" si="21"/>
        <v>71</v>
      </c>
      <c r="D79">
        <f t="shared" si="22"/>
        <v>146</v>
      </c>
      <c r="E79">
        <f t="shared" si="23"/>
        <v>4</v>
      </c>
      <c r="F79">
        <f t="shared" si="13"/>
        <v>0</v>
      </c>
      <c r="H79">
        <v>1</v>
      </c>
      <c r="I79">
        <f t="shared" si="16"/>
        <v>134</v>
      </c>
      <c r="J79">
        <f t="shared" si="14"/>
        <v>144</v>
      </c>
      <c r="K79">
        <f t="shared" si="17"/>
        <v>18</v>
      </c>
      <c r="L79">
        <f t="shared" si="19"/>
        <v>18</v>
      </c>
      <c r="M79">
        <f t="shared" si="24"/>
        <v>4612</v>
      </c>
      <c r="N79">
        <f t="shared" si="18"/>
        <v>18</v>
      </c>
      <c r="O79">
        <f t="shared" si="12"/>
        <v>21</v>
      </c>
    </row>
    <row r="80" spans="1:19" x14ac:dyDescent="0.25">
      <c r="A80">
        <f t="shared" si="20"/>
        <v>2.4048000000000012</v>
      </c>
      <c r="B80">
        <f t="shared" si="15"/>
        <v>0</v>
      </c>
      <c r="C80">
        <f t="shared" si="21"/>
        <v>72</v>
      </c>
      <c r="D80">
        <f t="shared" si="22"/>
        <v>148</v>
      </c>
      <c r="E80">
        <f t="shared" si="23"/>
        <v>4</v>
      </c>
      <c r="F80">
        <f t="shared" si="13"/>
        <v>0</v>
      </c>
      <c r="H80">
        <v>1</v>
      </c>
      <c r="I80">
        <f t="shared" si="16"/>
        <v>136</v>
      </c>
      <c r="J80">
        <f t="shared" si="14"/>
        <v>144</v>
      </c>
      <c r="K80">
        <f t="shared" si="17"/>
        <v>18</v>
      </c>
      <c r="L80">
        <f t="shared" si="19"/>
        <v>18</v>
      </c>
      <c r="M80">
        <f t="shared" si="24"/>
        <v>4746</v>
      </c>
      <c r="N80">
        <f t="shared" si="18"/>
        <v>18</v>
      </c>
      <c r="O80">
        <f t="shared" si="12"/>
        <v>22</v>
      </c>
      <c r="S80" t="s">
        <v>33</v>
      </c>
    </row>
    <row r="81" spans="1:22" x14ac:dyDescent="0.25">
      <c r="A81">
        <f t="shared" si="20"/>
        <v>2.438200000000001</v>
      </c>
      <c r="B81">
        <f t="shared" si="15"/>
        <v>0</v>
      </c>
      <c r="C81">
        <f t="shared" si="21"/>
        <v>73</v>
      </c>
      <c r="D81">
        <f t="shared" si="22"/>
        <v>150</v>
      </c>
      <c r="E81">
        <f t="shared" si="23"/>
        <v>4</v>
      </c>
      <c r="F81">
        <f t="shared" si="13"/>
        <v>0</v>
      </c>
      <c r="H81">
        <v>1</v>
      </c>
      <c r="I81">
        <f t="shared" si="16"/>
        <v>138</v>
      </c>
      <c r="J81">
        <f t="shared" si="14"/>
        <v>144</v>
      </c>
      <c r="K81">
        <f t="shared" si="17"/>
        <v>18</v>
      </c>
      <c r="L81">
        <f t="shared" si="19"/>
        <v>18</v>
      </c>
      <c r="M81">
        <f t="shared" si="24"/>
        <v>4882</v>
      </c>
      <c r="N81">
        <f t="shared" si="18"/>
        <v>19</v>
      </c>
      <c r="O81">
        <f t="shared" si="12"/>
        <v>23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0"/>
        <v>2.4716000000000009</v>
      </c>
      <c r="B82">
        <f t="shared" si="15"/>
        <v>0</v>
      </c>
      <c r="C82">
        <f t="shared" si="21"/>
        <v>74</v>
      </c>
      <c r="D82">
        <f t="shared" si="22"/>
        <v>152</v>
      </c>
      <c r="E82">
        <f t="shared" si="23"/>
        <v>4</v>
      </c>
      <c r="F82">
        <f t="shared" si="13"/>
        <v>0</v>
      </c>
      <c r="H82">
        <v>1</v>
      </c>
      <c r="I82">
        <f t="shared" si="16"/>
        <v>140</v>
      </c>
      <c r="J82">
        <f t="shared" si="14"/>
        <v>144</v>
      </c>
      <c r="K82">
        <f t="shared" si="17"/>
        <v>18</v>
      </c>
      <c r="L82">
        <f t="shared" si="19"/>
        <v>18</v>
      </c>
      <c r="M82">
        <f t="shared" si="24"/>
        <v>5020</v>
      </c>
      <c r="N82">
        <f t="shared" si="18"/>
        <v>19</v>
      </c>
      <c r="O82">
        <f t="shared" si="12"/>
        <v>24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0"/>
        <v>2.5050000000000008</v>
      </c>
      <c r="B83">
        <f t="shared" si="15"/>
        <v>0</v>
      </c>
      <c r="C83">
        <f t="shared" si="21"/>
        <v>75</v>
      </c>
      <c r="D83">
        <f t="shared" si="22"/>
        <v>154</v>
      </c>
      <c r="E83">
        <f t="shared" si="23"/>
        <v>4</v>
      </c>
      <c r="F83">
        <f t="shared" si="13"/>
        <v>0</v>
      </c>
      <c r="H83">
        <v>1</v>
      </c>
      <c r="I83">
        <f t="shared" si="16"/>
        <v>142</v>
      </c>
      <c r="J83">
        <f t="shared" si="14"/>
        <v>144</v>
      </c>
      <c r="K83">
        <f t="shared" si="17"/>
        <v>18</v>
      </c>
      <c r="L83">
        <f t="shared" si="19"/>
        <v>18</v>
      </c>
      <c r="M83">
        <f t="shared" si="24"/>
        <v>5160</v>
      </c>
      <c r="N83">
        <f t="shared" si="18"/>
        <v>20</v>
      </c>
      <c r="O83">
        <f t="shared" si="12"/>
        <v>25</v>
      </c>
      <c r="S83">
        <v>2</v>
      </c>
      <c r="T83">
        <v>6</v>
      </c>
      <c r="U83">
        <v>14</v>
      </c>
    </row>
    <row r="84" spans="1:22" x14ac:dyDescent="0.25">
      <c r="A84">
        <f t="shared" si="20"/>
        <v>2.5384000000000007</v>
      </c>
      <c r="B84">
        <f t="shared" si="15"/>
        <v>0</v>
      </c>
      <c r="C84">
        <f t="shared" si="21"/>
        <v>76</v>
      </c>
      <c r="D84">
        <f t="shared" si="22"/>
        <v>156</v>
      </c>
      <c r="E84">
        <f t="shared" si="23"/>
        <v>4</v>
      </c>
      <c r="F84">
        <f t="shared" si="13"/>
        <v>1</v>
      </c>
      <c r="H84">
        <v>1</v>
      </c>
      <c r="I84">
        <f t="shared" si="16"/>
        <v>144</v>
      </c>
      <c r="J84">
        <f t="shared" si="14"/>
        <v>144</v>
      </c>
      <c r="K84">
        <f t="shared" si="17"/>
        <v>18</v>
      </c>
      <c r="L84">
        <f t="shared" si="19"/>
        <v>18</v>
      </c>
      <c r="M84">
        <f t="shared" si="24"/>
        <v>5302</v>
      </c>
      <c r="N84">
        <f t="shared" si="18"/>
        <v>20</v>
      </c>
      <c r="O84">
        <f t="shared" si="12"/>
        <v>26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0"/>
        <v>2.5718000000000005</v>
      </c>
      <c r="B85">
        <f t="shared" si="15"/>
        <v>0</v>
      </c>
      <c r="C85">
        <f t="shared" si="21"/>
        <v>77</v>
      </c>
      <c r="D85">
        <f t="shared" si="22"/>
        <v>158</v>
      </c>
      <c r="E85">
        <f t="shared" si="23"/>
        <v>4</v>
      </c>
      <c r="F85">
        <f t="shared" si="13"/>
        <v>0</v>
      </c>
      <c r="H85">
        <v>1</v>
      </c>
      <c r="I85">
        <f t="shared" si="16"/>
        <v>144</v>
      </c>
      <c r="J85">
        <f t="shared" si="14"/>
        <v>144</v>
      </c>
      <c r="K85">
        <f t="shared" si="17"/>
        <v>18</v>
      </c>
      <c r="L85">
        <f t="shared" si="19"/>
        <v>18</v>
      </c>
      <c r="M85">
        <f t="shared" si="24"/>
        <v>5446</v>
      </c>
      <c r="N85">
        <f t="shared" si="18"/>
        <v>21</v>
      </c>
      <c r="O85">
        <f t="shared" si="12"/>
        <v>27</v>
      </c>
      <c r="S85">
        <v>4</v>
      </c>
      <c r="T85">
        <v>2</v>
      </c>
      <c r="U85">
        <v>10</v>
      </c>
    </row>
    <row r="86" spans="1:22" x14ac:dyDescent="0.25">
      <c r="A86">
        <f t="shared" si="20"/>
        <v>2.6052000000000004</v>
      </c>
      <c r="B86">
        <f t="shared" si="15"/>
        <v>1</v>
      </c>
      <c r="C86">
        <f t="shared" si="21"/>
        <v>78</v>
      </c>
      <c r="D86">
        <f t="shared" si="22"/>
        <v>160</v>
      </c>
      <c r="E86">
        <f t="shared" si="23"/>
        <v>4</v>
      </c>
      <c r="F86">
        <f t="shared" si="13"/>
        <v>0</v>
      </c>
      <c r="G86" s="21"/>
      <c r="H86">
        <v>1</v>
      </c>
      <c r="I86">
        <f t="shared" si="16"/>
        <v>146</v>
      </c>
      <c r="J86">
        <f t="shared" si="14"/>
        <v>152</v>
      </c>
      <c r="K86">
        <f t="shared" si="17"/>
        <v>19</v>
      </c>
      <c r="L86">
        <f t="shared" si="19"/>
        <v>19</v>
      </c>
      <c r="M86">
        <f t="shared" si="24"/>
        <v>5590</v>
      </c>
      <c r="N86">
        <f t="shared" si="18"/>
        <v>21</v>
      </c>
      <c r="O86">
        <f t="shared" si="12"/>
        <v>28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0"/>
        <v>2.6386000000000003</v>
      </c>
      <c r="B87">
        <f t="shared" si="15"/>
        <v>0</v>
      </c>
      <c r="C87">
        <f t="shared" si="21"/>
        <v>79</v>
      </c>
      <c r="D87">
        <f t="shared" si="22"/>
        <v>162</v>
      </c>
      <c r="E87">
        <f t="shared" si="23"/>
        <v>4</v>
      </c>
      <c r="F87">
        <f t="shared" si="13"/>
        <v>0</v>
      </c>
      <c r="G87" s="21"/>
      <c r="H87">
        <v>1</v>
      </c>
      <c r="I87">
        <f t="shared" si="16"/>
        <v>148</v>
      </c>
      <c r="J87">
        <f t="shared" si="14"/>
        <v>152</v>
      </c>
      <c r="K87">
        <f t="shared" si="17"/>
        <v>19</v>
      </c>
      <c r="L87">
        <f t="shared" si="19"/>
        <v>19</v>
      </c>
      <c r="M87">
        <f t="shared" si="24"/>
        <v>5736</v>
      </c>
      <c r="N87">
        <f t="shared" si="18"/>
        <v>22</v>
      </c>
      <c r="O87">
        <f t="shared" si="12"/>
        <v>29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0"/>
        <v>2.6720000000000002</v>
      </c>
      <c r="B88">
        <f t="shared" si="15"/>
        <v>0</v>
      </c>
      <c r="C88">
        <f t="shared" si="21"/>
        <v>80</v>
      </c>
      <c r="D88">
        <f t="shared" si="22"/>
        <v>164</v>
      </c>
      <c r="E88">
        <f t="shared" si="23"/>
        <v>4</v>
      </c>
      <c r="F88">
        <f t="shared" si="13"/>
        <v>0</v>
      </c>
      <c r="G88" s="21"/>
      <c r="H88">
        <v>1</v>
      </c>
      <c r="I88">
        <f t="shared" si="16"/>
        <v>150</v>
      </c>
      <c r="J88">
        <f t="shared" si="14"/>
        <v>152</v>
      </c>
      <c r="K88">
        <f t="shared" si="17"/>
        <v>19</v>
      </c>
      <c r="L88">
        <f t="shared" si="19"/>
        <v>19</v>
      </c>
      <c r="M88">
        <f t="shared" si="24"/>
        <v>5884</v>
      </c>
      <c r="N88">
        <f t="shared" si="18"/>
        <v>22</v>
      </c>
      <c r="O88">
        <f t="shared" si="12"/>
        <v>30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0"/>
        <v>2.7054</v>
      </c>
      <c r="B89">
        <f t="shared" si="15"/>
        <v>0</v>
      </c>
      <c r="C89">
        <f t="shared" si="21"/>
        <v>81</v>
      </c>
      <c r="D89">
        <f t="shared" si="22"/>
        <v>166</v>
      </c>
      <c r="E89">
        <f t="shared" si="23"/>
        <v>4</v>
      </c>
      <c r="F89">
        <f t="shared" si="13"/>
        <v>1</v>
      </c>
      <c r="G89" s="21">
        <v>1</v>
      </c>
      <c r="H89">
        <v>1</v>
      </c>
      <c r="I89">
        <f t="shared" si="16"/>
        <v>152</v>
      </c>
      <c r="J89">
        <f t="shared" si="14"/>
        <v>152</v>
      </c>
      <c r="K89">
        <f t="shared" si="17"/>
        <v>19</v>
      </c>
      <c r="L89">
        <f t="shared" si="19"/>
        <v>19</v>
      </c>
      <c r="M89">
        <f t="shared" si="24"/>
        <v>6034</v>
      </c>
      <c r="N89">
        <f t="shared" si="18"/>
        <v>23</v>
      </c>
      <c r="O89">
        <f t="shared" si="12"/>
        <v>31</v>
      </c>
    </row>
    <row r="90" spans="1:22" x14ac:dyDescent="0.25">
      <c r="A90">
        <f t="shared" si="20"/>
        <v>2.7387999999999999</v>
      </c>
      <c r="B90">
        <f t="shared" si="15"/>
        <v>0</v>
      </c>
      <c r="C90">
        <f t="shared" si="21"/>
        <v>82</v>
      </c>
      <c r="D90">
        <f t="shared" si="22"/>
        <v>168</v>
      </c>
      <c r="E90">
        <f t="shared" si="23"/>
        <v>4</v>
      </c>
      <c r="F90">
        <f t="shared" si="13"/>
        <v>0</v>
      </c>
      <c r="H90">
        <v>1</v>
      </c>
      <c r="I90">
        <f t="shared" si="16"/>
        <v>152</v>
      </c>
      <c r="J90">
        <f t="shared" si="14"/>
        <v>180</v>
      </c>
      <c r="K90">
        <f t="shared" si="17"/>
        <v>22</v>
      </c>
      <c r="L90">
        <f t="shared" si="19"/>
        <v>22</v>
      </c>
      <c r="M90">
        <f t="shared" si="24"/>
        <v>6186</v>
      </c>
      <c r="N90">
        <f t="shared" si="18"/>
        <v>24</v>
      </c>
      <c r="O90">
        <f t="shared" si="12"/>
        <v>32</v>
      </c>
    </row>
    <row r="91" spans="1:22" x14ac:dyDescent="0.25">
      <c r="A91">
        <f t="shared" si="20"/>
        <v>2.7721999999999998</v>
      </c>
      <c r="B91">
        <f t="shared" si="15"/>
        <v>0</v>
      </c>
      <c r="C91">
        <f t="shared" si="21"/>
        <v>83</v>
      </c>
      <c r="D91">
        <f t="shared" si="22"/>
        <v>170</v>
      </c>
      <c r="E91">
        <f t="shared" si="23"/>
        <v>4</v>
      </c>
      <c r="F91">
        <f t="shared" si="13"/>
        <v>0</v>
      </c>
      <c r="H91">
        <v>1</v>
      </c>
      <c r="I91">
        <f t="shared" si="16"/>
        <v>154</v>
      </c>
      <c r="J91">
        <f t="shared" si="14"/>
        <v>180</v>
      </c>
      <c r="K91">
        <f t="shared" si="17"/>
        <v>22</v>
      </c>
      <c r="L91">
        <f t="shared" si="19"/>
        <v>21</v>
      </c>
      <c r="M91">
        <f t="shared" si="24"/>
        <v>6338</v>
      </c>
      <c r="N91">
        <f t="shared" si="18"/>
        <v>24</v>
      </c>
      <c r="O91">
        <f t="shared" si="12"/>
        <v>33</v>
      </c>
    </row>
    <row r="92" spans="1:22" x14ac:dyDescent="0.25">
      <c r="A92">
        <f t="shared" si="20"/>
        <v>2.8055999999999996</v>
      </c>
      <c r="B92">
        <f t="shared" si="15"/>
        <v>0</v>
      </c>
      <c r="C92">
        <f t="shared" si="21"/>
        <v>84</v>
      </c>
      <c r="D92">
        <f t="shared" si="22"/>
        <v>172</v>
      </c>
      <c r="E92">
        <f t="shared" si="23"/>
        <v>4</v>
      </c>
      <c r="F92">
        <f t="shared" si="13"/>
        <v>0</v>
      </c>
      <c r="H92">
        <v>1</v>
      </c>
      <c r="I92">
        <f t="shared" si="16"/>
        <v>156</v>
      </c>
      <c r="J92">
        <f t="shared" si="14"/>
        <v>172</v>
      </c>
      <c r="K92">
        <f t="shared" si="17"/>
        <v>21</v>
      </c>
      <c r="L92">
        <f t="shared" si="19"/>
        <v>20</v>
      </c>
      <c r="M92">
        <f t="shared" si="24"/>
        <v>6492</v>
      </c>
      <c r="N92">
        <f t="shared" si="18"/>
        <v>25</v>
      </c>
      <c r="O92">
        <f t="shared" si="12"/>
        <v>34</v>
      </c>
    </row>
    <row r="93" spans="1:22" x14ac:dyDescent="0.25">
      <c r="A93">
        <f t="shared" si="20"/>
        <v>2.8389999999999995</v>
      </c>
      <c r="B93">
        <f t="shared" si="15"/>
        <v>0</v>
      </c>
      <c r="C93">
        <f t="shared" si="21"/>
        <v>85</v>
      </c>
      <c r="D93">
        <f t="shared" si="22"/>
        <v>174</v>
      </c>
      <c r="E93">
        <f t="shared" si="23"/>
        <v>4</v>
      </c>
      <c r="F93">
        <f t="shared" si="13"/>
        <v>0</v>
      </c>
      <c r="H93">
        <v>1</v>
      </c>
      <c r="I93">
        <f t="shared" si="16"/>
        <v>158</v>
      </c>
      <c r="J93">
        <f t="shared" si="14"/>
        <v>164</v>
      </c>
      <c r="K93">
        <f t="shared" si="17"/>
        <v>20</v>
      </c>
      <c r="L93">
        <f t="shared" si="19"/>
        <v>20</v>
      </c>
      <c r="M93">
        <f t="shared" si="24"/>
        <v>6648</v>
      </c>
      <c r="N93">
        <f t="shared" si="18"/>
        <v>25</v>
      </c>
      <c r="O93">
        <f t="shared" si="12"/>
        <v>35</v>
      </c>
    </row>
    <row r="94" spans="1:22" x14ac:dyDescent="0.25">
      <c r="A94">
        <f t="shared" si="20"/>
        <v>2.8723999999999994</v>
      </c>
      <c r="B94">
        <f t="shared" si="15"/>
        <v>1</v>
      </c>
      <c r="C94">
        <f t="shared" si="21"/>
        <v>86</v>
      </c>
      <c r="D94">
        <f t="shared" si="22"/>
        <v>176</v>
      </c>
      <c r="E94">
        <f t="shared" si="23"/>
        <v>4</v>
      </c>
      <c r="F94">
        <f t="shared" si="13"/>
        <v>0</v>
      </c>
      <c r="H94">
        <v>1</v>
      </c>
      <c r="I94">
        <f t="shared" si="16"/>
        <v>160</v>
      </c>
      <c r="J94">
        <f t="shared" si="14"/>
        <v>172</v>
      </c>
      <c r="K94">
        <f t="shared" si="17"/>
        <v>21</v>
      </c>
      <c r="L94">
        <f t="shared" si="19"/>
        <v>21</v>
      </c>
      <c r="M94">
        <f t="shared" si="24"/>
        <v>6806</v>
      </c>
      <c r="N94">
        <f t="shared" si="18"/>
        <v>26</v>
      </c>
      <c r="O94">
        <f t="shared" si="12"/>
        <v>36</v>
      </c>
    </row>
    <row r="95" spans="1:22" x14ac:dyDescent="0.25">
      <c r="A95">
        <f t="shared" si="20"/>
        <v>2.9057999999999993</v>
      </c>
      <c r="B95">
        <f t="shared" si="15"/>
        <v>0</v>
      </c>
      <c r="C95">
        <f t="shared" si="21"/>
        <v>87</v>
      </c>
      <c r="D95">
        <f t="shared" si="22"/>
        <v>178</v>
      </c>
      <c r="E95">
        <f t="shared" si="23"/>
        <v>4</v>
      </c>
      <c r="F95">
        <f t="shared" si="13"/>
        <v>0</v>
      </c>
      <c r="H95">
        <v>1</v>
      </c>
      <c r="I95">
        <f t="shared" si="16"/>
        <v>162</v>
      </c>
      <c r="J95">
        <f t="shared" si="14"/>
        <v>172</v>
      </c>
      <c r="K95">
        <f t="shared" si="17"/>
        <v>21</v>
      </c>
      <c r="L95">
        <f t="shared" si="19"/>
        <v>21</v>
      </c>
      <c r="M95">
        <f t="shared" si="24"/>
        <v>6966</v>
      </c>
      <c r="N95">
        <f t="shared" si="18"/>
        <v>27</v>
      </c>
      <c r="O95">
        <f t="shared" si="12"/>
        <v>37</v>
      </c>
    </row>
    <row r="96" spans="1:22" x14ac:dyDescent="0.25">
      <c r="A96">
        <f t="shared" si="20"/>
        <v>2.9391999999999991</v>
      </c>
      <c r="B96">
        <f t="shared" si="15"/>
        <v>0</v>
      </c>
      <c r="C96">
        <f t="shared" si="21"/>
        <v>88</v>
      </c>
      <c r="D96">
        <f t="shared" si="22"/>
        <v>180</v>
      </c>
      <c r="E96">
        <f t="shared" si="23"/>
        <v>4</v>
      </c>
      <c r="F96">
        <f t="shared" si="13"/>
        <v>0</v>
      </c>
      <c r="H96">
        <v>1</v>
      </c>
      <c r="I96">
        <f t="shared" si="16"/>
        <v>164</v>
      </c>
      <c r="J96">
        <f t="shared" si="14"/>
        <v>172</v>
      </c>
      <c r="K96">
        <f t="shared" si="17"/>
        <v>21</v>
      </c>
      <c r="L96">
        <f t="shared" si="19"/>
        <v>21</v>
      </c>
      <c r="M96">
        <f t="shared" si="24"/>
        <v>7128</v>
      </c>
      <c r="N96">
        <f t="shared" si="18"/>
        <v>27</v>
      </c>
      <c r="O96">
        <f t="shared" si="12"/>
        <v>38</v>
      </c>
    </row>
    <row r="97" spans="1:15" x14ac:dyDescent="0.25">
      <c r="A97">
        <f t="shared" si="20"/>
        <v>2.972599999999999</v>
      </c>
      <c r="B97">
        <f t="shared" si="15"/>
        <v>0</v>
      </c>
      <c r="C97">
        <f t="shared" si="21"/>
        <v>89</v>
      </c>
      <c r="D97">
        <f t="shared" si="22"/>
        <v>182</v>
      </c>
      <c r="E97">
        <f t="shared" si="23"/>
        <v>4</v>
      </c>
      <c r="F97">
        <f t="shared" si="13"/>
        <v>0</v>
      </c>
      <c r="H97">
        <v>1</v>
      </c>
      <c r="I97">
        <f t="shared" si="16"/>
        <v>166</v>
      </c>
      <c r="J97">
        <f t="shared" si="14"/>
        <v>172</v>
      </c>
      <c r="K97">
        <f t="shared" si="17"/>
        <v>21</v>
      </c>
      <c r="L97">
        <f t="shared" si="19"/>
        <v>21</v>
      </c>
      <c r="M97">
        <f t="shared" si="24"/>
        <v>7292</v>
      </c>
      <c r="N97">
        <f t="shared" si="18"/>
        <v>28</v>
      </c>
      <c r="O97">
        <f t="shared" si="12"/>
        <v>39</v>
      </c>
    </row>
    <row r="98" spans="1:15" x14ac:dyDescent="0.25">
      <c r="A98">
        <f t="shared" si="20"/>
        <v>3.0059999999999989</v>
      </c>
      <c r="B98">
        <f t="shared" si="15"/>
        <v>0</v>
      </c>
      <c r="C98">
        <f t="shared" si="21"/>
        <v>90</v>
      </c>
      <c r="D98">
        <f t="shared" si="22"/>
        <v>184</v>
      </c>
      <c r="E98">
        <f t="shared" si="23"/>
        <v>4</v>
      </c>
      <c r="F98">
        <f t="shared" si="13"/>
        <v>0</v>
      </c>
      <c r="H98">
        <v>1</v>
      </c>
      <c r="I98">
        <f t="shared" si="16"/>
        <v>168</v>
      </c>
      <c r="J98">
        <f t="shared" si="14"/>
        <v>172</v>
      </c>
      <c r="K98">
        <f t="shared" si="17"/>
        <v>21</v>
      </c>
      <c r="L98">
        <f t="shared" si="19"/>
        <v>21</v>
      </c>
      <c r="M98">
        <f t="shared" si="24"/>
        <v>7458</v>
      </c>
      <c r="N98">
        <f t="shared" si="18"/>
        <v>29</v>
      </c>
      <c r="O98">
        <f t="shared" si="12"/>
        <v>40</v>
      </c>
    </row>
    <row r="99" spans="1:15" x14ac:dyDescent="0.25">
      <c r="A99">
        <f t="shared" si="20"/>
        <v>3.0393999999999988</v>
      </c>
      <c r="B99">
        <f t="shared" si="15"/>
        <v>0</v>
      </c>
      <c r="C99">
        <f t="shared" si="21"/>
        <v>91</v>
      </c>
      <c r="D99">
        <f t="shared" si="22"/>
        <v>186</v>
      </c>
      <c r="E99">
        <f t="shared" si="23"/>
        <v>4</v>
      </c>
      <c r="F99">
        <f t="shared" si="13"/>
        <v>0</v>
      </c>
      <c r="G99" s="21"/>
      <c r="H99">
        <v>1</v>
      </c>
      <c r="I99">
        <f t="shared" si="16"/>
        <v>170</v>
      </c>
      <c r="J99">
        <f t="shared" si="14"/>
        <v>172</v>
      </c>
      <c r="K99">
        <f t="shared" si="17"/>
        <v>21</v>
      </c>
      <c r="L99">
        <f t="shared" si="19"/>
        <v>21</v>
      </c>
      <c r="M99">
        <f t="shared" si="24"/>
        <v>7626</v>
      </c>
      <c r="N99">
        <f t="shared" si="18"/>
        <v>29</v>
      </c>
      <c r="O99">
        <f t="shared" si="12"/>
        <v>41</v>
      </c>
    </row>
    <row r="100" spans="1:15" x14ac:dyDescent="0.25">
      <c r="A100">
        <f t="shared" si="20"/>
        <v>3.0727999999999986</v>
      </c>
      <c r="B100">
        <f t="shared" si="15"/>
        <v>0</v>
      </c>
      <c r="C100">
        <f t="shared" si="21"/>
        <v>92</v>
      </c>
      <c r="D100">
        <f t="shared" si="22"/>
        <v>188</v>
      </c>
      <c r="E100">
        <f t="shared" si="23"/>
        <v>4</v>
      </c>
      <c r="F100">
        <f t="shared" si="13"/>
        <v>1</v>
      </c>
      <c r="G100" s="21">
        <v>1</v>
      </c>
      <c r="H100">
        <v>1</v>
      </c>
      <c r="I100">
        <f t="shared" si="16"/>
        <v>172</v>
      </c>
      <c r="J100">
        <f t="shared" si="14"/>
        <v>172</v>
      </c>
      <c r="K100">
        <f t="shared" si="17"/>
        <v>21</v>
      </c>
      <c r="L100">
        <f t="shared" si="19"/>
        <v>21</v>
      </c>
      <c r="M100">
        <f t="shared" si="24"/>
        <v>7796</v>
      </c>
      <c r="N100">
        <f t="shared" si="18"/>
        <v>30</v>
      </c>
      <c r="O100">
        <f t="shared" si="12"/>
        <v>42</v>
      </c>
    </row>
    <row r="101" spans="1:15" x14ac:dyDescent="0.25">
      <c r="A101">
        <f t="shared" si="20"/>
        <v>3.1061999999999985</v>
      </c>
      <c r="B101">
        <f t="shared" si="15"/>
        <v>0</v>
      </c>
      <c r="C101">
        <f t="shared" si="21"/>
        <v>93</v>
      </c>
      <c r="D101">
        <f t="shared" si="22"/>
        <v>190</v>
      </c>
      <c r="E101">
        <f t="shared" si="23"/>
        <v>4</v>
      </c>
      <c r="F101">
        <f t="shared" si="13"/>
        <v>0</v>
      </c>
      <c r="H101">
        <v>1</v>
      </c>
      <c r="I101">
        <f t="shared" si="16"/>
        <v>172</v>
      </c>
      <c r="J101">
        <f t="shared" si="14"/>
        <v>196</v>
      </c>
      <c r="K101">
        <f t="shared" si="17"/>
        <v>24</v>
      </c>
      <c r="L101">
        <f t="shared" si="19"/>
        <v>24</v>
      </c>
      <c r="M101">
        <f t="shared" si="24"/>
        <v>7968</v>
      </c>
      <c r="N101">
        <f t="shared" si="18"/>
        <v>31</v>
      </c>
      <c r="O101">
        <f t="shared" si="12"/>
        <v>43</v>
      </c>
    </row>
    <row r="102" spans="1:15" x14ac:dyDescent="0.25">
      <c r="A102">
        <f t="shared" si="20"/>
        <v>3.1395999999999984</v>
      </c>
      <c r="B102">
        <f t="shared" si="15"/>
        <v>1</v>
      </c>
      <c r="C102">
        <f t="shared" si="21"/>
        <v>94</v>
      </c>
      <c r="D102">
        <f t="shared" si="22"/>
        <v>192</v>
      </c>
      <c r="E102">
        <f t="shared" si="23"/>
        <v>4</v>
      </c>
      <c r="F102">
        <f t="shared" si="13"/>
        <v>0</v>
      </c>
      <c r="H102">
        <v>1</v>
      </c>
      <c r="I102">
        <f t="shared" si="16"/>
        <v>174</v>
      </c>
      <c r="J102">
        <f t="shared" si="14"/>
        <v>204</v>
      </c>
      <c r="K102">
        <f t="shared" si="17"/>
        <v>25</v>
      </c>
      <c r="L102">
        <f t="shared" si="19"/>
        <v>24</v>
      </c>
      <c r="M102">
        <f t="shared" si="24"/>
        <v>8140</v>
      </c>
      <c r="N102">
        <f t="shared" si="18"/>
        <v>31</v>
      </c>
      <c r="O102">
        <f t="shared" si="12"/>
        <v>44</v>
      </c>
    </row>
    <row r="103" spans="1:15" x14ac:dyDescent="0.25">
      <c r="A103">
        <f t="shared" si="20"/>
        <v>3.1729999999999983</v>
      </c>
      <c r="B103">
        <f t="shared" si="15"/>
        <v>0</v>
      </c>
      <c r="C103">
        <f t="shared" si="21"/>
        <v>95</v>
      </c>
      <c r="D103">
        <f t="shared" si="22"/>
        <v>194</v>
      </c>
      <c r="E103">
        <f t="shared" si="23"/>
        <v>4</v>
      </c>
      <c r="F103">
        <f t="shared" si="13"/>
        <v>0</v>
      </c>
      <c r="H103">
        <v>1</v>
      </c>
      <c r="I103">
        <f t="shared" si="16"/>
        <v>176</v>
      </c>
      <c r="J103">
        <f t="shared" si="14"/>
        <v>196</v>
      </c>
      <c r="K103">
        <f t="shared" si="17"/>
        <v>24</v>
      </c>
      <c r="L103">
        <f t="shared" si="19"/>
        <v>23</v>
      </c>
      <c r="M103">
        <f t="shared" si="24"/>
        <v>8314</v>
      </c>
      <c r="N103">
        <f t="shared" si="18"/>
        <v>32</v>
      </c>
      <c r="O103">
        <f t="shared" si="12"/>
        <v>45</v>
      </c>
    </row>
    <row r="104" spans="1:15" x14ac:dyDescent="0.25">
      <c r="A104">
        <f t="shared" si="20"/>
        <v>3.2063999999999981</v>
      </c>
      <c r="B104">
        <f t="shared" si="15"/>
        <v>0</v>
      </c>
      <c r="C104">
        <f t="shared" si="21"/>
        <v>96</v>
      </c>
      <c r="D104">
        <f t="shared" si="22"/>
        <v>196</v>
      </c>
      <c r="E104">
        <f t="shared" si="23"/>
        <v>4</v>
      </c>
      <c r="F104">
        <f t="shared" si="13"/>
        <v>0</v>
      </c>
      <c r="H104">
        <v>1</v>
      </c>
      <c r="I104">
        <f t="shared" si="16"/>
        <v>178</v>
      </c>
      <c r="J104">
        <f t="shared" si="14"/>
        <v>188</v>
      </c>
      <c r="K104">
        <f t="shared" si="17"/>
        <v>23</v>
      </c>
      <c r="L104">
        <f t="shared" si="19"/>
        <v>23</v>
      </c>
      <c r="M104">
        <f t="shared" si="24"/>
        <v>8490</v>
      </c>
      <c r="N104">
        <f t="shared" si="18"/>
        <v>33</v>
      </c>
      <c r="O104">
        <f t="shared" si="12"/>
        <v>46</v>
      </c>
    </row>
    <row r="105" spans="1:15" x14ac:dyDescent="0.25">
      <c r="A105">
        <f t="shared" si="20"/>
        <v>3.239799999999998</v>
      </c>
      <c r="B105">
        <f t="shared" si="15"/>
        <v>0</v>
      </c>
      <c r="C105">
        <f t="shared" si="21"/>
        <v>97</v>
      </c>
      <c r="D105">
        <f t="shared" si="22"/>
        <v>198</v>
      </c>
      <c r="E105">
        <f t="shared" si="23"/>
        <v>4</v>
      </c>
      <c r="F105">
        <f t="shared" si="13"/>
        <v>0</v>
      </c>
      <c r="H105">
        <v>1</v>
      </c>
      <c r="I105">
        <f t="shared" si="16"/>
        <v>180</v>
      </c>
      <c r="J105">
        <f t="shared" si="14"/>
        <v>188</v>
      </c>
      <c r="K105">
        <f t="shared" si="17"/>
        <v>23</v>
      </c>
      <c r="L105">
        <f t="shared" si="19"/>
        <v>23</v>
      </c>
      <c r="M105">
        <f t="shared" si="24"/>
        <v>8668</v>
      </c>
      <c r="N105">
        <f t="shared" si="18"/>
        <v>33</v>
      </c>
      <c r="O105">
        <f t="shared" si="12"/>
        <v>47</v>
      </c>
    </row>
    <row r="106" spans="1:15" x14ac:dyDescent="0.25">
      <c r="A106">
        <f t="shared" si="20"/>
        <v>3.2731999999999979</v>
      </c>
      <c r="B106">
        <f t="shared" si="15"/>
        <v>0</v>
      </c>
      <c r="C106">
        <f t="shared" si="21"/>
        <v>98</v>
      </c>
      <c r="D106">
        <f t="shared" si="22"/>
        <v>200</v>
      </c>
      <c r="E106">
        <f t="shared" si="23"/>
        <v>4</v>
      </c>
      <c r="F106">
        <f t="shared" si="13"/>
        <v>0</v>
      </c>
      <c r="H106">
        <v>1</v>
      </c>
      <c r="I106">
        <f t="shared" si="16"/>
        <v>182</v>
      </c>
      <c r="J106">
        <f t="shared" si="14"/>
        <v>188</v>
      </c>
      <c r="K106">
        <f t="shared" si="17"/>
        <v>23</v>
      </c>
      <c r="L106">
        <f t="shared" si="19"/>
        <v>23</v>
      </c>
      <c r="M106">
        <f t="shared" si="24"/>
        <v>8848</v>
      </c>
      <c r="N106">
        <f t="shared" si="18"/>
        <v>34</v>
      </c>
      <c r="O106">
        <f t="shared" si="12"/>
        <v>48</v>
      </c>
    </row>
    <row r="107" spans="1:15" x14ac:dyDescent="0.25">
      <c r="A107">
        <f t="shared" si="20"/>
        <v>3.3065999999999978</v>
      </c>
      <c r="B107">
        <f t="shared" si="15"/>
        <v>0</v>
      </c>
      <c r="C107">
        <f t="shared" si="21"/>
        <v>99</v>
      </c>
      <c r="D107">
        <f t="shared" si="22"/>
        <v>202</v>
      </c>
      <c r="E107">
        <f t="shared" si="23"/>
        <v>4</v>
      </c>
      <c r="F107">
        <f t="shared" si="13"/>
        <v>0</v>
      </c>
      <c r="H107">
        <v>1</v>
      </c>
      <c r="I107">
        <f t="shared" si="16"/>
        <v>184</v>
      </c>
      <c r="J107">
        <f t="shared" si="14"/>
        <v>188</v>
      </c>
      <c r="K107">
        <f t="shared" si="17"/>
        <v>23</v>
      </c>
      <c r="L107">
        <f t="shared" si="19"/>
        <v>23</v>
      </c>
      <c r="M107">
        <f t="shared" si="24"/>
        <v>9030</v>
      </c>
      <c r="N107">
        <f t="shared" si="18"/>
        <v>35</v>
      </c>
      <c r="O107">
        <f t="shared" si="12"/>
        <v>49</v>
      </c>
    </row>
    <row r="108" spans="1:15" x14ac:dyDescent="0.25">
      <c r="A108">
        <f t="shared" si="20"/>
        <v>3.3399999999999976</v>
      </c>
      <c r="B108">
        <f t="shared" si="15"/>
        <v>0</v>
      </c>
      <c r="C108">
        <f t="shared" si="21"/>
        <v>100</v>
      </c>
      <c r="D108">
        <f t="shared" si="22"/>
        <v>204</v>
      </c>
      <c r="E108">
        <f t="shared" si="23"/>
        <v>4</v>
      </c>
      <c r="F108">
        <f t="shared" si="13"/>
        <v>0</v>
      </c>
      <c r="G108" s="21"/>
      <c r="H108">
        <v>1</v>
      </c>
      <c r="I108">
        <f t="shared" si="16"/>
        <v>186</v>
      </c>
      <c r="J108">
        <f t="shared" si="14"/>
        <v>188</v>
      </c>
      <c r="K108">
        <f t="shared" si="17"/>
        <v>23</v>
      </c>
      <c r="L108">
        <f t="shared" si="19"/>
        <v>23</v>
      </c>
      <c r="M108">
        <f t="shared" si="24"/>
        <v>9214</v>
      </c>
      <c r="N108">
        <f t="shared" si="18"/>
        <v>35</v>
      </c>
      <c r="O108">
        <f t="shared" si="12"/>
        <v>50</v>
      </c>
    </row>
    <row r="109" spans="1:15" x14ac:dyDescent="0.25">
      <c r="A109">
        <f t="shared" si="20"/>
        <v>3.3733999999999975</v>
      </c>
      <c r="B109">
        <f t="shared" si="15"/>
        <v>0</v>
      </c>
      <c r="C109">
        <f t="shared" si="21"/>
        <v>101</v>
      </c>
      <c r="D109">
        <f t="shared" si="22"/>
        <v>206</v>
      </c>
      <c r="E109">
        <f t="shared" si="23"/>
        <v>4</v>
      </c>
      <c r="F109">
        <f t="shared" si="13"/>
        <v>0</v>
      </c>
      <c r="G109" s="21"/>
      <c r="H109">
        <v>1</v>
      </c>
      <c r="I109">
        <f t="shared" si="16"/>
        <v>188</v>
      </c>
      <c r="J109">
        <f t="shared" si="14"/>
        <v>188</v>
      </c>
      <c r="K109">
        <f t="shared" si="17"/>
        <v>23</v>
      </c>
      <c r="L109">
        <f t="shared" si="19"/>
        <v>23</v>
      </c>
      <c r="M109">
        <f t="shared" si="24"/>
        <v>9400</v>
      </c>
      <c r="N109">
        <f t="shared" si="18"/>
        <v>36</v>
      </c>
      <c r="O109">
        <f t="shared" si="12"/>
        <v>51</v>
      </c>
    </row>
    <row r="110" spans="1:15" x14ac:dyDescent="0.25">
      <c r="A110">
        <f t="shared" si="20"/>
        <v>3.4067999999999974</v>
      </c>
      <c r="B110">
        <f t="shared" si="15"/>
        <v>1</v>
      </c>
      <c r="C110">
        <f t="shared" si="21"/>
        <v>102</v>
      </c>
      <c r="D110">
        <f t="shared" si="22"/>
        <v>208</v>
      </c>
      <c r="E110">
        <f t="shared" si="23"/>
        <v>4</v>
      </c>
      <c r="F110">
        <f t="shared" si="13"/>
        <v>0</v>
      </c>
      <c r="G110" s="21"/>
      <c r="H110">
        <v>1</v>
      </c>
      <c r="I110">
        <f t="shared" si="16"/>
        <v>190</v>
      </c>
      <c r="J110">
        <f t="shared" si="14"/>
        <v>196</v>
      </c>
      <c r="K110">
        <f t="shared" si="17"/>
        <v>24</v>
      </c>
      <c r="L110">
        <f t="shared" si="19"/>
        <v>24</v>
      </c>
      <c r="M110">
        <f t="shared" si="24"/>
        <v>9588</v>
      </c>
      <c r="N110">
        <f t="shared" si="18"/>
        <v>37</v>
      </c>
      <c r="O110">
        <f t="shared" si="12"/>
        <v>52</v>
      </c>
    </row>
    <row r="111" spans="1:15" x14ac:dyDescent="0.25">
      <c r="A111">
        <f t="shared" si="20"/>
        <v>3.4401999999999973</v>
      </c>
      <c r="B111">
        <f t="shared" si="15"/>
        <v>0</v>
      </c>
      <c r="C111">
        <f t="shared" si="21"/>
        <v>103</v>
      </c>
      <c r="D111">
        <f t="shared" si="22"/>
        <v>210</v>
      </c>
      <c r="E111">
        <f t="shared" si="23"/>
        <v>4</v>
      </c>
      <c r="F111">
        <f t="shared" si="13"/>
        <v>0</v>
      </c>
      <c r="G111" s="21"/>
      <c r="H111">
        <v>1</v>
      </c>
      <c r="I111">
        <f t="shared" si="16"/>
        <v>192</v>
      </c>
      <c r="J111">
        <f t="shared" si="14"/>
        <v>196</v>
      </c>
      <c r="K111">
        <f t="shared" si="17"/>
        <v>24</v>
      </c>
      <c r="L111">
        <f t="shared" si="19"/>
        <v>24</v>
      </c>
      <c r="M111">
        <f t="shared" si="24"/>
        <v>9778</v>
      </c>
      <c r="N111">
        <f t="shared" si="18"/>
        <v>38</v>
      </c>
      <c r="O111">
        <f t="shared" si="12"/>
        <v>53</v>
      </c>
    </row>
    <row r="112" spans="1:15" x14ac:dyDescent="0.25">
      <c r="A112">
        <f t="shared" si="20"/>
        <v>3.4735999999999971</v>
      </c>
      <c r="B112">
        <f t="shared" si="15"/>
        <v>0</v>
      </c>
      <c r="C112">
        <f t="shared" si="21"/>
        <v>104</v>
      </c>
      <c r="D112">
        <f t="shared" si="22"/>
        <v>212</v>
      </c>
      <c r="E112">
        <f t="shared" si="23"/>
        <v>4</v>
      </c>
      <c r="F112">
        <f t="shared" si="13"/>
        <v>0</v>
      </c>
      <c r="G112" s="21"/>
      <c r="H112">
        <v>1</v>
      </c>
      <c r="I112">
        <f t="shared" si="16"/>
        <v>194</v>
      </c>
      <c r="J112">
        <f t="shared" si="14"/>
        <v>196</v>
      </c>
      <c r="K112">
        <f t="shared" si="17"/>
        <v>24</v>
      </c>
      <c r="L112">
        <f t="shared" si="19"/>
        <v>24</v>
      </c>
      <c r="M112">
        <f t="shared" si="24"/>
        <v>9970</v>
      </c>
      <c r="N112">
        <f t="shared" si="18"/>
        <v>38</v>
      </c>
      <c r="O112">
        <f t="shared" ref="O112:O132" si="25">O111+1</f>
        <v>54</v>
      </c>
    </row>
    <row r="113" spans="1:15" x14ac:dyDescent="0.25">
      <c r="A113">
        <f t="shared" si="20"/>
        <v>3.506999999999997</v>
      </c>
      <c r="B113">
        <f t="shared" si="15"/>
        <v>0</v>
      </c>
      <c r="C113">
        <f t="shared" si="21"/>
        <v>105</v>
      </c>
      <c r="D113">
        <f t="shared" si="22"/>
        <v>214</v>
      </c>
      <c r="E113">
        <f t="shared" si="23"/>
        <v>4</v>
      </c>
      <c r="F113">
        <f t="shared" si="13"/>
        <v>1</v>
      </c>
      <c r="G113" s="21">
        <v>1</v>
      </c>
      <c r="H113">
        <v>1</v>
      </c>
      <c r="I113">
        <f t="shared" si="16"/>
        <v>196</v>
      </c>
      <c r="J113">
        <f t="shared" si="14"/>
        <v>196</v>
      </c>
      <c r="K113">
        <f t="shared" si="17"/>
        <v>24</v>
      </c>
      <c r="L113">
        <f t="shared" si="19"/>
        <v>24</v>
      </c>
      <c r="M113">
        <f t="shared" si="24"/>
        <v>10164</v>
      </c>
      <c r="N113">
        <f t="shared" si="18"/>
        <v>39</v>
      </c>
      <c r="O113">
        <f t="shared" si="25"/>
        <v>55</v>
      </c>
    </row>
    <row r="114" spans="1:15" x14ac:dyDescent="0.25">
      <c r="A114">
        <f t="shared" si="20"/>
        <v>3.5403999999999969</v>
      </c>
      <c r="B114">
        <f t="shared" si="15"/>
        <v>0</v>
      </c>
      <c r="C114">
        <f t="shared" si="21"/>
        <v>106</v>
      </c>
      <c r="D114">
        <f t="shared" si="22"/>
        <v>216</v>
      </c>
      <c r="E114">
        <f t="shared" si="23"/>
        <v>4</v>
      </c>
      <c r="F114">
        <f t="shared" si="13"/>
        <v>0</v>
      </c>
      <c r="H114">
        <v>1</v>
      </c>
      <c r="I114">
        <f t="shared" si="16"/>
        <v>196</v>
      </c>
      <c r="J114">
        <f t="shared" si="14"/>
        <v>220</v>
      </c>
      <c r="K114">
        <f t="shared" si="17"/>
        <v>27</v>
      </c>
      <c r="L114">
        <f t="shared" si="19"/>
        <v>27</v>
      </c>
      <c r="M114">
        <f t="shared" si="24"/>
        <v>10360</v>
      </c>
      <c r="N114">
        <f t="shared" si="18"/>
        <v>40</v>
      </c>
      <c r="O114">
        <f t="shared" si="25"/>
        <v>56</v>
      </c>
    </row>
    <row r="115" spans="1:15" x14ac:dyDescent="0.25">
      <c r="A115">
        <f t="shared" si="20"/>
        <v>3.5737999999999968</v>
      </c>
      <c r="B115">
        <f t="shared" si="15"/>
        <v>0</v>
      </c>
      <c r="C115">
        <f t="shared" si="21"/>
        <v>107</v>
      </c>
      <c r="D115">
        <f t="shared" si="22"/>
        <v>218</v>
      </c>
      <c r="E115">
        <f t="shared" si="23"/>
        <v>4</v>
      </c>
      <c r="F115">
        <f t="shared" si="13"/>
        <v>0</v>
      </c>
      <c r="H115">
        <v>1</v>
      </c>
      <c r="I115">
        <f t="shared" si="16"/>
        <v>198</v>
      </c>
      <c r="J115">
        <f t="shared" si="14"/>
        <v>220</v>
      </c>
      <c r="K115">
        <f t="shared" si="17"/>
        <v>27</v>
      </c>
      <c r="L115">
        <f t="shared" si="19"/>
        <v>26</v>
      </c>
      <c r="M115">
        <f t="shared" si="24"/>
        <v>10556</v>
      </c>
      <c r="N115">
        <f t="shared" si="18"/>
        <v>41</v>
      </c>
      <c r="O115">
        <f t="shared" si="25"/>
        <v>57</v>
      </c>
    </row>
    <row r="116" spans="1:15" x14ac:dyDescent="0.25">
      <c r="A116">
        <f t="shared" si="20"/>
        <v>3.6071999999999966</v>
      </c>
      <c r="B116">
        <f t="shared" si="15"/>
        <v>0</v>
      </c>
      <c r="C116">
        <f t="shared" si="21"/>
        <v>108</v>
      </c>
      <c r="D116">
        <f t="shared" si="22"/>
        <v>220</v>
      </c>
      <c r="E116">
        <f t="shared" si="23"/>
        <v>4</v>
      </c>
      <c r="F116">
        <f t="shared" si="13"/>
        <v>0</v>
      </c>
      <c r="G116" s="21"/>
      <c r="H116">
        <v>1</v>
      </c>
      <c r="I116">
        <f t="shared" si="16"/>
        <v>200</v>
      </c>
      <c r="J116">
        <f t="shared" si="14"/>
        <v>212</v>
      </c>
      <c r="K116">
        <f t="shared" si="17"/>
        <v>26</v>
      </c>
      <c r="L116">
        <f t="shared" si="19"/>
        <v>26</v>
      </c>
      <c r="M116">
        <f t="shared" si="24"/>
        <v>10754</v>
      </c>
      <c r="N116">
        <f t="shared" si="18"/>
        <v>42</v>
      </c>
      <c r="O116">
        <f t="shared" si="25"/>
        <v>58</v>
      </c>
    </row>
    <row r="117" spans="1:15" x14ac:dyDescent="0.25">
      <c r="A117">
        <f t="shared" si="20"/>
        <v>3.6405999999999965</v>
      </c>
      <c r="B117">
        <f t="shared" si="15"/>
        <v>0</v>
      </c>
      <c r="C117">
        <f t="shared" si="21"/>
        <v>109</v>
      </c>
      <c r="D117">
        <f t="shared" si="22"/>
        <v>222</v>
      </c>
      <c r="E117">
        <f t="shared" si="23"/>
        <v>4</v>
      </c>
      <c r="F117">
        <f t="shared" si="13"/>
        <v>0</v>
      </c>
      <c r="G117" s="21"/>
      <c r="H117">
        <v>1</v>
      </c>
      <c r="I117">
        <f t="shared" si="16"/>
        <v>202</v>
      </c>
      <c r="J117">
        <f t="shared" si="14"/>
        <v>212</v>
      </c>
      <c r="K117">
        <f t="shared" si="17"/>
        <v>26</v>
      </c>
      <c r="L117">
        <f t="shared" si="19"/>
        <v>26</v>
      </c>
      <c r="M117">
        <f t="shared" si="24"/>
        <v>10954</v>
      </c>
      <c r="N117">
        <f t="shared" si="18"/>
        <v>42</v>
      </c>
      <c r="O117">
        <f t="shared" si="25"/>
        <v>59</v>
      </c>
    </row>
    <row r="118" spans="1:15" x14ac:dyDescent="0.25">
      <c r="A118">
        <f t="shared" si="20"/>
        <v>3.6739999999999964</v>
      </c>
      <c r="B118">
        <f t="shared" si="15"/>
        <v>1</v>
      </c>
      <c r="C118">
        <f t="shared" si="21"/>
        <v>110</v>
      </c>
      <c r="D118">
        <f t="shared" si="22"/>
        <v>224</v>
      </c>
      <c r="E118">
        <f t="shared" si="23"/>
        <v>4</v>
      </c>
      <c r="F118">
        <f t="shared" si="13"/>
        <v>0</v>
      </c>
      <c r="G118" s="21"/>
      <c r="H118">
        <v>1</v>
      </c>
      <c r="I118">
        <f t="shared" si="16"/>
        <v>204</v>
      </c>
      <c r="J118">
        <f t="shared" si="14"/>
        <v>220</v>
      </c>
      <c r="K118">
        <f t="shared" si="17"/>
        <v>27</v>
      </c>
      <c r="L118">
        <f t="shared" si="19"/>
        <v>26</v>
      </c>
      <c r="M118">
        <f t="shared" si="24"/>
        <v>11156</v>
      </c>
      <c r="N118">
        <f t="shared" si="18"/>
        <v>43</v>
      </c>
      <c r="O118">
        <f t="shared" si="25"/>
        <v>60</v>
      </c>
    </row>
    <row r="119" spans="1:15" x14ac:dyDescent="0.25">
      <c r="A119">
        <f t="shared" si="20"/>
        <v>3.7073999999999963</v>
      </c>
      <c r="B119">
        <f t="shared" si="15"/>
        <v>0</v>
      </c>
      <c r="C119">
        <f t="shared" si="21"/>
        <v>111</v>
      </c>
      <c r="D119">
        <f t="shared" si="22"/>
        <v>226</v>
      </c>
      <c r="E119">
        <f t="shared" si="23"/>
        <v>4</v>
      </c>
      <c r="F119">
        <f t="shared" si="13"/>
        <v>0</v>
      </c>
      <c r="G119" s="21"/>
      <c r="H119">
        <v>1</v>
      </c>
      <c r="I119">
        <f t="shared" si="16"/>
        <v>206</v>
      </c>
      <c r="J119">
        <f t="shared" si="14"/>
        <v>212</v>
      </c>
      <c r="K119">
        <f t="shared" si="17"/>
        <v>26</v>
      </c>
      <c r="L119">
        <f t="shared" si="19"/>
        <v>26</v>
      </c>
      <c r="M119">
        <f t="shared" si="24"/>
        <v>11360</v>
      </c>
      <c r="N119">
        <f t="shared" si="18"/>
        <v>44</v>
      </c>
      <c r="O119">
        <f t="shared" si="25"/>
        <v>61</v>
      </c>
    </row>
    <row r="120" spans="1:15" x14ac:dyDescent="0.25">
      <c r="A120">
        <f t="shared" si="20"/>
        <v>3.7407999999999961</v>
      </c>
      <c r="B120">
        <f t="shared" si="15"/>
        <v>0</v>
      </c>
      <c r="C120">
        <f t="shared" si="21"/>
        <v>112</v>
      </c>
      <c r="D120">
        <f t="shared" si="22"/>
        <v>228</v>
      </c>
      <c r="E120">
        <f t="shared" si="23"/>
        <v>4</v>
      </c>
      <c r="F120">
        <f t="shared" si="13"/>
        <v>0</v>
      </c>
      <c r="G120" s="21"/>
      <c r="H120">
        <v>1</v>
      </c>
      <c r="I120">
        <f t="shared" si="16"/>
        <v>208</v>
      </c>
      <c r="J120">
        <f t="shared" si="14"/>
        <v>212</v>
      </c>
      <c r="K120">
        <f t="shared" si="17"/>
        <v>26</v>
      </c>
      <c r="L120">
        <f t="shared" si="19"/>
        <v>26</v>
      </c>
      <c r="M120">
        <f t="shared" si="24"/>
        <v>11566</v>
      </c>
      <c r="N120">
        <f t="shared" si="18"/>
        <v>45</v>
      </c>
      <c r="O120">
        <f t="shared" si="25"/>
        <v>62</v>
      </c>
    </row>
    <row r="121" spans="1:15" x14ac:dyDescent="0.25">
      <c r="A121">
        <f t="shared" si="20"/>
        <v>3.774199999999996</v>
      </c>
      <c r="B121">
        <f t="shared" si="15"/>
        <v>0</v>
      </c>
      <c r="C121">
        <f t="shared" si="21"/>
        <v>113</v>
      </c>
      <c r="D121">
        <f t="shared" si="22"/>
        <v>230</v>
      </c>
      <c r="E121">
        <f t="shared" si="23"/>
        <v>4</v>
      </c>
      <c r="F121">
        <f t="shared" si="13"/>
        <v>0</v>
      </c>
      <c r="G121" s="21"/>
      <c r="H121">
        <v>1</v>
      </c>
      <c r="I121">
        <f t="shared" si="16"/>
        <v>210</v>
      </c>
      <c r="J121">
        <f t="shared" si="14"/>
        <v>212</v>
      </c>
      <c r="K121">
        <f t="shared" si="17"/>
        <v>26</v>
      </c>
      <c r="L121">
        <f t="shared" si="19"/>
        <v>26</v>
      </c>
      <c r="M121">
        <f t="shared" si="24"/>
        <v>11774</v>
      </c>
      <c r="N121">
        <f t="shared" si="18"/>
        <v>45</v>
      </c>
      <c r="O121">
        <f t="shared" si="25"/>
        <v>63</v>
      </c>
    </row>
    <row r="122" spans="1:15" x14ac:dyDescent="0.25">
      <c r="A122">
        <f t="shared" si="20"/>
        <v>3.8075999999999959</v>
      </c>
      <c r="B122">
        <f t="shared" si="15"/>
        <v>0</v>
      </c>
      <c r="C122">
        <f t="shared" si="21"/>
        <v>114</v>
      </c>
      <c r="D122">
        <f t="shared" si="22"/>
        <v>232</v>
      </c>
      <c r="E122">
        <f t="shared" si="23"/>
        <v>4</v>
      </c>
      <c r="F122">
        <f t="shared" si="13"/>
        <v>1</v>
      </c>
      <c r="G122" s="21">
        <v>1</v>
      </c>
      <c r="H122">
        <v>1</v>
      </c>
      <c r="I122">
        <f t="shared" si="16"/>
        <v>212</v>
      </c>
      <c r="J122">
        <f t="shared" si="14"/>
        <v>212</v>
      </c>
      <c r="K122">
        <f t="shared" si="17"/>
        <v>26</v>
      </c>
      <c r="L122">
        <f t="shared" si="19"/>
        <v>26</v>
      </c>
      <c r="M122">
        <f t="shared" si="24"/>
        <v>11984</v>
      </c>
      <c r="N122">
        <f t="shared" si="18"/>
        <v>46</v>
      </c>
      <c r="O122">
        <f t="shared" si="25"/>
        <v>64</v>
      </c>
    </row>
    <row r="123" spans="1:15" x14ac:dyDescent="0.25">
      <c r="A123">
        <f t="shared" si="20"/>
        <v>3.8409999999999958</v>
      </c>
      <c r="B123">
        <f t="shared" si="15"/>
        <v>0</v>
      </c>
      <c r="C123">
        <f t="shared" si="21"/>
        <v>115</v>
      </c>
      <c r="D123">
        <f t="shared" si="22"/>
        <v>234</v>
      </c>
      <c r="E123">
        <f t="shared" si="23"/>
        <v>4</v>
      </c>
      <c r="F123">
        <f t="shared" si="13"/>
        <v>0</v>
      </c>
      <c r="H123">
        <v>1</v>
      </c>
      <c r="I123">
        <f t="shared" si="16"/>
        <v>212</v>
      </c>
      <c r="J123">
        <f t="shared" si="14"/>
        <v>236</v>
      </c>
      <c r="K123">
        <f t="shared" si="17"/>
        <v>29</v>
      </c>
      <c r="L123">
        <f t="shared" si="19"/>
        <v>29</v>
      </c>
      <c r="M123">
        <f t="shared" si="24"/>
        <v>12196</v>
      </c>
      <c r="N123">
        <f t="shared" si="18"/>
        <v>47</v>
      </c>
      <c r="O123">
        <f t="shared" si="25"/>
        <v>65</v>
      </c>
    </row>
    <row r="124" spans="1:15" x14ac:dyDescent="0.25">
      <c r="A124">
        <f t="shared" si="20"/>
        <v>3.8743999999999956</v>
      </c>
      <c r="B124">
        <f t="shared" si="15"/>
        <v>0</v>
      </c>
      <c r="C124">
        <f t="shared" si="21"/>
        <v>116</v>
      </c>
      <c r="D124">
        <f t="shared" si="22"/>
        <v>236</v>
      </c>
      <c r="E124">
        <f t="shared" si="23"/>
        <v>4</v>
      </c>
      <c r="F124">
        <f t="shared" si="13"/>
        <v>0</v>
      </c>
      <c r="H124">
        <v>1</v>
      </c>
      <c r="I124">
        <f t="shared" si="16"/>
        <v>214</v>
      </c>
      <c r="J124">
        <f t="shared" si="14"/>
        <v>236</v>
      </c>
      <c r="K124">
        <f t="shared" si="17"/>
        <v>29</v>
      </c>
      <c r="L124">
        <f t="shared" si="19"/>
        <v>28</v>
      </c>
      <c r="M124">
        <f t="shared" si="24"/>
        <v>12408</v>
      </c>
      <c r="N124">
        <f t="shared" si="18"/>
        <v>48</v>
      </c>
      <c r="O124">
        <f t="shared" si="25"/>
        <v>66</v>
      </c>
    </row>
    <row r="125" spans="1:15" x14ac:dyDescent="0.25">
      <c r="A125">
        <f t="shared" si="20"/>
        <v>3.9077999999999955</v>
      </c>
      <c r="B125">
        <f t="shared" si="15"/>
        <v>0</v>
      </c>
      <c r="C125">
        <f t="shared" si="21"/>
        <v>117</v>
      </c>
      <c r="D125">
        <f t="shared" si="22"/>
        <v>238</v>
      </c>
      <c r="E125">
        <f t="shared" si="23"/>
        <v>4</v>
      </c>
      <c r="F125">
        <f t="shared" si="13"/>
        <v>0</v>
      </c>
      <c r="H125">
        <v>1</v>
      </c>
      <c r="I125">
        <f t="shared" si="16"/>
        <v>216</v>
      </c>
      <c r="J125">
        <f t="shared" si="14"/>
        <v>228</v>
      </c>
      <c r="K125">
        <f t="shared" si="17"/>
        <v>28</v>
      </c>
      <c r="L125">
        <f t="shared" si="19"/>
        <v>28</v>
      </c>
      <c r="M125">
        <f t="shared" si="24"/>
        <v>12622</v>
      </c>
      <c r="N125">
        <f t="shared" si="18"/>
        <v>49</v>
      </c>
      <c r="O125">
        <f t="shared" si="25"/>
        <v>67</v>
      </c>
    </row>
    <row r="126" spans="1:15" x14ac:dyDescent="0.25">
      <c r="A126">
        <f t="shared" si="20"/>
        <v>3.9411999999999954</v>
      </c>
      <c r="B126">
        <f t="shared" si="15"/>
        <v>1</v>
      </c>
      <c r="C126">
        <f t="shared" si="21"/>
        <v>118</v>
      </c>
      <c r="D126">
        <f t="shared" si="22"/>
        <v>240</v>
      </c>
      <c r="E126">
        <f t="shared" si="23"/>
        <v>4</v>
      </c>
      <c r="F126">
        <f t="shared" si="13"/>
        <v>0</v>
      </c>
      <c r="G126" s="21"/>
      <c r="H126">
        <v>1</v>
      </c>
      <c r="I126">
        <f t="shared" si="16"/>
        <v>218</v>
      </c>
      <c r="J126">
        <f t="shared" si="14"/>
        <v>236</v>
      </c>
      <c r="K126">
        <f t="shared" si="17"/>
        <v>29</v>
      </c>
      <c r="L126">
        <f t="shared" si="19"/>
        <v>28</v>
      </c>
      <c r="M126">
        <f t="shared" si="24"/>
        <v>12838</v>
      </c>
      <c r="N126">
        <f t="shared" si="18"/>
        <v>50</v>
      </c>
      <c r="O126">
        <f t="shared" si="25"/>
        <v>68</v>
      </c>
    </row>
    <row r="127" spans="1:15" x14ac:dyDescent="0.25">
      <c r="A127">
        <f t="shared" si="20"/>
        <v>3.9745999999999952</v>
      </c>
      <c r="B127">
        <f t="shared" si="15"/>
        <v>0</v>
      </c>
      <c r="C127">
        <f t="shared" si="21"/>
        <v>119</v>
      </c>
      <c r="D127">
        <f t="shared" si="22"/>
        <v>242</v>
      </c>
      <c r="E127">
        <f t="shared" si="23"/>
        <v>4</v>
      </c>
      <c r="F127">
        <f t="shared" si="13"/>
        <v>0</v>
      </c>
      <c r="G127" s="21"/>
      <c r="H127">
        <v>1</v>
      </c>
      <c r="I127">
        <f t="shared" si="16"/>
        <v>220</v>
      </c>
      <c r="J127">
        <f t="shared" si="14"/>
        <v>228</v>
      </c>
      <c r="K127">
        <f t="shared" si="17"/>
        <v>28</v>
      </c>
      <c r="L127">
        <f t="shared" si="19"/>
        <v>28</v>
      </c>
      <c r="M127">
        <f t="shared" si="24"/>
        <v>13056</v>
      </c>
      <c r="N127">
        <f t="shared" si="18"/>
        <v>51</v>
      </c>
      <c r="O127">
        <f t="shared" si="25"/>
        <v>69</v>
      </c>
    </row>
    <row r="128" spans="1:15" x14ac:dyDescent="0.25">
      <c r="A128">
        <f t="shared" si="20"/>
        <v>4.0079999999999956</v>
      </c>
      <c r="B128">
        <f t="shared" si="15"/>
        <v>0</v>
      </c>
      <c r="C128">
        <f t="shared" si="21"/>
        <v>120</v>
      </c>
      <c r="D128">
        <f t="shared" si="22"/>
        <v>244</v>
      </c>
      <c r="E128">
        <f t="shared" si="23"/>
        <v>4</v>
      </c>
      <c r="F128">
        <f t="shared" si="13"/>
        <v>0</v>
      </c>
      <c r="G128" s="21"/>
      <c r="H128">
        <v>1</v>
      </c>
      <c r="I128">
        <f t="shared" si="16"/>
        <v>222</v>
      </c>
      <c r="J128">
        <f t="shared" si="14"/>
        <v>228</v>
      </c>
      <c r="K128">
        <f t="shared" si="17"/>
        <v>28</v>
      </c>
      <c r="L128">
        <f t="shared" si="19"/>
        <v>28</v>
      </c>
      <c r="M128">
        <f t="shared" si="24"/>
        <v>13276</v>
      </c>
      <c r="N128">
        <f t="shared" si="18"/>
        <v>51</v>
      </c>
      <c r="O128">
        <f t="shared" si="25"/>
        <v>70</v>
      </c>
    </row>
    <row r="129" spans="1:15" x14ac:dyDescent="0.25">
      <c r="A129">
        <f t="shared" si="20"/>
        <v>4.0413999999999959</v>
      </c>
      <c r="B129">
        <f t="shared" si="15"/>
        <v>0</v>
      </c>
      <c r="C129">
        <f t="shared" si="21"/>
        <v>121</v>
      </c>
      <c r="D129">
        <f t="shared" si="22"/>
        <v>246</v>
      </c>
      <c r="E129">
        <f t="shared" si="23"/>
        <v>4</v>
      </c>
      <c r="F129">
        <f t="shared" si="13"/>
        <v>0</v>
      </c>
      <c r="G129" s="21"/>
      <c r="H129">
        <v>1</v>
      </c>
      <c r="I129">
        <f t="shared" si="16"/>
        <v>224</v>
      </c>
      <c r="J129">
        <f t="shared" si="14"/>
        <v>228</v>
      </c>
      <c r="K129">
        <f t="shared" si="17"/>
        <v>28</v>
      </c>
      <c r="L129">
        <f t="shared" si="19"/>
        <v>28</v>
      </c>
      <c r="M129">
        <f t="shared" si="24"/>
        <v>13498</v>
      </c>
      <c r="N129">
        <f t="shared" si="18"/>
        <v>52</v>
      </c>
      <c r="O129">
        <f t="shared" si="25"/>
        <v>71</v>
      </c>
    </row>
    <row r="130" spans="1:15" x14ac:dyDescent="0.25">
      <c r="A130">
        <f t="shared" si="20"/>
        <v>4.0747999999999962</v>
      </c>
      <c r="B130">
        <f t="shared" si="15"/>
        <v>0</v>
      </c>
      <c r="C130">
        <f t="shared" si="21"/>
        <v>122</v>
      </c>
      <c r="D130">
        <f t="shared" si="22"/>
        <v>248</v>
      </c>
      <c r="E130">
        <f t="shared" si="23"/>
        <v>4</v>
      </c>
      <c r="F130">
        <f t="shared" si="13"/>
        <v>0</v>
      </c>
      <c r="G130" s="21"/>
      <c r="H130">
        <v>1</v>
      </c>
      <c r="I130">
        <f t="shared" si="16"/>
        <v>226</v>
      </c>
      <c r="J130">
        <f t="shared" si="14"/>
        <v>228</v>
      </c>
      <c r="K130">
        <f t="shared" si="17"/>
        <v>28</v>
      </c>
      <c r="L130">
        <f t="shared" si="19"/>
        <v>28</v>
      </c>
      <c r="M130">
        <f t="shared" si="24"/>
        <v>13722</v>
      </c>
      <c r="N130">
        <f t="shared" si="18"/>
        <v>53</v>
      </c>
      <c r="O130">
        <f t="shared" si="25"/>
        <v>72</v>
      </c>
    </row>
    <row r="131" spans="1:15" x14ac:dyDescent="0.25">
      <c r="A131">
        <f t="shared" si="20"/>
        <v>4.1081999999999965</v>
      </c>
      <c r="B131">
        <f t="shared" si="15"/>
        <v>0</v>
      </c>
      <c r="C131">
        <f t="shared" si="21"/>
        <v>123</v>
      </c>
      <c r="D131">
        <f t="shared" si="22"/>
        <v>250</v>
      </c>
      <c r="E131">
        <f t="shared" si="23"/>
        <v>4</v>
      </c>
      <c r="F131">
        <f t="shared" si="13"/>
        <v>1</v>
      </c>
      <c r="G131" s="21">
        <v>1</v>
      </c>
      <c r="H131">
        <v>1</v>
      </c>
      <c r="I131">
        <f t="shared" si="16"/>
        <v>228</v>
      </c>
      <c r="J131">
        <f t="shared" si="14"/>
        <v>228</v>
      </c>
      <c r="K131">
        <f t="shared" si="17"/>
        <v>28</v>
      </c>
      <c r="L131">
        <f t="shared" si="19"/>
        <v>28</v>
      </c>
      <c r="M131">
        <f t="shared" si="24"/>
        <v>13948</v>
      </c>
      <c r="N131">
        <f t="shared" si="18"/>
        <v>54</v>
      </c>
      <c r="O131">
        <f t="shared" si="25"/>
        <v>73</v>
      </c>
    </row>
    <row r="132" spans="1:15" x14ac:dyDescent="0.25">
      <c r="A132">
        <f t="shared" si="20"/>
        <v>4.1415999999999968</v>
      </c>
      <c r="B132">
        <f t="shared" si="15"/>
        <v>0</v>
      </c>
      <c r="C132">
        <f t="shared" si="21"/>
        <v>124</v>
      </c>
      <c r="D132">
        <f t="shared" si="22"/>
        <v>252</v>
      </c>
      <c r="E132">
        <f t="shared" si="23"/>
        <v>4</v>
      </c>
      <c r="F132">
        <f t="shared" si="13"/>
        <v>0</v>
      </c>
      <c r="H132">
        <v>1</v>
      </c>
      <c r="I132">
        <f t="shared" si="16"/>
        <v>228</v>
      </c>
      <c r="J132">
        <f t="shared" si="14"/>
        <v>252</v>
      </c>
      <c r="K132">
        <f t="shared" si="17"/>
        <v>31</v>
      </c>
      <c r="L132">
        <f t="shared" si="19"/>
        <v>31</v>
      </c>
      <c r="M132">
        <f t="shared" si="24"/>
        <v>14176</v>
      </c>
      <c r="N132">
        <f t="shared" si="18"/>
        <v>55</v>
      </c>
      <c r="O132">
        <f t="shared" si="25"/>
        <v>74</v>
      </c>
    </row>
    <row r="133" spans="1:15" x14ac:dyDescent="0.25">
      <c r="A133">
        <f t="shared" si="20"/>
        <v>4.1749999999999972</v>
      </c>
      <c r="B133">
        <f t="shared" si="15"/>
        <v>0</v>
      </c>
      <c r="C133">
        <f t="shared" si="21"/>
        <v>125</v>
      </c>
      <c r="D133">
        <f t="shared" si="22"/>
        <v>254</v>
      </c>
      <c r="E133">
        <f t="shared" si="23"/>
        <v>4</v>
      </c>
      <c r="F133">
        <f t="shared" si="13"/>
        <v>0</v>
      </c>
      <c r="H133">
        <v>1</v>
      </c>
      <c r="I133">
        <f t="shared" si="16"/>
        <v>230</v>
      </c>
      <c r="J133">
        <f t="shared" si="14"/>
        <v>252</v>
      </c>
      <c r="K133">
        <f t="shared" si="17"/>
        <v>31</v>
      </c>
      <c r="L133">
        <f t="shared" si="19"/>
        <v>30</v>
      </c>
      <c r="M133">
        <f t="shared" si="24"/>
        <v>14404</v>
      </c>
      <c r="N133">
        <f t="shared" si="18"/>
        <v>56</v>
      </c>
    </row>
    <row r="134" spans="1:15" x14ac:dyDescent="0.25">
      <c r="A134">
        <f t="shared" si="20"/>
        <v>4.2083999999999975</v>
      </c>
      <c r="B134">
        <f t="shared" si="15"/>
        <v>1</v>
      </c>
      <c r="C134">
        <f t="shared" si="21"/>
        <v>126</v>
      </c>
      <c r="D134">
        <f t="shared" si="22"/>
        <v>256</v>
      </c>
      <c r="E134">
        <f t="shared" si="23"/>
        <v>4</v>
      </c>
      <c r="F134">
        <f t="shared" si="13"/>
        <v>0</v>
      </c>
      <c r="H134">
        <v>1</v>
      </c>
      <c r="I134">
        <f t="shared" si="16"/>
        <v>232</v>
      </c>
      <c r="J134">
        <f t="shared" si="14"/>
        <v>252</v>
      </c>
      <c r="K134">
        <f t="shared" si="17"/>
        <v>31</v>
      </c>
      <c r="L134">
        <f t="shared" si="19"/>
        <v>30</v>
      </c>
      <c r="M134">
        <f t="shared" si="24"/>
        <v>14634</v>
      </c>
      <c r="N134">
        <f t="shared" si="18"/>
        <v>57</v>
      </c>
    </row>
    <row r="135" spans="1:15" x14ac:dyDescent="0.25">
      <c r="A135">
        <f t="shared" si="20"/>
        <v>4.2417999999999978</v>
      </c>
      <c r="B135">
        <f t="shared" si="15"/>
        <v>0</v>
      </c>
      <c r="C135">
        <f t="shared" si="21"/>
        <v>127</v>
      </c>
      <c r="D135">
        <f t="shared" si="22"/>
        <v>258</v>
      </c>
      <c r="E135">
        <f t="shared" si="23"/>
        <v>4</v>
      </c>
      <c r="F135">
        <f t="shared" si="13"/>
        <v>0</v>
      </c>
      <c r="H135">
        <v>1</v>
      </c>
      <c r="I135">
        <f t="shared" si="16"/>
        <v>234</v>
      </c>
      <c r="J135">
        <f t="shared" si="14"/>
        <v>244</v>
      </c>
      <c r="K135">
        <f t="shared" si="17"/>
        <v>30</v>
      </c>
      <c r="L135">
        <f t="shared" si="19"/>
        <v>30</v>
      </c>
      <c r="M135">
        <f t="shared" si="24"/>
        <v>14866</v>
      </c>
      <c r="N135">
        <f t="shared" si="18"/>
        <v>58</v>
      </c>
    </row>
    <row r="136" spans="1:15" x14ac:dyDescent="0.25">
      <c r="A136">
        <f t="shared" si="20"/>
        <v>4.2751999999999981</v>
      </c>
      <c r="B136">
        <f t="shared" si="15"/>
        <v>0</v>
      </c>
      <c r="C136">
        <f t="shared" si="21"/>
        <v>128</v>
      </c>
      <c r="D136">
        <f t="shared" si="22"/>
        <v>260</v>
      </c>
      <c r="E136">
        <f t="shared" si="23"/>
        <v>4</v>
      </c>
      <c r="F136">
        <f t="shared" ref="F136:F192" si="26">IF(I136=I137,1,0)</f>
        <v>0</v>
      </c>
      <c r="H136">
        <v>1</v>
      </c>
      <c r="I136">
        <f t="shared" si="16"/>
        <v>236</v>
      </c>
      <c r="J136">
        <f t="shared" ref="J136:J192" si="27">FLOOR(IF(K136&gt;=20,K136*POWER(2,E136-1)+POWER(2,E136-2),K136*POWER(2,E136-1)),1)</f>
        <v>244</v>
      </c>
      <c r="K136">
        <f t="shared" si="17"/>
        <v>30</v>
      </c>
      <c r="L136">
        <f t="shared" si="19"/>
        <v>30</v>
      </c>
      <c r="M136">
        <f t="shared" si="24"/>
        <v>15100</v>
      </c>
      <c r="N136">
        <f t="shared" si="18"/>
        <v>58</v>
      </c>
    </row>
    <row r="137" spans="1:15" x14ac:dyDescent="0.25">
      <c r="A137">
        <f t="shared" si="20"/>
        <v>4.3085999999999984</v>
      </c>
      <c r="B137">
        <f t="shared" ref="B137:B192" si="28">IF(MOD(D137,POWER(2,E137))=0,1,0)</f>
        <v>0</v>
      </c>
      <c r="C137">
        <f t="shared" si="21"/>
        <v>129</v>
      </c>
      <c r="D137">
        <f t="shared" si="22"/>
        <v>262</v>
      </c>
      <c r="E137">
        <f t="shared" si="23"/>
        <v>4</v>
      </c>
      <c r="F137">
        <f t="shared" si="26"/>
        <v>0</v>
      </c>
      <c r="H137">
        <v>1</v>
      </c>
      <c r="I137">
        <f t="shared" ref="I137:I192" si="29">IF(G136=1,I136,IF(I136&lt;J137,I136+2,IF(I136=J137,I136,I136-1)))</f>
        <v>238</v>
      </c>
      <c r="J137">
        <f t="shared" si="27"/>
        <v>244</v>
      </c>
      <c r="K137">
        <f t="shared" ref="K137:K192" si="30">IF(G136=1,IF(H137=1,L136+3,L136-3),IF(B137=1,IF(H137=1,L136+1,L136-1),L136))</f>
        <v>30</v>
      </c>
      <c r="L137">
        <f t="shared" si="19"/>
        <v>30</v>
      </c>
      <c r="M137">
        <f t="shared" si="24"/>
        <v>15336</v>
      </c>
      <c r="N137">
        <f t="shared" ref="N137:N192" si="31">FLOOR(M137/256,1)</f>
        <v>59</v>
      </c>
    </row>
    <row r="138" spans="1:15" x14ac:dyDescent="0.25">
      <c r="A138">
        <f t="shared" si="20"/>
        <v>4.3419999999999987</v>
      </c>
      <c r="B138">
        <f t="shared" si="28"/>
        <v>0</v>
      </c>
      <c r="C138">
        <f t="shared" si="21"/>
        <v>130</v>
      </c>
      <c r="D138">
        <f t="shared" si="22"/>
        <v>264</v>
      </c>
      <c r="E138">
        <f t="shared" si="23"/>
        <v>4</v>
      </c>
      <c r="F138">
        <f t="shared" si="26"/>
        <v>0</v>
      </c>
      <c r="H138">
        <v>1</v>
      </c>
      <c r="I138">
        <f t="shared" si="29"/>
        <v>240</v>
      </c>
      <c r="J138">
        <f t="shared" si="27"/>
        <v>244</v>
      </c>
      <c r="K138">
        <f t="shared" si="30"/>
        <v>30</v>
      </c>
      <c r="L138">
        <f t="shared" ref="L138:L192" si="32">IF(G137=1,K138,IF((J138-I137)&gt;=16,K138-1,K138))</f>
        <v>30</v>
      </c>
      <c r="M138">
        <f t="shared" si="24"/>
        <v>15574</v>
      </c>
      <c r="N138">
        <f t="shared" si="31"/>
        <v>60</v>
      </c>
    </row>
    <row r="139" spans="1:15" x14ac:dyDescent="0.25">
      <c r="A139">
        <f t="shared" ref="A139:A192" si="33">A138+$A$5</f>
        <v>4.3753999999999991</v>
      </c>
      <c r="B139">
        <f t="shared" si="28"/>
        <v>0</v>
      </c>
      <c r="C139">
        <f t="shared" ref="C139:C192" si="34">C138+1</f>
        <v>131</v>
      </c>
      <c r="D139">
        <f t="shared" ref="D139:D192" si="35">D138+2</f>
        <v>266</v>
      </c>
      <c r="E139">
        <f t="shared" ref="E139:E192" si="36">MIN(G138+E138,4)</f>
        <v>4</v>
      </c>
      <c r="F139">
        <f t="shared" si="26"/>
        <v>0</v>
      </c>
      <c r="H139">
        <v>1</v>
      </c>
      <c r="I139">
        <f t="shared" si="29"/>
        <v>242</v>
      </c>
      <c r="J139">
        <f t="shared" si="27"/>
        <v>244</v>
      </c>
      <c r="K139">
        <f t="shared" si="30"/>
        <v>30</v>
      </c>
      <c r="L139">
        <f t="shared" si="32"/>
        <v>30</v>
      </c>
      <c r="M139">
        <f t="shared" ref="M139:M192" si="37">M138+I138</f>
        <v>15814</v>
      </c>
      <c r="N139">
        <f t="shared" si="31"/>
        <v>61</v>
      </c>
    </row>
    <row r="140" spans="1:15" x14ac:dyDescent="0.25">
      <c r="A140">
        <f t="shared" si="33"/>
        <v>4.4087999999999994</v>
      </c>
      <c r="B140">
        <f t="shared" si="28"/>
        <v>0</v>
      </c>
      <c r="C140">
        <f t="shared" si="34"/>
        <v>132</v>
      </c>
      <c r="D140">
        <f t="shared" si="35"/>
        <v>268</v>
      </c>
      <c r="E140">
        <f t="shared" si="36"/>
        <v>4</v>
      </c>
      <c r="F140">
        <f t="shared" si="26"/>
        <v>1</v>
      </c>
      <c r="H140">
        <v>1</v>
      </c>
      <c r="I140">
        <f t="shared" si="29"/>
        <v>244</v>
      </c>
      <c r="J140">
        <f t="shared" si="27"/>
        <v>244</v>
      </c>
      <c r="K140">
        <f t="shared" si="30"/>
        <v>30</v>
      </c>
      <c r="L140">
        <f t="shared" si="32"/>
        <v>30</v>
      </c>
      <c r="M140">
        <f t="shared" si="37"/>
        <v>16056</v>
      </c>
      <c r="N140">
        <f t="shared" si="31"/>
        <v>62</v>
      </c>
    </row>
    <row r="141" spans="1:15" x14ac:dyDescent="0.25">
      <c r="A141">
        <f t="shared" si="33"/>
        <v>4.4421999999999997</v>
      </c>
      <c r="B141">
        <f t="shared" si="28"/>
        <v>0</v>
      </c>
      <c r="C141">
        <f t="shared" si="34"/>
        <v>133</v>
      </c>
      <c r="D141">
        <f t="shared" si="35"/>
        <v>270</v>
      </c>
      <c r="E141">
        <f t="shared" si="36"/>
        <v>4</v>
      </c>
      <c r="F141">
        <f t="shared" si="26"/>
        <v>0</v>
      </c>
      <c r="H141">
        <v>1</v>
      </c>
      <c r="I141">
        <f t="shared" si="29"/>
        <v>244</v>
      </c>
      <c r="J141">
        <f t="shared" si="27"/>
        <v>244</v>
      </c>
      <c r="K141">
        <f t="shared" si="30"/>
        <v>30</v>
      </c>
      <c r="L141">
        <f t="shared" si="32"/>
        <v>30</v>
      </c>
      <c r="M141">
        <f t="shared" si="37"/>
        <v>16300</v>
      </c>
      <c r="N141">
        <f t="shared" si="31"/>
        <v>63</v>
      </c>
    </row>
    <row r="142" spans="1:15" x14ac:dyDescent="0.25">
      <c r="A142">
        <f t="shared" si="33"/>
        <v>4.4756</v>
      </c>
      <c r="B142">
        <f t="shared" si="28"/>
        <v>1</v>
      </c>
      <c r="C142">
        <f t="shared" si="34"/>
        <v>134</v>
      </c>
      <c r="D142">
        <f t="shared" si="35"/>
        <v>272</v>
      </c>
      <c r="E142">
        <f t="shared" si="36"/>
        <v>4</v>
      </c>
      <c r="F142">
        <f t="shared" si="26"/>
        <v>0</v>
      </c>
      <c r="H142">
        <v>1</v>
      </c>
      <c r="I142">
        <f t="shared" si="29"/>
        <v>246</v>
      </c>
      <c r="J142">
        <f t="shared" si="27"/>
        <v>252</v>
      </c>
      <c r="K142">
        <f t="shared" si="30"/>
        <v>31</v>
      </c>
      <c r="L142">
        <f t="shared" si="32"/>
        <v>31</v>
      </c>
      <c r="M142">
        <f t="shared" si="37"/>
        <v>16544</v>
      </c>
      <c r="N142">
        <f t="shared" si="31"/>
        <v>64</v>
      </c>
    </row>
    <row r="143" spans="1:15" x14ac:dyDescent="0.25">
      <c r="A143">
        <f t="shared" si="33"/>
        <v>4.5090000000000003</v>
      </c>
      <c r="B143">
        <f t="shared" si="28"/>
        <v>0</v>
      </c>
      <c r="C143">
        <f t="shared" si="34"/>
        <v>135</v>
      </c>
      <c r="D143">
        <f t="shared" si="35"/>
        <v>274</v>
      </c>
      <c r="E143">
        <f t="shared" si="36"/>
        <v>4</v>
      </c>
      <c r="F143">
        <f t="shared" si="26"/>
        <v>0</v>
      </c>
      <c r="H143">
        <v>1</v>
      </c>
      <c r="I143">
        <f t="shared" si="29"/>
        <v>248</v>
      </c>
      <c r="J143">
        <f t="shared" si="27"/>
        <v>252</v>
      </c>
      <c r="K143">
        <f t="shared" si="30"/>
        <v>31</v>
      </c>
      <c r="L143">
        <f t="shared" si="32"/>
        <v>31</v>
      </c>
      <c r="M143">
        <f t="shared" si="37"/>
        <v>16790</v>
      </c>
      <c r="N143">
        <f t="shared" si="31"/>
        <v>65</v>
      </c>
    </row>
    <row r="144" spans="1:15" x14ac:dyDescent="0.25">
      <c r="A144">
        <f t="shared" si="33"/>
        <v>4.5424000000000007</v>
      </c>
      <c r="B144">
        <f t="shared" si="28"/>
        <v>0</v>
      </c>
      <c r="C144">
        <f t="shared" si="34"/>
        <v>136</v>
      </c>
      <c r="D144">
        <f t="shared" si="35"/>
        <v>276</v>
      </c>
      <c r="E144">
        <f t="shared" si="36"/>
        <v>4</v>
      </c>
      <c r="F144">
        <f t="shared" si="26"/>
        <v>0</v>
      </c>
      <c r="H144">
        <v>1</v>
      </c>
      <c r="I144">
        <f t="shared" si="29"/>
        <v>250</v>
      </c>
      <c r="J144">
        <f t="shared" si="27"/>
        <v>252</v>
      </c>
      <c r="K144">
        <f t="shared" si="30"/>
        <v>31</v>
      </c>
      <c r="L144">
        <f t="shared" si="32"/>
        <v>31</v>
      </c>
      <c r="M144">
        <f t="shared" si="37"/>
        <v>17038</v>
      </c>
      <c r="N144">
        <f t="shared" si="31"/>
        <v>66</v>
      </c>
    </row>
    <row r="145" spans="1:14" x14ac:dyDescent="0.25">
      <c r="A145">
        <f t="shared" si="33"/>
        <v>4.575800000000001</v>
      </c>
      <c r="B145">
        <f t="shared" si="28"/>
        <v>0</v>
      </c>
      <c r="C145">
        <f t="shared" si="34"/>
        <v>137</v>
      </c>
      <c r="D145">
        <f t="shared" si="35"/>
        <v>278</v>
      </c>
      <c r="E145">
        <f t="shared" si="36"/>
        <v>4</v>
      </c>
      <c r="F145">
        <f t="shared" si="26"/>
        <v>1</v>
      </c>
      <c r="G145" s="21"/>
      <c r="H145">
        <v>1</v>
      </c>
      <c r="I145">
        <f t="shared" si="29"/>
        <v>252</v>
      </c>
      <c r="J145">
        <f t="shared" si="27"/>
        <v>252</v>
      </c>
      <c r="K145">
        <f t="shared" si="30"/>
        <v>31</v>
      </c>
      <c r="L145">
        <f t="shared" si="32"/>
        <v>31</v>
      </c>
      <c r="M145">
        <f t="shared" si="37"/>
        <v>17288</v>
      </c>
      <c r="N145">
        <f t="shared" si="31"/>
        <v>67</v>
      </c>
    </row>
    <row r="146" spans="1:14" x14ac:dyDescent="0.25">
      <c r="A146">
        <f t="shared" si="33"/>
        <v>4.6092000000000013</v>
      </c>
      <c r="B146">
        <f t="shared" si="28"/>
        <v>0</v>
      </c>
      <c r="C146">
        <f t="shared" si="34"/>
        <v>138</v>
      </c>
      <c r="D146">
        <f t="shared" si="35"/>
        <v>280</v>
      </c>
      <c r="E146">
        <f t="shared" si="36"/>
        <v>4</v>
      </c>
      <c r="F146">
        <f t="shared" si="26"/>
        <v>1</v>
      </c>
      <c r="G146" s="21"/>
      <c r="H146">
        <v>1</v>
      </c>
      <c r="I146">
        <f t="shared" si="29"/>
        <v>252</v>
      </c>
      <c r="J146">
        <f t="shared" si="27"/>
        <v>252</v>
      </c>
      <c r="K146">
        <f t="shared" si="30"/>
        <v>31</v>
      </c>
      <c r="L146">
        <f t="shared" si="32"/>
        <v>31</v>
      </c>
      <c r="M146">
        <f t="shared" si="37"/>
        <v>17540</v>
      </c>
      <c r="N146">
        <f t="shared" si="31"/>
        <v>68</v>
      </c>
    </row>
    <row r="147" spans="1:14" x14ac:dyDescent="0.25">
      <c r="A147">
        <f t="shared" si="33"/>
        <v>4.6426000000000016</v>
      </c>
      <c r="B147">
        <f t="shared" si="28"/>
        <v>0</v>
      </c>
      <c r="C147">
        <f t="shared" si="34"/>
        <v>139</v>
      </c>
      <c r="D147">
        <f t="shared" si="35"/>
        <v>282</v>
      </c>
      <c r="E147">
        <f t="shared" si="36"/>
        <v>4</v>
      </c>
      <c r="F147">
        <f t="shared" si="26"/>
        <v>1</v>
      </c>
      <c r="G147" s="21"/>
      <c r="H147">
        <v>1</v>
      </c>
      <c r="I147">
        <f t="shared" si="29"/>
        <v>252</v>
      </c>
      <c r="J147">
        <f t="shared" si="27"/>
        <v>252</v>
      </c>
      <c r="K147">
        <f t="shared" si="30"/>
        <v>31</v>
      </c>
      <c r="L147">
        <f t="shared" si="32"/>
        <v>31</v>
      </c>
      <c r="M147">
        <f t="shared" si="37"/>
        <v>17792</v>
      </c>
      <c r="N147">
        <f t="shared" si="31"/>
        <v>69</v>
      </c>
    </row>
    <row r="148" spans="1:14" x14ac:dyDescent="0.25">
      <c r="A148">
        <f t="shared" si="33"/>
        <v>4.6760000000000019</v>
      </c>
      <c r="B148">
        <f t="shared" si="28"/>
        <v>0</v>
      </c>
      <c r="C148">
        <f t="shared" si="34"/>
        <v>140</v>
      </c>
      <c r="D148">
        <f t="shared" si="35"/>
        <v>284</v>
      </c>
      <c r="E148">
        <f t="shared" si="36"/>
        <v>4</v>
      </c>
      <c r="F148">
        <f t="shared" si="26"/>
        <v>1</v>
      </c>
      <c r="G148" s="21"/>
      <c r="H148">
        <v>1</v>
      </c>
      <c r="I148">
        <f t="shared" si="29"/>
        <v>252</v>
      </c>
      <c r="J148">
        <f t="shared" si="27"/>
        <v>252</v>
      </c>
      <c r="K148">
        <f t="shared" si="30"/>
        <v>31</v>
      </c>
      <c r="L148">
        <f t="shared" si="32"/>
        <v>31</v>
      </c>
      <c r="M148">
        <f t="shared" si="37"/>
        <v>18044</v>
      </c>
      <c r="N148">
        <f t="shared" si="31"/>
        <v>70</v>
      </c>
    </row>
    <row r="149" spans="1:14" x14ac:dyDescent="0.25">
      <c r="A149">
        <f t="shared" si="33"/>
        <v>4.7094000000000023</v>
      </c>
      <c r="B149">
        <f t="shared" si="28"/>
        <v>0</v>
      </c>
      <c r="C149">
        <f t="shared" si="34"/>
        <v>141</v>
      </c>
      <c r="D149">
        <f t="shared" si="35"/>
        <v>286</v>
      </c>
      <c r="E149">
        <f t="shared" si="36"/>
        <v>4</v>
      </c>
      <c r="F149">
        <f t="shared" si="26"/>
        <v>1</v>
      </c>
      <c r="G149" s="21">
        <v>1</v>
      </c>
      <c r="H149">
        <v>1</v>
      </c>
      <c r="I149">
        <f t="shared" si="29"/>
        <v>252</v>
      </c>
      <c r="J149">
        <f t="shared" si="27"/>
        <v>252</v>
      </c>
      <c r="K149">
        <f t="shared" si="30"/>
        <v>31</v>
      </c>
      <c r="L149">
        <f t="shared" si="32"/>
        <v>31</v>
      </c>
      <c r="M149">
        <f t="shared" si="37"/>
        <v>18296</v>
      </c>
      <c r="N149">
        <f t="shared" si="31"/>
        <v>71</v>
      </c>
    </row>
    <row r="150" spans="1:14" x14ac:dyDescent="0.25">
      <c r="A150">
        <f t="shared" si="33"/>
        <v>4.7428000000000026</v>
      </c>
      <c r="B150">
        <f t="shared" si="28"/>
        <v>1</v>
      </c>
      <c r="C150">
        <f t="shared" si="34"/>
        <v>142</v>
      </c>
      <c r="D150">
        <f t="shared" si="35"/>
        <v>288</v>
      </c>
      <c r="E150">
        <f t="shared" si="36"/>
        <v>4</v>
      </c>
      <c r="F150">
        <f t="shared" si="26"/>
        <v>1</v>
      </c>
      <c r="G150">
        <v>1</v>
      </c>
      <c r="I150">
        <f t="shared" si="29"/>
        <v>252</v>
      </c>
      <c r="J150">
        <f t="shared" si="27"/>
        <v>228</v>
      </c>
      <c r="K150">
        <f t="shared" si="30"/>
        <v>28</v>
      </c>
      <c r="L150">
        <f t="shared" si="32"/>
        <v>28</v>
      </c>
      <c r="M150">
        <f t="shared" si="37"/>
        <v>18548</v>
      </c>
      <c r="N150">
        <f t="shared" si="31"/>
        <v>72</v>
      </c>
    </row>
    <row r="151" spans="1:14" x14ac:dyDescent="0.25">
      <c r="A151">
        <f t="shared" si="33"/>
        <v>4.7762000000000029</v>
      </c>
      <c r="B151">
        <f t="shared" si="28"/>
        <v>0</v>
      </c>
      <c r="C151">
        <f t="shared" si="34"/>
        <v>143</v>
      </c>
      <c r="D151">
        <f t="shared" si="35"/>
        <v>290</v>
      </c>
      <c r="E151">
        <f t="shared" si="36"/>
        <v>4</v>
      </c>
      <c r="F151">
        <f t="shared" si="26"/>
        <v>1</v>
      </c>
      <c r="G151">
        <v>1</v>
      </c>
      <c r="I151">
        <f t="shared" si="29"/>
        <v>252</v>
      </c>
      <c r="J151">
        <f t="shared" si="27"/>
        <v>204</v>
      </c>
      <c r="K151">
        <f t="shared" si="30"/>
        <v>25</v>
      </c>
      <c r="L151">
        <f t="shared" si="32"/>
        <v>25</v>
      </c>
      <c r="M151">
        <f t="shared" si="37"/>
        <v>18800</v>
      </c>
      <c r="N151">
        <f t="shared" si="31"/>
        <v>73</v>
      </c>
    </row>
    <row r="152" spans="1:14" x14ac:dyDescent="0.25">
      <c r="A152">
        <f t="shared" si="33"/>
        <v>4.8096000000000032</v>
      </c>
      <c r="B152">
        <f t="shared" si="28"/>
        <v>0</v>
      </c>
      <c r="C152">
        <f t="shared" si="34"/>
        <v>144</v>
      </c>
      <c r="D152">
        <f t="shared" si="35"/>
        <v>292</v>
      </c>
      <c r="E152">
        <f t="shared" si="36"/>
        <v>4</v>
      </c>
      <c r="F152">
        <f t="shared" si="26"/>
        <v>1</v>
      </c>
      <c r="G152">
        <v>1</v>
      </c>
      <c r="I152">
        <f t="shared" si="29"/>
        <v>252</v>
      </c>
      <c r="J152">
        <f>FLOOR(IF(K152&gt;=20,K152*POWER(2,E152-1)+POWER(2,E152-2),K152*POWER(2,E152-1)),1)</f>
        <v>180</v>
      </c>
      <c r="K152">
        <f t="shared" si="30"/>
        <v>22</v>
      </c>
      <c r="L152">
        <f t="shared" si="32"/>
        <v>22</v>
      </c>
      <c r="M152">
        <f t="shared" si="37"/>
        <v>19052</v>
      </c>
      <c r="N152">
        <f t="shared" si="31"/>
        <v>74</v>
      </c>
    </row>
    <row r="153" spans="1:14" x14ac:dyDescent="0.25">
      <c r="A153">
        <f t="shared" si="33"/>
        <v>4.8430000000000035</v>
      </c>
      <c r="B153">
        <f t="shared" si="28"/>
        <v>0</v>
      </c>
      <c r="C153">
        <f t="shared" si="34"/>
        <v>145</v>
      </c>
      <c r="D153">
        <f t="shared" si="35"/>
        <v>294</v>
      </c>
      <c r="E153">
        <f t="shared" si="36"/>
        <v>4</v>
      </c>
      <c r="F153">
        <f t="shared" si="26"/>
        <v>1</v>
      </c>
      <c r="G153">
        <v>1</v>
      </c>
      <c r="I153">
        <f t="shared" si="29"/>
        <v>252</v>
      </c>
      <c r="J153">
        <f t="shared" si="27"/>
        <v>152</v>
      </c>
      <c r="K153">
        <f t="shared" si="30"/>
        <v>19</v>
      </c>
      <c r="L153">
        <f t="shared" si="32"/>
        <v>19</v>
      </c>
      <c r="M153">
        <f t="shared" si="37"/>
        <v>19304</v>
      </c>
      <c r="N153">
        <f t="shared" si="31"/>
        <v>75</v>
      </c>
    </row>
    <row r="154" spans="1:14" x14ac:dyDescent="0.25">
      <c r="A154">
        <f t="shared" si="33"/>
        <v>4.8764000000000038</v>
      </c>
      <c r="B154">
        <f t="shared" si="28"/>
        <v>0</v>
      </c>
      <c r="C154">
        <f t="shared" si="34"/>
        <v>146</v>
      </c>
      <c r="D154">
        <f t="shared" si="35"/>
        <v>296</v>
      </c>
      <c r="E154">
        <f t="shared" si="36"/>
        <v>4</v>
      </c>
      <c r="F154">
        <f t="shared" si="26"/>
        <v>1</v>
      </c>
      <c r="G154">
        <v>1</v>
      </c>
      <c r="I154">
        <f t="shared" si="29"/>
        <v>252</v>
      </c>
      <c r="J154">
        <f t="shared" si="27"/>
        <v>128</v>
      </c>
      <c r="K154">
        <f t="shared" si="30"/>
        <v>16</v>
      </c>
      <c r="L154">
        <f t="shared" si="32"/>
        <v>16</v>
      </c>
      <c r="M154">
        <f t="shared" si="37"/>
        <v>19556</v>
      </c>
      <c r="N154">
        <f t="shared" si="31"/>
        <v>76</v>
      </c>
    </row>
    <row r="155" spans="1:14" x14ac:dyDescent="0.25">
      <c r="A155">
        <f t="shared" si="33"/>
        <v>4.9098000000000042</v>
      </c>
      <c r="B155">
        <f t="shared" si="28"/>
        <v>0</v>
      </c>
      <c r="C155">
        <f t="shared" si="34"/>
        <v>147</v>
      </c>
      <c r="D155">
        <f t="shared" si="35"/>
        <v>298</v>
      </c>
      <c r="E155">
        <f t="shared" si="36"/>
        <v>4</v>
      </c>
      <c r="F155">
        <f t="shared" si="26"/>
        <v>1</v>
      </c>
      <c r="G155">
        <v>1</v>
      </c>
      <c r="H155">
        <v>0</v>
      </c>
      <c r="I155">
        <f t="shared" si="29"/>
        <v>252</v>
      </c>
      <c r="J155">
        <f t="shared" si="27"/>
        <v>104</v>
      </c>
      <c r="K155">
        <f t="shared" si="30"/>
        <v>13</v>
      </c>
      <c r="L155">
        <f t="shared" si="32"/>
        <v>13</v>
      </c>
      <c r="M155">
        <f t="shared" si="37"/>
        <v>19808</v>
      </c>
      <c r="N155">
        <f t="shared" si="31"/>
        <v>77</v>
      </c>
    </row>
    <row r="156" spans="1:14" x14ac:dyDescent="0.25">
      <c r="A156">
        <f t="shared" si="33"/>
        <v>4.9432000000000045</v>
      </c>
      <c r="B156">
        <f t="shared" si="28"/>
        <v>0</v>
      </c>
      <c r="C156">
        <f t="shared" si="34"/>
        <v>148</v>
      </c>
      <c r="D156">
        <f t="shared" si="35"/>
        <v>300</v>
      </c>
      <c r="E156">
        <f t="shared" si="36"/>
        <v>4</v>
      </c>
      <c r="F156">
        <f t="shared" si="26"/>
        <v>1</v>
      </c>
      <c r="G156">
        <v>1</v>
      </c>
      <c r="H156">
        <v>0</v>
      </c>
      <c r="I156">
        <f t="shared" si="29"/>
        <v>252</v>
      </c>
      <c r="J156">
        <f t="shared" si="27"/>
        <v>80</v>
      </c>
      <c r="K156">
        <f t="shared" si="30"/>
        <v>10</v>
      </c>
      <c r="L156">
        <f t="shared" si="32"/>
        <v>10</v>
      </c>
      <c r="M156">
        <f t="shared" si="37"/>
        <v>20060</v>
      </c>
      <c r="N156">
        <f t="shared" si="31"/>
        <v>78</v>
      </c>
    </row>
    <row r="157" spans="1:14" x14ac:dyDescent="0.25">
      <c r="A157">
        <f t="shared" si="33"/>
        <v>4.9766000000000048</v>
      </c>
      <c r="B157">
        <f t="shared" si="28"/>
        <v>0</v>
      </c>
      <c r="C157">
        <f t="shared" si="34"/>
        <v>149</v>
      </c>
      <c r="D157">
        <f t="shared" si="35"/>
        <v>302</v>
      </c>
      <c r="E157">
        <f t="shared" si="36"/>
        <v>4</v>
      </c>
      <c r="F157">
        <f t="shared" si="26"/>
        <v>1</v>
      </c>
      <c r="G157">
        <v>1</v>
      </c>
      <c r="H157">
        <v>0</v>
      </c>
      <c r="I157">
        <f t="shared" si="29"/>
        <v>252</v>
      </c>
      <c r="J157">
        <f t="shared" si="27"/>
        <v>56</v>
      </c>
      <c r="K157">
        <f t="shared" si="30"/>
        <v>7</v>
      </c>
      <c r="L157">
        <f t="shared" si="32"/>
        <v>7</v>
      </c>
      <c r="M157">
        <f t="shared" si="37"/>
        <v>20312</v>
      </c>
      <c r="N157">
        <f t="shared" si="31"/>
        <v>79</v>
      </c>
    </row>
    <row r="158" spans="1:14" x14ac:dyDescent="0.25">
      <c r="A158">
        <f t="shared" si="33"/>
        <v>5.0100000000000051</v>
      </c>
      <c r="B158">
        <f t="shared" si="28"/>
        <v>1</v>
      </c>
      <c r="C158">
        <f t="shared" si="34"/>
        <v>150</v>
      </c>
      <c r="D158">
        <f t="shared" si="35"/>
        <v>304</v>
      </c>
      <c r="E158">
        <f t="shared" si="36"/>
        <v>4</v>
      </c>
      <c r="F158">
        <f t="shared" si="26"/>
        <v>1</v>
      </c>
      <c r="G158">
        <v>1</v>
      </c>
      <c r="H158">
        <v>0</v>
      </c>
      <c r="I158">
        <f t="shared" si="29"/>
        <v>252</v>
      </c>
      <c r="J158">
        <f t="shared" si="27"/>
        <v>32</v>
      </c>
      <c r="K158">
        <f t="shared" si="30"/>
        <v>4</v>
      </c>
      <c r="L158">
        <f t="shared" si="32"/>
        <v>4</v>
      </c>
      <c r="M158">
        <f t="shared" si="37"/>
        <v>20564</v>
      </c>
      <c r="N158">
        <f t="shared" si="31"/>
        <v>80</v>
      </c>
    </row>
    <row r="159" spans="1:14" x14ac:dyDescent="0.25">
      <c r="A159">
        <f t="shared" si="33"/>
        <v>5.0434000000000054</v>
      </c>
      <c r="B159">
        <f t="shared" si="28"/>
        <v>0</v>
      </c>
      <c r="C159">
        <f t="shared" si="34"/>
        <v>151</v>
      </c>
      <c r="D159">
        <f t="shared" si="35"/>
        <v>306</v>
      </c>
      <c r="E159">
        <f t="shared" si="36"/>
        <v>4</v>
      </c>
      <c r="F159">
        <f t="shared" si="26"/>
        <v>1</v>
      </c>
      <c r="G159">
        <v>1</v>
      </c>
      <c r="H159">
        <v>0</v>
      </c>
      <c r="I159">
        <f t="shared" si="29"/>
        <v>252</v>
      </c>
      <c r="J159">
        <f t="shared" si="27"/>
        <v>8</v>
      </c>
      <c r="K159">
        <f t="shared" si="30"/>
        <v>1</v>
      </c>
      <c r="L159">
        <f t="shared" si="32"/>
        <v>1</v>
      </c>
      <c r="M159">
        <f t="shared" si="37"/>
        <v>20816</v>
      </c>
      <c r="N159">
        <f t="shared" si="31"/>
        <v>81</v>
      </c>
    </row>
    <row r="160" spans="1:14" x14ac:dyDescent="0.25">
      <c r="A160">
        <f t="shared" si="33"/>
        <v>5.0768000000000058</v>
      </c>
      <c r="B160">
        <f t="shared" si="28"/>
        <v>0</v>
      </c>
      <c r="C160">
        <f t="shared" si="34"/>
        <v>152</v>
      </c>
      <c r="D160">
        <f t="shared" si="35"/>
        <v>308</v>
      </c>
      <c r="E160">
        <f t="shared" si="36"/>
        <v>4</v>
      </c>
      <c r="F160">
        <f t="shared" si="26"/>
        <v>1</v>
      </c>
      <c r="G160">
        <v>1</v>
      </c>
      <c r="H160">
        <v>0</v>
      </c>
      <c r="I160">
        <f t="shared" si="29"/>
        <v>252</v>
      </c>
      <c r="J160">
        <f t="shared" si="27"/>
        <v>-16</v>
      </c>
      <c r="K160">
        <f t="shared" si="30"/>
        <v>-2</v>
      </c>
      <c r="L160">
        <f t="shared" si="32"/>
        <v>-2</v>
      </c>
      <c r="M160">
        <f t="shared" si="37"/>
        <v>21068</v>
      </c>
      <c r="N160">
        <f t="shared" si="31"/>
        <v>82</v>
      </c>
    </row>
    <row r="161" spans="1:16" x14ac:dyDescent="0.25">
      <c r="A161">
        <f t="shared" si="33"/>
        <v>5.1102000000000061</v>
      </c>
      <c r="B161">
        <f t="shared" si="28"/>
        <v>0</v>
      </c>
      <c r="C161">
        <f t="shared" si="34"/>
        <v>153</v>
      </c>
      <c r="D161">
        <f t="shared" si="35"/>
        <v>310</v>
      </c>
      <c r="E161">
        <f t="shared" si="36"/>
        <v>4</v>
      </c>
      <c r="F161">
        <f t="shared" si="26"/>
        <v>1</v>
      </c>
      <c r="G161">
        <v>1</v>
      </c>
      <c r="H161">
        <v>0</v>
      </c>
      <c r="I161">
        <f t="shared" si="29"/>
        <v>252</v>
      </c>
      <c r="J161">
        <f t="shared" si="27"/>
        <v>-40</v>
      </c>
      <c r="K161">
        <f t="shared" si="30"/>
        <v>-5</v>
      </c>
      <c r="L161">
        <f t="shared" si="32"/>
        <v>-5</v>
      </c>
      <c r="M161">
        <f t="shared" si="37"/>
        <v>21320</v>
      </c>
      <c r="N161">
        <f t="shared" si="31"/>
        <v>83</v>
      </c>
    </row>
    <row r="162" spans="1:16" x14ac:dyDescent="0.25">
      <c r="A162">
        <f t="shared" si="33"/>
        <v>5.1436000000000064</v>
      </c>
      <c r="B162">
        <f t="shared" si="28"/>
        <v>0</v>
      </c>
      <c r="C162">
        <f t="shared" si="34"/>
        <v>154</v>
      </c>
      <c r="D162">
        <f t="shared" si="35"/>
        <v>312</v>
      </c>
      <c r="E162">
        <f t="shared" si="36"/>
        <v>4</v>
      </c>
      <c r="F162">
        <f t="shared" si="26"/>
        <v>1</v>
      </c>
      <c r="G162">
        <v>1</v>
      </c>
      <c r="H162">
        <v>0</v>
      </c>
      <c r="I162">
        <f t="shared" si="29"/>
        <v>252</v>
      </c>
      <c r="J162">
        <f t="shared" si="27"/>
        <v>-64</v>
      </c>
      <c r="K162">
        <f t="shared" si="30"/>
        <v>-8</v>
      </c>
      <c r="L162">
        <f t="shared" si="32"/>
        <v>-8</v>
      </c>
      <c r="M162">
        <f t="shared" si="37"/>
        <v>21572</v>
      </c>
      <c r="N162">
        <f t="shared" si="31"/>
        <v>84</v>
      </c>
    </row>
    <row r="163" spans="1:16" x14ac:dyDescent="0.25">
      <c r="A163">
        <f t="shared" si="33"/>
        <v>5.1770000000000067</v>
      </c>
      <c r="B163">
        <f t="shared" si="28"/>
        <v>0</v>
      </c>
      <c r="C163">
        <f t="shared" si="34"/>
        <v>155</v>
      </c>
      <c r="D163">
        <f t="shared" si="35"/>
        <v>314</v>
      </c>
      <c r="E163">
        <f t="shared" si="36"/>
        <v>4</v>
      </c>
      <c r="F163">
        <f t="shared" si="26"/>
        <v>1</v>
      </c>
      <c r="G163">
        <v>1</v>
      </c>
      <c r="H163">
        <v>0</v>
      </c>
      <c r="I163">
        <f t="shared" si="29"/>
        <v>252</v>
      </c>
      <c r="J163">
        <f t="shared" si="27"/>
        <v>-88</v>
      </c>
      <c r="K163">
        <f t="shared" si="30"/>
        <v>-11</v>
      </c>
      <c r="L163">
        <f t="shared" si="32"/>
        <v>-11</v>
      </c>
      <c r="M163">
        <f t="shared" si="37"/>
        <v>21824</v>
      </c>
      <c r="N163">
        <f t="shared" si="31"/>
        <v>85</v>
      </c>
    </row>
    <row r="164" spans="1:16" x14ac:dyDescent="0.25">
      <c r="A164">
        <f t="shared" si="33"/>
        <v>5.210400000000007</v>
      </c>
      <c r="B164">
        <f t="shared" si="28"/>
        <v>0</v>
      </c>
      <c r="C164">
        <f t="shared" si="34"/>
        <v>156</v>
      </c>
      <c r="D164">
        <f t="shared" si="35"/>
        <v>316</v>
      </c>
      <c r="E164">
        <f t="shared" si="36"/>
        <v>4</v>
      </c>
      <c r="F164">
        <f t="shared" si="26"/>
        <v>1</v>
      </c>
      <c r="G164">
        <v>1</v>
      </c>
      <c r="H164">
        <v>0</v>
      </c>
      <c r="I164">
        <f t="shared" si="29"/>
        <v>252</v>
      </c>
      <c r="J164">
        <f t="shared" si="27"/>
        <v>-112</v>
      </c>
      <c r="K164">
        <f t="shared" si="30"/>
        <v>-14</v>
      </c>
      <c r="L164">
        <f t="shared" si="32"/>
        <v>-14</v>
      </c>
      <c r="M164">
        <f t="shared" si="37"/>
        <v>22076</v>
      </c>
      <c r="N164">
        <f t="shared" si="31"/>
        <v>86</v>
      </c>
    </row>
    <row r="165" spans="1:16" x14ac:dyDescent="0.25">
      <c r="A165">
        <f t="shared" si="33"/>
        <v>5.2438000000000073</v>
      </c>
      <c r="B165">
        <f t="shared" si="28"/>
        <v>0</v>
      </c>
      <c r="C165">
        <f t="shared" si="34"/>
        <v>157</v>
      </c>
      <c r="D165">
        <f t="shared" si="35"/>
        <v>318</v>
      </c>
      <c r="E165">
        <f t="shared" si="36"/>
        <v>4</v>
      </c>
      <c r="F165">
        <f t="shared" si="26"/>
        <v>1</v>
      </c>
      <c r="G165">
        <v>1</v>
      </c>
      <c r="H165">
        <v>0</v>
      </c>
      <c r="I165">
        <f t="shared" si="29"/>
        <v>252</v>
      </c>
      <c r="J165">
        <f t="shared" si="27"/>
        <v>-136</v>
      </c>
      <c r="K165">
        <f t="shared" si="30"/>
        <v>-17</v>
      </c>
      <c r="L165">
        <f t="shared" si="32"/>
        <v>-17</v>
      </c>
      <c r="M165">
        <f t="shared" si="37"/>
        <v>22328</v>
      </c>
      <c r="N165">
        <f t="shared" si="31"/>
        <v>87</v>
      </c>
    </row>
    <row r="166" spans="1:16" x14ac:dyDescent="0.25">
      <c r="A166">
        <f t="shared" si="33"/>
        <v>5.2772000000000077</v>
      </c>
      <c r="B166">
        <f t="shared" si="28"/>
        <v>1</v>
      </c>
      <c r="C166">
        <f t="shared" si="34"/>
        <v>158</v>
      </c>
      <c r="D166">
        <f t="shared" si="35"/>
        <v>320</v>
      </c>
      <c r="E166">
        <f t="shared" si="36"/>
        <v>4</v>
      </c>
      <c r="F166">
        <f t="shared" si="26"/>
        <v>1</v>
      </c>
      <c r="G166">
        <v>1</v>
      </c>
      <c r="H166">
        <v>0</v>
      </c>
      <c r="I166">
        <f t="shared" si="29"/>
        <v>252</v>
      </c>
      <c r="J166">
        <f t="shared" si="27"/>
        <v>-160</v>
      </c>
      <c r="K166">
        <f t="shared" si="30"/>
        <v>-20</v>
      </c>
      <c r="L166">
        <f t="shared" si="32"/>
        <v>-20</v>
      </c>
      <c r="M166">
        <f t="shared" si="37"/>
        <v>22580</v>
      </c>
      <c r="N166">
        <f t="shared" si="31"/>
        <v>88</v>
      </c>
    </row>
    <row r="167" spans="1:16" x14ac:dyDescent="0.25">
      <c r="A167">
        <f t="shared" si="33"/>
        <v>5.310600000000008</v>
      </c>
      <c r="B167">
        <f t="shared" si="28"/>
        <v>0</v>
      </c>
      <c r="C167">
        <f t="shared" si="34"/>
        <v>159</v>
      </c>
      <c r="D167">
        <f t="shared" si="35"/>
        <v>322</v>
      </c>
      <c r="E167">
        <f t="shared" si="36"/>
        <v>4</v>
      </c>
      <c r="F167">
        <f t="shared" si="26"/>
        <v>1</v>
      </c>
      <c r="G167">
        <v>1</v>
      </c>
      <c r="H167">
        <v>0</v>
      </c>
      <c r="I167">
        <f t="shared" si="29"/>
        <v>252</v>
      </c>
      <c r="J167">
        <f t="shared" si="27"/>
        <v>-184</v>
      </c>
      <c r="K167">
        <f t="shared" si="30"/>
        <v>-23</v>
      </c>
      <c r="L167">
        <f t="shared" si="32"/>
        <v>-23</v>
      </c>
      <c r="M167">
        <f t="shared" si="37"/>
        <v>22832</v>
      </c>
      <c r="N167">
        <f t="shared" si="31"/>
        <v>89</v>
      </c>
    </row>
    <row r="168" spans="1:16" x14ac:dyDescent="0.25">
      <c r="A168">
        <f t="shared" si="33"/>
        <v>5.3440000000000083</v>
      </c>
      <c r="B168">
        <f t="shared" si="28"/>
        <v>0</v>
      </c>
      <c r="C168">
        <f t="shared" si="34"/>
        <v>160</v>
      </c>
      <c r="D168">
        <f t="shared" si="35"/>
        <v>324</v>
      </c>
      <c r="E168">
        <f t="shared" si="36"/>
        <v>4</v>
      </c>
      <c r="F168">
        <f t="shared" si="26"/>
        <v>1</v>
      </c>
      <c r="G168">
        <v>1</v>
      </c>
      <c r="H168">
        <v>0</v>
      </c>
      <c r="I168">
        <f t="shared" si="29"/>
        <v>252</v>
      </c>
      <c r="J168">
        <f t="shared" si="27"/>
        <v>-208</v>
      </c>
      <c r="K168">
        <f t="shared" si="30"/>
        <v>-26</v>
      </c>
      <c r="L168">
        <f t="shared" si="32"/>
        <v>-26</v>
      </c>
      <c r="M168">
        <f t="shared" si="37"/>
        <v>23084</v>
      </c>
      <c r="N168">
        <f t="shared" si="31"/>
        <v>90</v>
      </c>
    </row>
    <row r="169" spans="1:16" x14ac:dyDescent="0.25">
      <c r="A169">
        <f t="shared" si="33"/>
        <v>5.3774000000000086</v>
      </c>
      <c r="B169">
        <f t="shared" si="28"/>
        <v>0</v>
      </c>
      <c r="C169">
        <f t="shared" si="34"/>
        <v>161</v>
      </c>
      <c r="D169">
        <f t="shared" si="35"/>
        <v>326</v>
      </c>
      <c r="E169">
        <f t="shared" si="36"/>
        <v>4</v>
      </c>
      <c r="F169">
        <f t="shared" si="26"/>
        <v>1</v>
      </c>
      <c r="G169">
        <v>1</v>
      </c>
      <c r="H169">
        <v>0</v>
      </c>
      <c r="I169">
        <f t="shared" si="29"/>
        <v>252</v>
      </c>
      <c r="J169">
        <f t="shared" si="27"/>
        <v>-232</v>
      </c>
      <c r="K169">
        <f t="shared" si="30"/>
        <v>-29</v>
      </c>
      <c r="L169">
        <f t="shared" si="32"/>
        <v>-29</v>
      </c>
      <c r="M169">
        <f t="shared" si="37"/>
        <v>23336</v>
      </c>
      <c r="N169">
        <f t="shared" si="31"/>
        <v>91</v>
      </c>
    </row>
    <row r="170" spans="1:16" x14ac:dyDescent="0.25">
      <c r="A170">
        <f t="shared" si="33"/>
        <v>5.4108000000000089</v>
      </c>
      <c r="B170">
        <f t="shared" si="28"/>
        <v>0</v>
      </c>
      <c r="C170">
        <f t="shared" si="34"/>
        <v>162</v>
      </c>
      <c r="D170">
        <f t="shared" si="35"/>
        <v>328</v>
      </c>
      <c r="E170">
        <f t="shared" si="36"/>
        <v>4</v>
      </c>
      <c r="F170">
        <f t="shared" si="26"/>
        <v>1</v>
      </c>
      <c r="G170">
        <v>1</v>
      </c>
      <c r="H170">
        <v>0</v>
      </c>
      <c r="I170">
        <f t="shared" si="29"/>
        <v>252</v>
      </c>
      <c r="J170">
        <f t="shared" si="27"/>
        <v>-256</v>
      </c>
      <c r="K170">
        <f t="shared" si="30"/>
        <v>-32</v>
      </c>
      <c r="L170">
        <f t="shared" si="32"/>
        <v>-32</v>
      </c>
      <c r="M170">
        <f t="shared" si="37"/>
        <v>23588</v>
      </c>
      <c r="N170">
        <f t="shared" si="31"/>
        <v>92</v>
      </c>
    </row>
    <row r="171" spans="1:16" x14ac:dyDescent="0.25">
      <c r="A171">
        <f t="shared" si="33"/>
        <v>5.4442000000000093</v>
      </c>
      <c r="B171">
        <f t="shared" si="28"/>
        <v>0</v>
      </c>
      <c r="C171">
        <f t="shared" si="34"/>
        <v>163</v>
      </c>
      <c r="D171">
        <f t="shared" si="35"/>
        <v>330</v>
      </c>
      <c r="E171">
        <f t="shared" si="36"/>
        <v>4</v>
      </c>
      <c r="F171">
        <f t="shared" si="26"/>
        <v>1</v>
      </c>
      <c r="G171">
        <v>1</v>
      </c>
      <c r="H171">
        <v>0</v>
      </c>
      <c r="I171">
        <f t="shared" si="29"/>
        <v>252</v>
      </c>
      <c r="J171">
        <f t="shared" si="27"/>
        <v>-280</v>
      </c>
      <c r="K171">
        <f t="shared" si="30"/>
        <v>-35</v>
      </c>
      <c r="L171">
        <f t="shared" si="32"/>
        <v>-35</v>
      </c>
      <c r="M171">
        <f t="shared" si="37"/>
        <v>23840</v>
      </c>
      <c r="N171">
        <f t="shared" si="31"/>
        <v>93</v>
      </c>
    </row>
    <row r="172" spans="1:16" x14ac:dyDescent="0.25">
      <c r="A172">
        <f t="shared" si="33"/>
        <v>5.4776000000000096</v>
      </c>
      <c r="B172">
        <f t="shared" si="28"/>
        <v>0</v>
      </c>
      <c r="C172">
        <f t="shared" si="34"/>
        <v>164</v>
      </c>
      <c r="D172">
        <f t="shared" si="35"/>
        <v>332</v>
      </c>
      <c r="E172">
        <f t="shared" si="36"/>
        <v>4</v>
      </c>
      <c r="F172">
        <f t="shared" si="26"/>
        <v>1</v>
      </c>
      <c r="G172">
        <v>1</v>
      </c>
      <c r="H172">
        <v>0</v>
      </c>
      <c r="I172">
        <f t="shared" si="29"/>
        <v>252</v>
      </c>
      <c r="J172">
        <f t="shared" si="27"/>
        <v>-304</v>
      </c>
      <c r="K172">
        <f t="shared" si="30"/>
        <v>-38</v>
      </c>
      <c r="L172">
        <f t="shared" si="32"/>
        <v>-38</v>
      </c>
      <c r="M172">
        <f t="shared" si="37"/>
        <v>24092</v>
      </c>
      <c r="N172">
        <f t="shared" si="31"/>
        <v>94</v>
      </c>
    </row>
    <row r="173" spans="1:16" x14ac:dyDescent="0.25">
      <c r="A173">
        <f t="shared" si="33"/>
        <v>5.5110000000000099</v>
      </c>
      <c r="B173">
        <f t="shared" si="28"/>
        <v>0</v>
      </c>
      <c r="C173">
        <f t="shared" si="34"/>
        <v>165</v>
      </c>
      <c r="D173">
        <f t="shared" si="35"/>
        <v>334</v>
      </c>
      <c r="E173">
        <f t="shared" si="36"/>
        <v>4</v>
      </c>
      <c r="F173">
        <f t="shared" si="26"/>
        <v>1</v>
      </c>
      <c r="G173">
        <v>1</v>
      </c>
      <c r="H173">
        <v>0</v>
      </c>
      <c r="I173">
        <f t="shared" si="29"/>
        <v>252</v>
      </c>
      <c r="J173">
        <f t="shared" si="27"/>
        <v>-328</v>
      </c>
      <c r="K173">
        <f t="shared" si="30"/>
        <v>-41</v>
      </c>
      <c r="L173">
        <f t="shared" si="32"/>
        <v>-41</v>
      </c>
      <c r="M173">
        <f t="shared" si="37"/>
        <v>24344</v>
      </c>
      <c r="N173">
        <f t="shared" si="31"/>
        <v>95</v>
      </c>
    </row>
    <row r="174" spans="1:16" x14ac:dyDescent="0.25">
      <c r="A174">
        <f t="shared" si="33"/>
        <v>5.5444000000000102</v>
      </c>
      <c r="B174">
        <f t="shared" si="28"/>
        <v>1</v>
      </c>
      <c r="C174">
        <f t="shared" si="34"/>
        <v>166</v>
      </c>
      <c r="D174">
        <f t="shared" si="35"/>
        <v>336</v>
      </c>
      <c r="E174">
        <f t="shared" si="36"/>
        <v>4</v>
      </c>
      <c r="F174">
        <f t="shared" si="26"/>
        <v>1</v>
      </c>
      <c r="G174">
        <v>1</v>
      </c>
      <c r="H174">
        <v>0</v>
      </c>
      <c r="I174">
        <f t="shared" si="29"/>
        <v>252</v>
      </c>
      <c r="J174">
        <f t="shared" si="27"/>
        <v>-352</v>
      </c>
      <c r="K174">
        <f t="shared" si="30"/>
        <v>-44</v>
      </c>
      <c r="L174">
        <f t="shared" si="32"/>
        <v>-44</v>
      </c>
      <c r="M174">
        <f t="shared" si="37"/>
        <v>24596</v>
      </c>
      <c r="N174">
        <f t="shared" si="31"/>
        <v>96</v>
      </c>
      <c r="P174">
        <v>24824</v>
      </c>
    </row>
    <row r="175" spans="1:16" x14ac:dyDescent="0.25">
      <c r="A175">
        <f t="shared" si="33"/>
        <v>5.5778000000000105</v>
      </c>
      <c r="B175">
        <f t="shared" si="28"/>
        <v>0</v>
      </c>
      <c r="C175">
        <f t="shared" si="34"/>
        <v>167</v>
      </c>
      <c r="D175">
        <f t="shared" si="35"/>
        <v>338</v>
      </c>
      <c r="E175">
        <f t="shared" si="36"/>
        <v>4</v>
      </c>
      <c r="F175">
        <f t="shared" si="26"/>
        <v>1</v>
      </c>
      <c r="G175">
        <v>1</v>
      </c>
      <c r="H175">
        <v>0</v>
      </c>
      <c r="I175">
        <f t="shared" si="29"/>
        <v>252</v>
      </c>
      <c r="J175">
        <f t="shared" si="27"/>
        <v>-376</v>
      </c>
      <c r="K175">
        <f t="shared" si="30"/>
        <v>-47</v>
      </c>
      <c r="L175">
        <f t="shared" si="32"/>
        <v>-47</v>
      </c>
      <c r="M175">
        <f t="shared" si="37"/>
        <v>24848</v>
      </c>
      <c r="N175">
        <f t="shared" si="31"/>
        <v>97</v>
      </c>
      <c r="O175">
        <f>MOD(M175,256)</f>
        <v>16</v>
      </c>
    </row>
    <row r="176" spans="1:16" x14ac:dyDescent="0.25">
      <c r="A176">
        <f t="shared" si="33"/>
        <v>5.6112000000000108</v>
      </c>
      <c r="B176">
        <f t="shared" si="28"/>
        <v>0</v>
      </c>
      <c r="C176">
        <f t="shared" si="34"/>
        <v>168</v>
      </c>
      <c r="D176">
        <f t="shared" si="35"/>
        <v>340</v>
      </c>
      <c r="E176">
        <f t="shared" si="36"/>
        <v>4</v>
      </c>
      <c r="F176">
        <f t="shared" si="26"/>
        <v>1</v>
      </c>
      <c r="G176">
        <v>1</v>
      </c>
      <c r="H176">
        <v>0</v>
      </c>
      <c r="I176">
        <f t="shared" si="29"/>
        <v>252</v>
      </c>
      <c r="J176">
        <f t="shared" si="27"/>
        <v>-400</v>
      </c>
      <c r="K176">
        <f t="shared" si="30"/>
        <v>-50</v>
      </c>
      <c r="L176">
        <f t="shared" si="32"/>
        <v>-50</v>
      </c>
      <c r="M176">
        <f t="shared" si="37"/>
        <v>25100</v>
      </c>
      <c r="N176">
        <f t="shared" si="31"/>
        <v>98</v>
      </c>
    </row>
    <row r="177" spans="1:14" x14ac:dyDescent="0.25">
      <c r="A177">
        <f t="shared" si="33"/>
        <v>5.6446000000000112</v>
      </c>
      <c r="B177">
        <f t="shared" si="28"/>
        <v>0</v>
      </c>
      <c r="C177">
        <f t="shared" si="34"/>
        <v>169</v>
      </c>
      <c r="D177">
        <f t="shared" si="35"/>
        <v>342</v>
      </c>
      <c r="E177">
        <f t="shared" si="36"/>
        <v>4</v>
      </c>
      <c r="F177">
        <f t="shared" si="26"/>
        <v>1</v>
      </c>
      <c r="G177">
        <v>1</v>
      </c>
      <c r="H177">
        <v>0</v>
      </c>
      <c r="I177">
        <f t="shared" si="29"/>
        <v>252</v>
      </c>
      <c r="J177">
        <f t="shared" si="27"/>
        <v>-424</v>
      </c>
      <c r="K177">
        <f t="shared" si="30"/>
        <v>-53</v>
      </c>
      <c r="L177">
        <f t="shared" si="32"/>
        <v>-53</v>
      </c>
      <c r="M177">
        <f t="shared" si="37"/>
        <v>25352</v>
      </c>
      <c r="N177">
        <f t="shared" si="31"/>
        <v>99</v>
      </c>
    </row>
    <row r="178" spans="1:14" x14ac:dyDescent="0.25">
      <c r="A178">
        <f t="shared" si="33"/>
        <v>5.6780000000000115</v>
      </c>
      <c r="B178">
        <f t="shared" si="28"/>
        <v>0</v>
      </c>
      <c r="C178">
        <f t="shared" si="34"/>
        <v>170</v>
      </c>
      <c r="D178">
        <f t="shared" si="35"/>
        <v>344</v>
      </c>
      <c r="E178">
        <f t="shared" si="36"/>
        <v>4</v>
      </c>
      <c r="F178">
        <f t="shared" si="26"/>
        <v>1</v>
      </c>
      <c r="G178">
        <v>1</v>
      </c>
      <c r="H178">
        <v>0</v>
      </c>
      <c r="I178">
        <f t="shared" si="29"/>
        <v>252</v>
      </c>
      <c r="J178">
        <f t="shared" si="27"/>
        <v>-448</v>
      </c>
      <c r="K178">
        <f t="shared" si="30"/>
        <v>-56</v>
      </c>
      <c r="L178">
        <f t="shared" si="32"/>
        <v>-56</v>
      </c>
      <c r="M178">
        <f t="shared" si="37"/>
        <v>25604</v>
      </c>
      <c r="N178">
        <f t="shared" si="31"/>
        <v>100</v>
      </c>
    </row>
    <row r="179" spans="1:14" x14ac:dyDescent="0.25">
      <c r="A179">
        <f t="shared" si="33"/>
        <v>5.7114000000000118</v>
      </c>
      <c r="B179">
        <f t="shared" si="28"/>
        <v>0</v>
      </c>
      <c r="C179">
        <f t="shared" si="34"/>
        <v>171</v>
      </c>
      <c r="D179">
        <f t="shared" si="35"/>
        <v>346</v>
      </c>
      <c r="E179">
        <f t="shared" si="36"/>
        <v>4</v>
      </c>
      <c r="F179">
        <f t="shared" si="26"/>
        <v>1</v>
      </c>
      <c r="G179">
        <v>1</v>
      </c>
      <c r="H179">
        <v>0</v>
      </c>
      <c r="I179">
        <f t="shared" si="29"/>
        <v>252</v>
      </c>
      <c r="J179">
        <f t="shared" si="27"/>
        <v>-472</v>
      </c>
      <c r="K179">
        <f t="shared" si="30"/>
        <v>-59</v>
      </c>
      <c r="L179">
        <f t="shared" si="32"/>
        <v>-59</v>
      </c>
      <c r="M179">
        <f t="shared" si="37"/>
        <v>25856</v>
      </c>
      <c r="N179">
        <f t="shared" si="31"/>
        <v>101</v>
      </c>
    </row>
    <row r="180" spans="1:14" x14ac:dyDescent="0.25">
      <c r="A180">
        <f t="shared" si="33"/>
        <v>5.7448000000000121</v>
      </c>
      <c r="B180">
        <f t="shared" si="28"/>
        <v>0</v>
      </c>
      <c r="C180">
        <f t="shared" si="34"/>
        <v>172</v>
      </c>
      <c r="D180">
        <f t="shared" si="35"/>
        <v>348</v>
      </c>
      <c r="E180">
        <f t="shared" si="36"/>
        <v>4</v>
      </c>
      <c r="F180">
        <f t="shared" si="26"/>
        <v>1</v>
      </c>
      <c r="G180">
        <v>1</v>
      </c>
      <c r="H180">
        <v>0</v>
      </c>
      <c r="I180">
        <f t="shared" si="29"/>
        <v>252</v>
      </c>
      <c r="J180">
        <f t="shared" si="27"/>
        <v>-496</v>
      </c>
      <c r="K180">
        <f t="shared" si="30"/>
        <v>-62</v>
      </c>
      <c r="L180">
        <f t="shared" si="32"/>
        <v>-62</v>
      </c>
      <c r="M180">
        <f t="shared" si="37"/>
        <v>26108</v>
      </c>
      <c r="N180">
        <f t="shared" si="31"/>
        <v>101</v>
      </c>
    </row>
    <row r="181" spans="1:14" x14ac:dyDescent="0.25">
      <c r="A181">
        <f t="shared" si="33"/>
        <v>5.7782000000000124</v>
      </c>
      <c r="B181">
        <f t="shared" si="28"/>
        <v>0</v>
      </c>
      <c r="C181">
        <f t="shared" si="34"/>
        <v>173</v>
      </c>
      <c r="D181">
        <f t="shared" si="35"/>
        <v>350</v>
      </c>
      <c r="E181">
        <f t="shared" si="36"/>
        <v>4</v>
      </c>
      <c r="F181">
        <f t="shared" si="26"/>
        <v>1</v>
      </c>
      <c r="G181">
        <v>1</v>
      </c>
      <c r="H181">
        <v>0</v>
      </c>
      <c r="I181">
        <f t="shared" si="29"/>
        <v>252</v>
      </c>
      <c r="J181">
        <f t="shared" si="27"/>
        <v>-520</v>
      </c>
      <c r="K181">
        <f t="shared" si="30"/>
        <v>-65</v>
      </c>
      <c r="L181">
        <f t="shared" si="32"/>
        <v>-65</v>
      </c>
      <c r="M181">
        <f t="shared" si="37"/>
        <v>26360</v>
      </c>
      <c r="N181">
        <f t="shared" si="31"/>
        <v>102</v>
      </c>
    </row>
    <row r="182" spans="1:14" x14ac:dyDescent="0.25">
      <c r="A182">
        <f t="shared" si="33"/>
        <v>5.8116000000000128</v>
      </c>
      <c r="B182">
        <f t="shared" si="28"/>
        <v>1</v>
      </c>
      <c r="C182">
        <f t="shared" si="34"/>
        <v>174</v>
      </c>
      <c r="D182">
        <f t="shared" si="35"/>
        <v>352</v>
      </c>
      <c r="E182">
        <f t="shared" si="36"/>
        <v>4</v>
      </c>
      <c r="F182">
        <f t="shared" si="26"/>
        <v>1</v>
      </c>
      <c r="G182">
        <v>1</v>
      </c>
      <c r="H182">
        <v>0</v>
      </c>
      <c r="I182">
        <f t="shared" si="29"/>
        <v>252</v>
      </c>
      <c r="J182">
        <f t="shared" si="27"/>
        <v>-544</v>
      </c>
      <c r="K182">
        <f t="shared" si="30"/>
        <v>-68</v>
      </c>
      <c r="L182">
        <f t="shared" si="32"/>
        <v>-68</v>
      </c>
      <c r="M182">
        <f t="shared" si="37"/>
        <v>26612</v>
      </c>
      <c r="N182">
        <f t="shared" si="31"/>
        <v>103</v>
      </c>
    </row>
    <row r="183" spans="1:14" x14ac:dyDescent="0.25">
      <c r="A183">
        <f t="shared" si="33"/>
        <v>5.8450000000000131</v>
      </c>
      <c r="B183">
        <f t="shared" si="28"/>
        <v>0</v>
      </c>
      <c r="C183">
        <f t="shared" si="34"/>
        <v>175</v>
      </c>
      <c r="D183">
        <f t="shared" si="35"/>
        <v>354</v>
      </c>
      <c r="E183">
        <f t="shared" si="36"/>
        <v>4</v>
      </c>
      <c r="F183">
        <f t="shared" si="26"/>
        <v>1</v>
      </c>
      <c r="G183">
        <v>1</v>
      </c>
      <c r="H183">
        <v>0</v>
      </c>
      <c r="I183">
        <f t="shared" si="29"/>
        <v>252</v>
      </c>
      <c r="J183">
        <f t="shared" si="27"/>
        <v>-568</v>
      </c>
      <c r="K183">
        <f t="shared" si="30"/>
        <v>-71</v>
      </c>
      <c r="L183">
        <f t="shared" si="32"/>
        <v>-71</v>
      </c>
      <c r="M183">
        <f t="shared" si="37"/>
        <v>26864</v>
      </c>
      <c r="N183">
        <f t="shared" si="31"/>
        <v>104</v>
      </c>
    </row>
    <row r="184" spans="1:14" x14ac:dyDescent="0.25">
      <c r="A184">
        <f t="shared" si="33"/>
        <v>5.8784000000000134</v>
      </c>
      <c r="B184">
        <f t="shared" si="28"/>
        <v>0</v>
      </c>
      <c r="C184">
        <f t="shared" si="34"/>
        <v>176</v>
      </c>
      <c r="D184">
        <f t="shared" si="35"/>
        <v>356</v>
      </c>
      <c r="E184">
        <f t="shared" si="36"/>
        <v>4</v>
      </c>
      <c r="F184">
        <f t="shared" si="26"/>
        <v>1</v>
      </c>
      <c r="G184">
        <v>1</v>
      </c>
      <c r="H184">
        <v>0</v>
      </c>
      <c r="I184">
        <f t="shared" si="29"/>
        <v>252</v>
      </c>
      <c r="J184">
        <f t="shared" si="27"/>
        <v>-592</v>
      </c>
      <c r="K184">
        <f t="shared" si="30"/>
        <v>-74</v>
      </c>
      <c r="L184">
        <f t="shared" si="32"/>
        <v>-74</v>
      </c>
      <c r="M184">
        <f t="shared" si="37"/>
        <v>27116</v>
      </c>
      <c r="N184">
        <f t="shared" si="31"/>
        <v>105</v>
      </c>
    </row>
    <row r="185" spans="1:14" x14ac:dyDescent="0.25">
      <c r="A185">
        <f t="shared" si="33"/>
        <v>5.9118000000000137</v>
      </c>
      <c r="B185">
        <f t="shared" si="28"/>
        <v>0</v>
      </c>
      <c r="C185">
        <f t="shared" si="34"/>
        <v>177</v>
      </c>
      <c r="D185">
        <f t="shared" si="35"/>
        <v>358</v>
      </c>
      <c r="E185">
        <f t="shared" si="36"/>
        <v>4</v>
      </c>
      <c r="F185">
        <f t="shared" si="26"/>
        <v>1</v>
      </c>
      <c r="G185">
        <v>1</v>
      </c>
      <c r="H185">
        <v>0</v>
      </c>
      <c r="I185">
        <f t="shared" si="29"/>
        <v>252</v>
      </c>
      <c r="J185">
        <f t="shared" si="27"/>
        <v>-616</v>
      </c>
      <c r="K185">
        <f t="shared" si="30"/>
        <v>-77</v>
      </c>
      <c r="L185">
        <f t="shared" si="32"/>
        <v>-77</v>
      </c>
      <c r="M185">
        <f t="shared" si="37"/>
        <v>27368</v>
      </c>
      <c r="N185">
        <f t="shared" si="31"/>
        <v>106</v>
      </c>
    </row>
    <row r="186" spans="1:14" x14ac:dyDescent="0.25">
      <c r="A186">
        <f t="shared" si="33"/>
        <v>5.945200000000014</v>
      </c>
      <c r="B186">
        <f t="shared" si="28"/>
        <v>0</v>
      </c>
      <c r="C186">
        <f t="shared" si="34"/>
        <v>178</v>
      </c>
      <c r="D186">
        <f t="shared" si="35"/>
        <v>360</v>
      </c>
      <c r="E186">
        <f t="shared" si="36"/>
        <v>4</v>
      </c>
      <c r="F186">
        <f t="shared" si="26"/>
        <v>1</v>
      </c>
      <c r="G186">
        <v>1</v>
      </c>
      <c r="H186">
        <v>0</v>
      </c>
      <c r="I186">
        <f t="shared" si="29"/>
        <v>252</v>
      </c>
      <c r="J186">
        <f t="shared" si="27"/>
        <v>-640</v>
      </c>
      <c r="K186">
        <f t="shared" si="30"/>
        <v>-80</v>
      </c>
      <c r="L186">
        <f t="shared" si="32"/>
        <v>-80</v>
      </c>
      <c r="M186">
        <f t="shared" si="37"/>
        <v>27620</v>
      </c>
      <c r="N186">
        <f t="shared" si="31"/>
        <v>107</v>
      </c>
    </row>
    <row r="187" spans="1:14" x14ac:dyDescent="0.25">
      <c r="A187">
        <f t="shared" si="33"/>
        <v>5.9786000000000143</v>
      </c>
      <c r="B187">
        <f t="shared" si="28"/>
        <v>0</v>
      </c>
      <c r="C187">
        <f t="shared" si="34"/>
        <v>179</v>
      </c>
      <c r="D187">
        <f t="shared" si="35"/>
        <v>362</v>
      </c>
      <c r="E187">
        <f t="shared" si="36"/>
        <v>4</v>
      </c>
      <c r="F187">
        <f t="shared" si="26"/>
        <v>1</v>
      </c>
      <c r="G187">
        <v>1</v>
      </c>
      <c r="H187">
        <v>0</v>
      </c>
      <c r="I187">
        <f t="shared" si="29"/>
        <v>252</v>
      </c>
      <c r="J187">
        <f t="shared" si="27"/>
        <v>-664</v>
      </c>
      <c r="K187">
        <f t="shared" si="30"/>
        <v>-83</v>
      </c>
      <c r="L187">
        <f t="shared" si="32"/>
        <v>-83</v>
      </c>
      <c r="M187">
        <f t="shared" si="37"/>
        <v>27872</v>
      </c>
      <c r="N187">
        <f t="shared" si="31"/>
        <v>108</v>
      </c>
    </row>
    <row r="188" spans="1:14" x14ac:dyDescent="0.25">
      <c r="A188">
        <f t="shared" si="33"/>
        <v>6.0120000000000147</v>
      </c>
      <c r="B188">
        <f t="shared" si="28"/>
        <v>0</v>
      </c>
      <c r="C188">
        <f t="shared" si="34"/>
        <v>180</v>
      </c>
      <c r="D188">
        <f t="shared" si="35"/>
        <v>364</v>
      </c>
      <c r="E188">
        <f t="shared" si="36"/>
        <v>4</v>
      </c>
      <c r="F188">
        <f t="shared" si="26"/>
        <v>1</v>
      </c>
      <c r="G188">
        <v>1</v>
      </c>
      <c r="H188">
        <v>0</v>
      </c>
      <c r="I188">
        <f t="shared" si="29"/>
        <v>252</v>
      </c>
      <c r="J188">
        <f t="shared" si="27"/>
        <v>-688</v>
      </c>
      <c r="K188">
        <f t="shared" si="30"/>
        <v>-86</v>
      </c>
      <c r="L188">
        <f t="shared" si="32"/>
        <v>-86</v>
      </c>
      <c r="M188">
        <f t="shared" si="37"/>
        <v>28124</v>
      </c>
      <c r="N188">
        <f t="shared" si="31"/>
        <v>109</v>
      </c>
    </row>
    <row r="189" spans="1:14" x14ac:dyDescent="0.25">
      <c r="A189">
        <f t="shared" si="33"/>
        <v>6.045400000000015</v>
      </c>
      <c r="B189">
        <f t="shared" si="28"/>
        <v>0</v>
      </c>
      <c r="C189">
        <f t="shared" si="34"/>
        <v>181</v>
      </c>
      <c r="D189">
        <f t="shared" si="35"/>
        <v>366</v>
      </c>
      <c r="E189">
        <f t="shared" si="36"/>
        <v>4</v>
      </c>
      <c r="F189">
        <f t="shared" si="26"/>
        <v>1</v>
      </c>
      <c r="G189">
        <v>1</v>
      </c>
      <c r="H189">
        <v>0</v>
      </c>
      <c r="I189">
        <f t="shared" si="29"/>
        <v>252</v>
      </c>
      <c r="J189">
        <f t="shared" si="27"/>
        <v>-712</v>
      </c>
      <c r="K189">
        <f t="shared" si="30"/>
        <v>-89</v>
      </c>
      <c r="L189">
        <f t="shared" si="32"/>
        <v>-89</v>
      </c>
      <c r="M189">
        <f t="shared" si="37"/>
        <v>28376</v>
      </c>
      <c r="N189">
        <f t="shared" si="31"/>
        <v>110</v>
      </c>
    </row>
    <row r="190" spans="1:14" x14ac:dyDescent="0.25">
      <c r="A190">
        <f t="shared" si="33"/>
        <v>6.0788000000000153</v>
      </c>
      <c r="B190">
        <f t="shared" si="28"/>
        <v>1</v>
      </c>
      <c r="C190">
        <f t="shared" si="34"/>
        <v>182</v>
      </c>
      <c r="D190">
        <f t="shared" si="35"/>
        <v>368</v>
      </c>
      <c r="E190">
        <f t="shared" si="36"/>
        <v>4</v>
      </c>
      <c r="F190">
        <f t="shared" si="26"/>
        <v>1</v>
      </c>
      <c r="G190">
        <v>1</v>
      </c>
      <c r="H190">
        <v>0</v>
      </c>
      <c r="I190">
        <f t="shared" si="29"/>
        <v>252</v>
      </c>
      <c r="J190">
        <f t="shared" si="27"/>
        <v>-736</v>
      </c>
      <c r="K190">
        <f t="shared" si="30"/>
        <v>-92</v>
      </c>
      <c r="L190">
        <f t="shared" si="32"/>
        <v>-92</v>
      </c>
      <c r="M190">
        <f t="shared" si="37"/>
        <v>28628</v>
      </c>
      <c r="N190">
        <f t="shared" si="31"/>
        <v>111</v>
      </c>
    </row>
    <row r="191" spans="1:14" x14ac:dyDescent="0.25">
      <c r="A191">
        <f t="shared" si="33"/>
        <v>6.1122000000000156</v>
      </c>
      <c r="B191">
        <f t="shared" si="28"/>
        <v>0</v>
      </c>
      <c r="C191">
        <f t="shared" si="34"/>
        <v>183</v>
      </c>
      <c r="D191">
        <f t="shared" si="35"/>
        <v>370</v>
      </c>
      <c r="E191">
        <f t="shared" si="36"/>
        <v>4</v>
      </c>
      <c r="F191">
        <f t="shared" si="26"/>
        <v>1</v>
      </c>
      <c r="G191">
        <v>1</v>
      </c>
      <c r="H191">
        <v>0</v>
      </c>
      <c r="I191">
        <f t="shared" si="29"/>
        <v>252</v>
      </c>
      <c r="J191">
        <f t="shared" si="27"/>
        <v>-760</v>
      </c>
      <c r="K191">
        <f t="shared" si="30"/>
        <v>-95</v>
      </c>
      <c r="L191">
        <f t="shared" si="32"/>
        <v>-95</v>
      </c>
      <c r="M191">
        <f t="shared" si="37"/>
        <v>28880</v>
      </c>
      <c r="N191">
        <f t="shared" si="31"/>
        <v>112</v>
      </c>
    </row>
    <row r="192" spans="1:14" x14ac:dyDescent="0.25">
      <c r="A192">
        <f t="shared" si="33"/>
        <v>6.1456000000000159</v>
      </c>
      <c r="B192">
        <f t="shared" si="28"/>
        <v>0</v>
      </c>
      <c r="C192">
        <f t="shared" si="34"/>
        <v>184</v>
      </c>
      <c r="D192">
        <f t="shared" si="35"/>
        <v>372</v>
      </c>
      <c r="E192">
        <f t="shared" si="36"/>
        <v>4</v>
      </c>
      <c r="F192">
        <f t="shared" si="26"/>
        <v>0</v>
      </c>
      <c r="G192">
        <v>1</v>
      </c>
      <c r="H192">
        <v>0</v>
      </c>
      <c r="I192">
        <f t="shared" si="29"/>
        <v>252</v>
      </c>
      <c r="J192">
        <f t="shared" si="27"/>
        <v>-784</v>
      </c>
      <c r="K192">
        <f t="shared" si="30"/>
        <v>-98</v>
      </c>
      <c r="L192">
        <f t="shared" si="32"/>
        <v>-98</v>
      </c>
      <c r="M192">
        <f t="shared" si="37"/>
        <v>29132</v>
      </c>
      <c r="N192">
        <f t="shared" si="31"/>
        <v>113</v>
      </c>
    </row>
  </sheetData>
  <conditionalFormatting sqref="F8:F19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5" priority="2" operator="greaterThan">
      <formula>31</formula>
    </cfRule>
  </conditionalFormatting>
  <conditionalFormatting sqref="N8:N192">
    <cfRule type="cellIs" dxfId="4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3:I1438"/>
  <sheetViews>
    <sheetView topLeftCell="A846" workbookViewId="0">
      <selection activeCell="C4" sqref="C4"/>
    </sheetView>
  </sheetViews>
  <sheetFormatPr defaultRowHeight="15" x14ac:dyDescent="0.25"/>
  <cols>
    <col min="4" max="4" width="34.85546875" customWidth="1"/>
  </cols>
  <sheetData>
    <row r="3" spans="4:9" ht="15.75" thickBot="1" x14ac:dyDescent="0.3">
      <c r="D3" t="s">
        <v>635</v>
      </c>
    </row>
    <row r="4" spans="4:9" ht="15.75" thickBot="1" x14ac:dyDescent="0.3">
      <c r="D4" s="10" t="s">
        <v>236</v>
      </c>
      <c r="E4" s="11"/>
      <c r="F4" s="11"/>
      <c r="G4" s="12"/>
      <c r="H4" s="11"/>
      <c r="I4" s="13"/>
    </row>
    <row r="5" spans="4:9" ht="15.75" hidden="1" thickBot="1" x14ac:dyDescent="0.3">
      <c r="D5" s="14" t="s">
        <v>236</v>
      </c>
      <c r="E5" s="3"/>
      <c r="F5" s="3"/>
      <c r="G5" s="4"/>
      <c r="H5" s="7"/>
      <c r="I5" s="15"/>
    </row>
    <row r="6" spans="4:9" ht="15.75" hidden="1" thickBot="1" x14ac:dyDescent="0.3">
      <c r="D6" s="14" t="s">
        <v>236</v>
      </c>
      <c r="E6" s="3"/>
      <c r="F6" s="3"/>
      <c r="G6" s="4"/>
      <c r="H6" s="7"/>
      <c r="I6" s="15"/>
    </row>
    <row r="7" spans="4:9" ht="15.75" thickBot="1" x14ac:dyDescent="0.3">
      <c r="D7" s="14" t="s">
        <v>377</v>
      </c>
      <c r="E7" s="3"/>
      <c r="F7" s="3"/>
      <c r="G7" s="4"/>
      <c r="H7" s="7"/>
      <c r="I7" s="15"/>
    </row>
    <row r="8" spans="4:9" ht="15.75" thickBot="1" x14ac:dyDescent="0.3">
      <c r="D8" s="14" t="s">
        <v>487</v>
      </c>
      <c r="E8" s="3"/>
      <c r="F8" s="3"/>
      <c r="G8" s="4"/>
      <c r="H8" s="3"/>
      <c r="I8" s="15"/>
    </row>
    <row r="9" spans="4:9" ht="15.75" thickBot="1" x14ac:dyDescent="0.3">
      <c r="D9" s="14" t="s">
        <v>181</v>
      </c>
      <c r="E9" s="3"/>
      <c r="F9" s="3"/>
      <c r="G9" s="4"/>
      <c r="H9" s="7"/>
      <c r="I9" s="15"/>
    </row>
    <row r="10" spans="4:9" ht="15.75" hidden="1" thickBot="1" x14ac:dyDescent="0.3">
      <c r="D10" s="14" t="s">
        <v>181</v>
      </c>
      <c r="E10" s="3"/>
      <c r="F10" s="3"/>
      <c r="G10" s="4"/>
      <c r="H10" s="7"/>
      <c r="I10" s="15"/>
    </row>
    <row r="11" spans="4:9" ht="15.75" hidden="1" thickBot="1" x14ac:dyDescent="0.3">
      <c r="D11" s="14" t="s">
        <v>181</v>
      </c>
      <c r="E11" s="3"/>
      <c r="F11" s="3"/>
      <c r="G11" s="4"/>
      <c r="H11" s="7"/>
      <c r="I11" s="15"/>
    </row>
    <row r="12" spans="4:9" ht="15.75" thickBot="1" x14ac:dyDescent="0.3">
      <c r="D12" s="14" t="s">
        <v>252</v>
      </c>
      <c r="E12" s="3"/>
      <c r="F12" s="3"/>
      <c r="G12" s="4"/>
      <c r="H12" s="3"/>
      <c r="I12" s="15"/>
    </row>
    <row r="13" spans="4:9" ht="15.75" thickBot="1" x14ac:dyDescent="0.3">
      <c r="D13" s="14" t="s">
        <v>348</v>
      </c>
      <c r="E13" s="3"/>
      <c r="F13" s="3"/>
      <c r="G13" s="4"/>
      <c r="H13" s="7"/>
      <c r="I13" s="15"/>
    </row>
    <row r="14" spans="4:9" ht="15.75" thickBot="1" x14ac:dyDescent="0.3">
      <c r="D14" s="14" t="s">
        <v>203</v>
      </c>
      <c r="E14" s="3"/>
      <c r="F14" s="3"/>
      <c r="G14" s="4"/>
      <c r="H14" s="7"/>
      <c r="I14" s="15"/>
    </row>
    <row r="15" spans="4:9" ht="15.75" thickBot="1" x14ac:dyDescent="0.3">
      <c r="D15" s="14" t="s">
        <v>212</v>
      </c>
      <c r="E15" s="3"/>
      <c r="F15" s="3"/>
      <c r="G15" s="4"/>
      <c r="H15" s="7"/>
      <c r="I15" s="15"/>
    </row>
    <row r="16" spans="4:9" ht="15.75" hidden="1" thickBot="1" x14ac:dyDescent="0.3">
      <c r="D16" s="14" t="s">
        <v>212</v>
      </c>
      <c r="E16" s="3"/>
      <c r="F16" s="3"/>
      <c r="G16" s="4"/>
      <c r="H16" s="7"/>
      <c r="I16" s="15"/>
    </row>
    <row r="17" spans="4:9" ht="15.75" hidden="1" thickBot="1" x14ac:dyDescent="0.3">
      <c r="D17" s="14" t="s">
        <v>212</v>
      </c>
      <c r="E17" s="3"/>
      <c r="F17" s="3"/>
      <c r="G17" s="4"/>
      <c r="H17" s="7"/>
      <c r="I17" s="15"/>
    </row>
    <row r="18" spans="4:9" ht="15.75" hidden="1" thickBot="1" x14ac:dyDescent="0.3">
      <c r="D18" s="14" t="s">
        <v>212</v>
      </c>
      <c r="E18" s="3"/>
      <c r="F18" s="3"/>
      <c r="G18" s="4"/>
      <c r="H18" s="7"/>
      <c r="I18" s="15"/>
    </row>
    <row r="19" spans="4:9" ht="15.75" thickBot="1" x14ac:dyDescent="0.3">
      <c r="D19" s="14" t="s">
        <v>267</v>
      </c>
      <c r="E19" s="3"/>
      <c r="F19" s="3"/>
      <c r="G19" s="4"/>
      <c r="H19" s="7"/>
      <c r="I19" s="15"/>
    </row>
    <row r="20" spans="4:9" ht="15.75" hidden="1" thickBot="1" x14ac:dyDescent="0.3">
      <c r="D20" s="14" t="s">
        <v>267</v>
      </c>
      <c r="E20" s="3"/>
      <c r="F20" s="3"/>
      <c r="G20" s="4"/>
      <c r="H20" s="7"/>
      <c r="I20" s="15"/>
    </row>
    <row r="21" spans="4:9" ht="15.75" hidden="1" thickBot="1" x14ac:dyDescent="0.3">
      <c r="D21" s="14" t="s">
        <v>267</v>
      </c>
      <c r="E21" s="3"/>
      <c r="F21" s="3"/>
      <c r="G21" s="4"/>
      <c r="H21" s="7"/>
      <c r="I21" s="15"/>
    </row>
    <row r="22" spans="4:9" ht="15.75" hidden="1" thickBot="1" x14ac:dyDescent="0.3">
      <c r="D22" s="14" t="s">
        <v>267</v>
      </c>
      <c r="E22" s="3"/>
      <c r="F22" s="3"/>
      <c r="G22" s="4"/>
      <c r="H22" s="7"/>
      <c r="I22" s="15"/>
    </row>
    <row r="23" spans="4:9" ht="15.75" hidden="1" thickBot="1" x14ac:dyDescent="0.3">
      <c r="D23" s="14" t="s">
        <v>267</v>
      </c>
      <c r="E23" s="3"/>
      <c r="F23" s="3"/>
      <c r="G23" s="4"/>
      <c r="H23" s="7"/>
      <c r="I23" s="15"/>
    </row>
    <row r="24" spans="4:9" ht="15.75" hidden="1" thickBot="1" x14ac:dyDescent="0.3">
      <c r="D24" s="14" t="s">
        <v>267</v>
      </c>
      <c r="E24" s="3"/>
      <c r="F24" s="3"/>
      <c r="G24" s="4"/>
      <c r="H24" s="7"/>
      <c r="I24" s="15"/>
    </row>
    <row r="25" spans="4:9" ht="15.75" thickBot="1" x14ac:dyDescent="0.3">
      <c r="D25" s="14" t="s">
        <v>246</v>
      </c>
      <c r="E25" s="3"/>
      <c r="F25" s="3"/>
      <c r="G25" s="4"/>
      <c r="H25" s="7"/>
      <c r="I25" s="15"/>
    </row>
    <row r="26" spans="4:9" ht="15.75" hidden="1" thickBot="1" x14ac:dyDescent="0.3">
      <c r="D26" s="14" t="s">
        <v>246</v>
      </c>
      <c r="E26" s="3"/>
      <c r="F26" s="3"/>
      <c r="G26" s="4"/>
      <c r="H26" s="7"/>
      <c r="I26" s="15"/>
    </row>
    <row r="27" spans="4:9" ht="15.75" thickBot="1" x14ac:dyDescent="0.3">
      <c r="D27" s="14" t="s">
        <v>556</v>
      </c>
      <c r="E27" s="3"/>
      <c r="F27" s="3"/>
      <c r="G27" s="4"/>
      <c r="H27" s="7"/>
      <c r="I27" s="15"/>
    </row>
    <row r="28" spans="4:9" ht="15.75" hidden="1" thickBot="1" x14ac:dyDescent="0.3">
      <c r="D28" s="14" t="s">
        <v>556</v>
      </c>
      <c r="E28" s="3"/>
      <c r="F28" s="3"/>
      <c r="G28" s="4"/>
      <c r="H28" s="8"/>
      <c r="I28" s="15"/>
    </row>
    <row r="29" spans="4:9" ht="15.75" hidden="1" thickBot="1" x14ac:dyDescent="0.3">
      <c r="D29" s="14" t="s">
        <v>556</v>
      </c>
      <c r="E29" s="3"/>
      <c r="F29" s="3"/>
      <c r="G29" s="4"/>
      <c r="H29" s="7"/>
      <c r="I29" s="15"/>
    </row>
    <row r="30" spans="4:9" ht="15.75" thickBot="1" x14ac:dyDescent="0.3">
      <c r="D30" s="14" t="s">
        <v>155</v>
      </c>
      <c r="E30" s="3"/>
      <c r="F30" s="3"/>
      <c r="G30" s="4"/>
      <c r="H30" s="3"/>
      <c r="I30" s="15"/>
    </row>
    <row r="31" spans="4:9" ht="15.75" thickBot="1" x14ac:dyDescent="0.3">
      <c r="D31" s="14" t="s">
        <v>451</v>
      </c>
      <c r="E31" s="3"/>
      <c r="F31" s="3"/>
      <c r="G31" s="4"/>
      <c r="H31" s="7"/>
      <c r="I31" s="15"/>
    </row>
    <row r="32" spans="4:9" ht="15.75" thickBot="1" x14ac:dyDescent="0.3">
      <c r="D32" s="14" t="s">
        <v>146</v>
      </c>
      <c r="E32" s="3"/>
      <c r="F32" s="3"/>
      <c r="G32" s="4"/>
      <c r="H32" s="6"/>
      <c r="I32" s="15"/>
    </row>
    <row r="33" spans="4:9" ht="15.75" hidden="1" thickBot="1" x14ac:dyDescent="0.3">
      <c r="D33" s="14" t="s">
        <v>146</v>
      </c>
      <c r="E33" s="3"/>
      <c r="F33" s="3"/>
      <c r="G33" s="4"/>
      <c r="H33" s="6"/>
      <c r="I33" s="15"/>
    </row>
    <row r="34" spans="4:9" ht="15.75" hidden="1" thickBot="1" x14ac:dyDescent="0.3">
      <c r="D34" s="14" t="s">
        <v>146</v>
      </c>
      <c r="E34" s="3"/>
      <c r="F34" s="3"/>
      <c r="G34" s="4"/>
      <c r="H34" s="6"/>
      <c r="I34" s="15"/>
    </row>
    <row r="35" spans="4:9" ht="15.75" hidden="1" thickBot="1" x14ac:dyDescent="0.3">
      <c r="D35" s="14" t="s">
        <v>146</v>
      </c>
      <c r="E35" s="3"/>
      <c r="F35" s="3"/>
      <c r="G35" s="4"/>
      <c r="H35" s="6"/>
      <c r="I35" s="15"/>
    </row>
    <row r="36" spans="4:9" ht="15.75" hidden="1" thickBot="1" x14ac:dyDescent="0.3">
      <c r="D36" s="14" t="s">
        <v>146</v>
      </c>
      <c r="E36" s="3"/>
      <c r="F36" s="3"/>
      <c r="G36" s="4"/>
      <c r="H36" s="6"/>
      <c r="I36" s="15"/>
    </row>
    <row r="37" spans="4:9" ht="15.75" thickBot="1" x14ac:dyDescent="0.3">
      <c r="D37" s="14" t="s">
        <v>406</v>
      </c>
      <c r="E37" s="3"/>
      <c r="F37" s="3"/>
      <c r="G37" s="4"/>
      <c r="H37" s="7"/>
      <c r="I37" s="15"/>
    </row>
    <row r="38" spans="4:9" ht="15.75" thickBot="1" x14ac:dyDescent="0.3">
      <c r="D38" s="14" t="s">
        <v>604</v>
      </c>
      <c r="E38" s="3"/>
      <c r="F38" s="3"/>
      <c r="G38" s="4"/>
      <c r="H38" s="7"/>
      <c r="I38" s="15"/>
    </row>
    <row r="39" spans="4:9" ht="15.75" thickBot="1" x14ac:dyDescent="0.3">
      <c r="D39" s="14" t="s">
        <v>312</v>
      </c>
      <c r="E39" s="3"/>
      <c r="F39" s="3"/>
      <c r="G39" s="4"/>
      <c r="H39" s="3"/>
      <c r="I39" s="15"/>
    </row>
    <row r="40" spans="4:9" ht="15.75" thickBot="1" x14ac:dyDescent="0.3">
      <c r="D40" s="14" t="s">
        <v>354</v>
      </c>
      <c r="E40" s="3"/>
      <c r="F40" s="3"/>
      <c r="G40" s="4"/>
      <c r="H40" s="7"/>
      <c r="I40" s="15"/>
    </row>
    <row r="41" spans="4:9" ht="15.75" thickBot="1" x14ac:dyDescent="0.3">
      <c r="D41" s="14" t="s">
        <v>207</v>
      </c>
      <c r="E41" s="3"/>
      <c r="F41" s="3"/>
      <c r="G41" s="4"/>
      <c r="H41" s="7"/>
      <c r="I41" s="15"/>
    </row>
    <row r="42" spans="4:9" ht="15.75" hidden="1" thickBot="1" x14ac:dyDescent="0.3">
      <c r="D42" s="14" t="s">
        <v>207</v>
      </c>
      <c r="E42" s="3"/>
      <c r="F42" s="3"/>
      <c r="G42" s="4"/>
      <c r="H42" s="7"/>
      <c r="I42" s="15"/>
    </row>
    <row r="43" spans="4:9" ht="15.75" hidden="1" thickBot="1" x14ac:dyDescent="0.3">
      <c r="D43" s="14" t="s">
        <v>207</v>
      </c>
      <c r="E43" s="3"/>
      <c r="F43" s="3"/>
      <c r="G43" s="4"/>
      <c r="H43" s="7"/>
      <c r="I43" s="15"/>
    </row>
    <row r="44" spans="4:9" ht="15.75" hidden="1" thickBot="1" x14ac:dyDescent="0.3">
      <c r="D44" s="14" t="s">
        <v>207</v>
      </c>
      <c r="E44" s="3"/>
      <c r="F44" s="3"/>
      <c r="G44" s="4"/>
      <c r="H44" s="7"/>
      <c r="I44" s="15"/>
    </row>
    <row r="45" spans="4:9" ht="15.75" hidden="1" thickBot="1" x14ac:dyDescent="0.3">
      <c r="D45" s="14" t="s">
        <v>207</v>
      </c>
      <c r="E45" s="3"/>
      <c r="F45" s="3"/>
      <c r="G45" s="4"/>
      <c r="H45" s="7"/>
      <c r="I45" s="15"/>
    </row>
    <row r="46" spans="4:9" ht="15.75" hidden="1" thickBot="1" x14ac:dyDescent="0.3">
      <c r="D46" s="14" t="s">
        <v>207</v>
      </c>
      <c r="E46" s="3"/>
      <c r="F46" s="3"/>
      <c r="G46" s="4"/>
      <c r="H46" s="7"/>
      <c r="I46" s="15"/>
    </row>
    <row r="47" spans="4:9" ht="15.75" hidden="1" thickBot="1" x14ac:dyDescent="0.3">
      <c r="D47" s="14" t="s">
        <v>207</v>
      </c>
      <c r="E47" s="3"/>
      <c r="F47" s="3"/>
      <c r="G47" s="4"/>
      <c r="H47" s="7"/>
      <c r="I47" s="15"/>
    </row>
    <row r="48" spans="4:9" ht="15.75" thickBot="1" x14ac:dyDescent="0.3">
      <c r="D48" s="14" t="s">
        <v>269</v>
      </c>
      <c r="E48" s="3"/>
      <c r="F48" s="3"/>
      <c r="G48" s="4"/>
      <c r="H48" s="7"/>
      <c r="I48" s="15"/>
    </row>
    <row r="49" spans="4:9" ht="15.75" hidden="1" thickBot="1" x14ac:dyDescent="0.3">
      <c r="D49" s="14" t="s">
        <v>269</v>
      </c>
      <c r="E49" s="3"/>
      <c r="F49" s="3"/>
      <c r="G49" s="4"/>
      <c r="H49" s="7"/>
      <c r="I49" s="15"/>
    </row>
    <row r="50" spans="4:9" ht="15.75" hidden="1" thickBot="1" x14ac:dyDescent="0.3">
      <c r="D50" s="14" t="s">
        <v>269</v>
      </c>
      <c r="E50" s="3"/>
      <c r="F50" s="3"/>
      <c r="G50" s="4"/>
      <c r="H50" s="7"/>
      <c r="I50" s="15"/>
    </row>
    <row r="51" spans="4:9" ht="15.75" thickBot="1" x14ac:dyDescent="0.3">
      <c r="D51" s="14" t="s">
        <v>597</v>
      </c>
      <c r="E51" s="3"/>
      <c r="F51" s="3"/>
      <c r="G51" s="4"/>
      <c r="H51" s="7"/>
      <c r="I51" s="15"/>
    </row>
    <row r="52" spans="4:9" ht="15.75" thickBot="1" x14ac:dyDescent="0.3">
      <c r="D52" s="14" t="s">
        <v>192</v>
      </c>
      <c r="E52" s="3"/>
      <c r="F52" s="3"/>
      <c r="G52" s="4"/>
      <c r="H52" s="3"/>
      <c r="I52" s="15"/>
    </row>
    <row r="53" spans="4:9" ht="15.75" thickBot="1" x14ac:dyDescent="0.3">
      <c r="D53" s="14" t="s">
        <v>288</v>
      </c>
      <c r="E53" s="3"/>
      <c r="F53" s="3"/>
      <c r="G53" s="4"/>
      <c r="H53" s="7"/>
      <c r="I53" s="15"/>
    </row>
    <row r="54" spans="4:9" ht="15.75" hidden="1" thickBot="1" x14ac:dyDescent="0.3">
      <c r="D54" s="14" t="s">
        <v>288</v>
      </c>
      <c r="E54" s="3"/>
      <c r="F54" s="3"/>
      <c r="G54" s="4"/>
      <c r="H54" s="7"/>
      <c r="I54" s="15"/>
    </row>
    <row r="55" spans="4:9" ht="15.75" hidden="1" thickBot="1" x14ac:dyDescent="0.3">
      <c r="D55" s="14" t="s">
        <v>288</v>
      </c>
      <c r="E55" s="3"/>
      <c r="F55" s="3"/>
      <c r="G55" s="4"/>
      <c r="H55" s="7"/>
      <c r="I55" s="15"/>
    </row>
    <row r="56" spans="4:9" ht="15.75" hidden="1" thickBot="1" x14ac:dyDescent="0.3">
      <c r="D56" s="14" t="s">
        <v>288</v>
      </c>
      <c r="E56" s="3"/>
      <c r="F56" s="3"/>
      <c r="G56" s="4"/>
      <c r="H56" s="7"/>
      <c r="I56" s="15"/>
    </row>
    <row r="57" spans="4:9" ht="15.75" hidden="1" thickBot="1" x14ac:dyDescent="0.3">
      <c r="D57" s="14" t="s">
        <v>288</v>
      </c>
      <c r="E57" s="3"/>
      <c r="F57" s="3"/>
      <c r="G57" s="4"/>
      <c r="H57" s="7"/>
      <c r="I57" s="15"/>
    </row>
    <row r="58" spans="4:9" ht="15.75" hidden="1" thickBot="1" x14ac:dyDescent="0.3">
      <c r="D58" s="14" t="s">
        <v>288</v>
      </c>
      <c r="E58" s="3"/>
      <c r="F58" s="3"/>
      <c r="G58" s="4"/>
      <c r="H58" s="7"/>
      <c r="I58" s="15"/>
    </row>
    <row r="59" spans="4:9" ht="15.75" hidden="1" thickBot="1" x14ac:dyDescent="0.3">
      <c r="D59" s="14" t="s">
        <v>288</v>
      </c>
      <c r="E59" s="3"/>
      <c r="F59" s="3"/>
      <c r="G59" s="4"/>
      <c r="H59" s="7"/>
      <c r="I59" s="15"/>
    </row>
    <row r="60" spans="4:9" ht="15.75" hidden="1" thickBot="1" x14ac:dyDescent="0.3">
      <c r="D60" s="14" t="s">
        <v>288</v>
      </c>
      <c r="E60" s="3"/>
      <c r="F60" s="3"/>
      <c r="G60" s="4"/>
      <c r="H60" s="7"/>
      <c r="I60" s="15"/>
    </row>
    <row r="61" spans="4:9" ht="15.75" hidden="1" thickBot="1" x14ac:dyDescent="0.3">
      <c r="D61" s="14" t="s">
        <v>288</v>
      </c>
      <c r="E61" s="3"/>
      <c r="F61" s="3"/>
      <c r="G61" s="4"/>
      <c r="H61" s="7"/>
      <c r="I61" s="15"/>
    </row>
    <row r="62" spans="4:9" ht="15.75" hidden="1" thickBot="1" x14ac:dyDescent="0.3">
      <c r="D62" s="14" t="s">
        <v>288</v>
      </c>
      <c r="E62" s="3"/>
      <c r="F62" s="3"/>
      <c r="G62" s="4"/>
      <c r="H62" s="7"/>
      <c r="I62" s="15"/>
    </row>
    <row r="63" spans="4:9" ht="15.75" hidden="1" thickBot="1" x14ac:dyDescent="0.3">
      <c r="D63" s="14" t="s">
        <v>288</v>
      </c>
      <c r="E63" s="3"/>
      <c r="F63" s="3"/>
      <c r="G63" s="4"/>
      <c r="H63" s="7"/>
      <c r="I63" s="15"/>
    </row>
    <row r="64" spans="4:9" ht="15.75" hidden="1" thickBot="1" x14ac:dyDescent="0.3">
      <c r="D64" s="14" t="s">
        <v>288</v>
      </c>
      <c r="E64" s="3"/>
      <c r="F64" s="3"/>
      <c r="G64" s="4"/>
      <c r="H64" s="7"/>
      <c r="I64" s="15"/>
    </row>
    <row r="65" spans="4:9" ht="15.75" hidden="1" thickBot="1" x14ac:dyDescent="0.3">
      <c r="D65" s="14" t="s">
        <v>288</v>
      </c>
      <c r="E65" s="3"/>
      <c r="F65" s="3"/>
      <c r="G65" s="4"/>
      <c r="H65" s="7"/>
      <c r="I65" s="15"/>
    </row>
    <row r="66" spans="4:9" ht="15.75" hidden="1" thickBot="1" x14ac:dyDescent="0.3">
      <c r="D66" s="14" t="s">
        <v>288</v>
      </c>
      <c r="E66" s="3"/>
      <c r="F66" s="3"/>
      <c r="G66" s="4"/>
      <c r="H66" s="7"/>
      <c r="I66" s="15"/>
    </row>
    <row r="67" spans="4:9" ht="15.75" thickBot="1" x14ac:dyDescent="0.3">
      <c r="D67" s="14" t="s">
        <v>622</v>
      </c>
      <c r="E67" s="3"/>
      <c r="F67" s="3"/>
      <c r="G67" s="4"/>
      <c r="H67" s="7"/>
      <c r="I67" s="15"/>
    </row>
    <row r="68" spans="4:9" ht="15.75" thickBot="1" x14ac:dyDescent="0.3">
      <c r="D68" s="14" t="s">
        <v>261</v>
      </c>
      <c r="E68" s="3"/>
      <c r="F68" s="3"/>
      <c r="G68" s="4"/>
      <c r="H68" s="7"/>
      <c r="I68" s="15"/>
    </row>
    <row r="69" spans="4:9" ht="15.75" hidden="1" thickBot="1" x14ac:dyDescent="0.3">
      <c r="D69" s="14" t="s">
        <v>261</v>
      </c>
      <c r="E69" s="3"/>
      <c r="F69" s="3"/>
      <c r="G69" s="4"/>
      <c r="H69" s="7"/>
      <c r="I69" s="15"/>
    </row>
    <row r="70" spans="4:9" ht="15.75" hidden="1" thickBot="1" x14ac:dyDescent="0.3">
      <c r="D70" s="14" t="s">
        <v>261</v>
      </c>
      <c r="E70" s="3"/>
      <c r="F70" s="3"/>
      <c r="G70" s="4"/>
      <c r="H70" s="7"/>
      <c r="I70" s="15"/>
    </row>
    <row r="71" spans="4:9" ht="15.75" hidden="1" thickBot="1" x14ac:dyDescent="0.3">
      <c r="D71" s="14" t="s">
        <v>261</v>
      </c>
      <c r="E71" s="3"/>
      <c r="F71" s="3"/>
      <c r="G71" s="4"/>
      <c r="H71" s="7"/>
      <c r="I71" s="15"/>
    </row>
    <row r="72" spans="4:9" ht="15.75" thickBot="1" x14ac:dyDescent="0.3">
      <c r="D72" s="14" t="s">
        <v>281</v>
      </c>
      <c r="E72" s="3"/>
      <c r="F72" s="3"/>
      <c r="G72" s="4"/>
      <c r="H72" s="7"/>
      <c r="I72" s="15"/>
    </row>
    <row r="73" spans="4:9" ht="15.75" hidden="1" thickBot="1" x14ac:dyDescent="0.3">
      <c r="D73" s="14" t="s">
        <v>281</v>
      </c>
      <c r="E73" s="3"/>
      <c r="F73" s="3"/>
      <c r="G73" s="4"/>
      <c r="H73" s="7"/>
      <c r="I73" s="15"/>
    </row>
    <row r="74" spans="4:9" ht="15.75" hidden="1" thickBot="1" x14ac:dyDescent="0.3">
      <c r="D74" s="14" t="s">
        <v>281</v>
      </c>
      <c r="E74" s="3"/>
      <c r="F74" s="3"/>
      <c r="G74" s="4"/>
      <c r="H74" s="7"/>
      <c r="I74" s="15"/>
    </row>
    <row r="75" spans="4:9" ht="15.75" hidden="1" thickBot="1" x14ac:dyDescent="0.3">
      <c r="D75" s="14" t="s">
        <v>281</v>
      </c>
      <c r="E75" s="3"/>
      <c r="F75" s="3"/>
      <c r="G75" s="4"/>
      <c r="H75" s="7"/>
      <c r="I75" s="15"/>
    </row>
    <row r="76" spans="4:9" ht="15.75" hidden="1" thickBot="1" x14ac:dyDescent="0.3">
      <c r="D76" s="14" t="s">
        <v>281</v>
      </c>
      <c r="E76" s="3"/>
      <c r="F76" s="3"/>
      <c r="G76" s="4"/>
      <c r="H76" s="3"/>
      <c r="I76" s="15"/>
    </row>
    <row r="77" spans="4:9" ht="15.75" hidden="1" thickBot="1" x14ac:dyDescent="0.3">
      <c r="D77" s="14" t="s">
        <v>281</v>
      </c>
      <c r="E77" s="3"/>
      <c r="F77" s="3"/>
      <c r="G77" s="4"/>
      <c r="H77" s="7"/>
      <c r="I77" s="15"/>
    </row>
    <row r="78" spans="4:9" ht="15.75" hidden="1" thickBot="1" x14ac:dyDescent="0.3">
      <c r="D78" s="14" t="s">
        <v>281</v>
      </c>
      <c r="E78" s="3"/>
      <c r="F78" s="3"/>
      <c r="G78" s="4"/>
      <c r="H78" s="7"/>
      <c r="I78" s="15"/>
    </row>
    <row r="79" spans="4:9" ht="15.75" hidden="1" thickBot="1" x14ac:dyDescent="0.3">
      <c r="D79" s="14" t="s">
        <v>281</v>
      </c>
      <c r="E79" s="3"/>
      <c r="F79" s="3"/>
      <c r="G79" s="4"/>
      <c r="H79" s="7"/>
      <c r="I79" s="15"/>
    </row>
    <row r="80" spans="4:9" ht="15.75" hidden="1" thickBot="1" x14ac:dyDescent="0.3">
      <c r="D80" s="14" t="s">
        <v>281</v>
      </c>
      <c r="E80" s="3"/>
      <c r="F80" s="3"/>
      <c r="G80" s="4"/>
      <c r="H80" s="3"/>
      <c r="I80" s="15"/>
    </row>
    <row r="81" spans="4:9" ht="15.75" hidden="1" thickBot="1" x14ac:dyDescent="0.3">
      <c r="D81" s="14" t="s">
        <v>281</v>
      </c>
      <c r="E81" s="3"/>
      <c r="F81" s="3"/>
      <c r="G81" s="4"/>
      <c r="H81" s="3"/>
      <c r="I81" s="15"/>
    </row>
    <row r="82" spans="4:9" ht="15.75" hidden="1" thickBot="1" x14ac:dyDescent="0.3">
      <c r="D82" s="14" t="s">
        <v>281</v>
      </c>
      <c r="E82" s="3"/>
      <c r="F82" s="3"/>
      <c r="G82" s="4"/>
      <c r="H82" s="7"/>
      <c r="I82" s="15"/>
    </row>
    <row r="83" spans="4:9" ht="15.75" hidden="1" thickBot="1" x14ac:dyDescent="0.3">
      <c r="D83" s="14" t="s">
        <v>281</v>
      </c>
      <c r="E83" s="3"/>
      <c r="F83" s="3"/>
      <c r="G83" s="4"/>
      <c r="H83" s="8"/>
      <c r="I83" s="15"/>
    </row>
    <row r="84" spans="4:9" ht="15.75" hidden="1" thickBot="1" x14ac:dyDescent="0.3">
      <c r="D84" s="14" t="s">
        <v>281</v>
      </c>
      <c r="E84" s="3"/>
      <c r="F84" s="3"/>
      <c r="G84" s="4"/>
      <c r="H84" s="7"/>
      <c r="I84" s="15"/>
    </row>
    <row r="85" spans="4:9" ht="15.75" thickBot="1" x14ac:dyDescent="0.3">
      <c r="D85" s="14" t="s">
        <v>551</v>
      </c>
      <c r="E85" s="3"/>
      <c r="F85" s="3"/>
      <c r="G85" s="4"/>
      <c r="H85" s="7"/>
      <c r="I85" s="15"/>
    </row>
    <row r="86" spans="4:9" ht="15.75" thickBot="1" x14ac:dyDescent="0.3">
      <c r="D86" s="14" t="s">
        <v>600</v>
      </c>
      <c r="E86" s="3"/>
      <c r="F86" s="3"/>
      <c r="G86" s="4"/>
      <c r="H86" s="7"/>
      <c r="I86" s="15"/>
    </row>
    <row r="87" spans="4:9" ht="15.75" hidden="1" thickBot="1" x14ac:dyDescent="0.3">
      <c r="D87" s="14" t="s">
        <v>600</v>
      </c>
      <c r="E87" s="3"/>
      <c r="F87" s="3"/>
      <c r="G87" s="4"/>
      <c r="H87" s="7"/>
      <c r="I87" s="15"/>
    </row>
    <row r="88" spans="4:9" ht="15.75" thickBot="1" x14ac:dyDescent="0.3">
      <c r="D88" s="14" t="s">
        <v>346</v>
      </c>
      <c r="E88" s="3"/>
      <c r="F88" s="3"/>
      <c r="G88" s="4"/>
      <c r="H88" s="7"/>
      <c r="I88" s="15"/>
    </row>
    <row r="89" spans="4:9" ht="15.75" hidden="1" thickBot="1" x14ac:dyDescent="0.3">
      <c r="D89" s="14" t="s">
        <v>346</v>
      </c>
      <c r="E89" s="3"/>
      <c r="F89" s="3"/>
      <c r="G89" s="4"/>
      <c r="H89" s="7"/>
      <c r="I89" s="15"/>
    </row>
    <row r="90" spans="4:9" ht="15.75" hidden="1" thickBot="1" x14ac:dyDescent="0.3">
      <c r="D90" s="14" t="s">
        <v>346</v>
      </c>
      <c r="E90" s="3"/>
      <c r="F90" s="3"/>
      <c r="G90" s="4"/>
      <c r="H90" s="7"/>
      <c r="I90" s="15"/>
    </row>
    <row r="91" spans="4:9" ht="15.75" hidden="1" thickBot="1" x14ac:dyDescent="0.3">
      <c r="D91" s="14" t="s">
        <v>346</v>
      </c>
      <c r="E91" s="3"/>
      <c r="F91" s="3"/>
      <c r="G91" s="4"/>
      <c r="H91" s="7"/>
      <c r="I91" s="15"/>
    </row>
    <row r="92" spans="4:9" ht="15.75" hidden="1" thickBot="1" x14ac:dyDescent="0.3">
      <c r="D92" s="14" t="s">
        <v>346</v>
      </c>
      <c r="E92" s="3"/>
      <c r="F92" s="3"/>
      <c r="G92" s="4"/>
      <c r="H92" s="7"/>
      <c r="I92" s="15"/>
    </row>
    <row r="93" spans="4:9" ht="15.75" hidden="1" thickBot="1" x14ac:dyDescent="0.3">
      <c r="D93" s="14" t="s">
        <v>346</v>
      </c>
      <c r="E93" s="3"/>
      <c r="F93" s="3"/>
      <c r="G93" s="4"/>
      <c r="H93" s="7"/>
      <c r="I93" s="15"/>
    </row>
    <row r="94" spans="4:9" ht="15.75" hidden="1" thickBot="1" x14ac:dyDescent="0.3">
      <c r="D94" s="14" t="s">
        <v>346</v>
      </c>
      <c r="E94" s="3"/>
      <c r="F94" s="3"/>
      <c r="G94" s="4"/>
      <c r="H94" s="7"/>
      <c r="I94" s="15"/>
    </row>
    <row r="95" spans="4:9" ht="15.75" hidden="1" thickBot="1" x14ac:dyDescent="0.3">
      <c r="D95" s="14" t="s">
        <v>346</v>
      </c>
      <c r="E95" s="3"/>
      <c r="F95" s="3"/>
      <c r="G95" s="4"/>
      <c r="H95" s="7"/>
      <c r="I95" s="15"/>
    </row>
    <row r="96" spans="4:9" ht="15.75" hidden="1" thickBot="1" x14ac:dyDescent="0.3">
      <c r="D96" s="14" t="s">
        <v>346</v>
      </c>
      <c r="E96" s="3"/>
      <c r="F96" s="3"/>
      <c r="G96" s="4"/>
      <c r="H96" s="7"/>
      <c r="I96" s="15"/>
    </row>
    <row r="97" spans="4:9" ht="15.75" hidden="1" thickBot="1" x14ac:dyDescent="0.3">
      <c r="D97" s="14" t="s">
        <v>346</v>
      </c>
      <c r="E97" s="3"/>
      <c r="F97" s="3"/>
      <c r="G97" s="4"/>
      <c r="H97" s="7"/>
      <c r="I97" s="15"/>
    </row>
    <row r="98" spans="4:9" ht="15.75" hidden="1" thickBot="1" x14ac:dyDescent="0.3">
      <c r="D98" s="14" t="s">
        <v>346</v>
      </c>
      <c r="E98" s="3"/>
      <c r="F98" s="3"/>
      <c r="G98" s="4"/>
      <c r="H98" s="7"/>
      <c r="I98" s="15"/>
    </row>
    <row r="99" spans="4:9" ht="15.75" hidden="1" thickBot="1" x14ac:dyDescent="0.3">
      <c r="D99" s="14" t="s">
        <v>346</v>
      </c>
      <c r="E99" s="3"/>
      <c r="F99" s="3"/>
      <c r="G99" s="4"/>
      <c r="H99" s="7"/>
      <c r="I99" s="15"/>
    </row>
    <row r="100" spans="4:9" ht="15.75" hidden="1" thickBot="1" x14ac:dyDescent="0.3">
      <c r="D100" s="14" t="s">
        <v>346</v>
      </c>
      <c r="E100" s="3"/>
      <c r="F100" s="3"/>
      <c r="G100" s="4"/>
      <c r="H100" s="7"/>
      <c r="I100" s="15"/>
    </row>
    <row r="101" spans="4:9" ht="15.75" hidden="1" thickBot="1" x14ac:dyDescent="0.3">
      <c r="D101" s="14" t="s">
        <v>346</v>
      </c>
      <c r="E101" s="3"/>
      <c r="F101" s="3"/>
      <c r="G101" s="4"/>
      <c r="H101" s="7"/>
      <c r="I101" s="15"/>
    </row>
    <row r="102" spans="4:9" ht="15.75" thickBot="1" x14ac:dyDescent="0.3">
      <c r="D102" s="14" t="s">
        <v>515</v>
      </c>
      <c r="E102" s="3"/>
      <c r="F102" s="3"/>
      <c r="G102" s="4"/>
      <c r="H102" s="7"/>
      <c r="I102" s="15"/>
    </row>
    <row r="103" spans="4:9" ht="15.75" thickBot="1" x14ac:dyDescent="0.3">
      <c r="D103" s="14" t="s">
        <v>279</v>
      </c>
      <c r="E103" s="3"/>
      <c r="F103" s="3"/>
      <c r="G103" s="4"/>
      <c r="H103" s="7"/>
      <c r="I103" s="15"/>
    </row>
    <row r="104" spans="4:9" ht="15.75" hidden="1" thickBot="1" x14ac:dyDescent="0.3">
      <c r="D104" s="14" t="s">
        <v>279</v>
      </c>
      <c r="E104" s="3"/>
      <c r="F104" s="3"/>
      <c r="G104" s="4"/>
      <c r="H104" s="7"/>
      <c r="I104" s="15"/>
    </row>
    <row r="105" spans="4:9" ht="15.75" thickBot="1" x14ac:dyDescent="0.3">
      <c r="D105" s="14" t="s">
        <v>482</v>
      </c>
      <c r="E105" s="3"/>
      <c r="F105" s="3"/>
      <c r="G105" s="4"/>
      <c r="H105" s="7"/>
      <c r="I105" s="15"/>
    </row>
    <row r="106" spans="4:9" ht="15.75" hidden="1" thickBot="1" x14ac:dyDescent="0.3">
      <c r="D106" s="14" t="s">
        <v>482</v>
      </c>
      <c r="E106" s="3"/>
      <c r="F106" s="3"/>
      <c r="G106" s="4"/>
      <c r="H106" s="7"/>
      <c r="I106" s="15"/>
    </row>
    <row r="107" spans="4:9" ht="15.75" thickBot="1" x14ac:dyDescent="0.3">
      <c r="D107" s="14" t="s">
        <v>601</v>
      </c>
      <c r="E107" s="3"/>
      <c r="F107" s="3"/>
      <c r="G107" s="4"/>
      <c r="H107" s="7"/>
      <c r="I107" s="15"/>
    </row>
    <row r="108" spans="4:9" ht="15.75" thickBot="1" x14ac:dyDescent="0.3">
      <c r="D108" s="14" t="s">
        <v>418</v>
      </c>
      <c r="E108" s="3"/>
      <c r="F108" s="3"/>
      <c r="G108" s="4"/>
      <c r="H108" s="7"/>
      <c r="I108" s="15"/>
    </row>
    <row r="109" spans="4:9" ht="15.75" hidden="1" thickBot="1" x14ac:dyDescent="0.3">
      <c r="D109" s="14" t="s">
        <v>418</v>
      </c>
      <c r="E109" s="3"/>
      <c r="F109" s="3"/>
      <c r="G109" s="4"/>
      <c r="H109" s="3"/>
      <c r="I109" s="15"/>
    </row>
    <row r="110" spans="4:9" ht="15.75" thickBot="1" x14ac:dyDescent="0.3">
      <c r="D110" s="14" t="s">
        <v>566</v>
      </c>
      <c r="E110" s="3"/>
      <c r="F110" s="3"/>
      <c r="G110" s="4"/>
      <c r="H110" s="7"/>
      <c r="I110" s="15"/>
    </row>
    <row r="111" spans="4:9" ht="15.75" hidden="1" thickBot="1" x14ac:dyDescent="0.3">
      <c r="D111" s="14" t="s">
        <v>566</v>
      </c>
      <c r="E111" s="3"/>
      <c r="F111" s="3"/>
      <c r="G111" s="4"/>
      <c r="H111" s="7"/>
      <c r="I111" s="15"/>
    </row>
    <row r="112" spans="4:9" ht="15.75" thickBot="1" x14ac:dyDescent="0.3">
      <c r="D112" s="14" t="s">
        <v>310</v>
      </c>
      <c r="E112" s="3"/>
      <c r="F112" s="3"/>
      <c r="G112" s="4"/>
      <c r="H112" s="7"/>
      <c r="I112" s="15"/>
    </row>
    <row r="113" spans="4:9" ht="15.75" thickBot="1" x14ac:dyDescent="0.3">
      <c r="D113" s="14" t="s">
        <v>378</v>
      </c>
      <c r="E113" s="3"/>
      <c r="F113" s="3"/>
      <c r="G113" s="4"/>
      <c r="H113" s="7"/>
      <c r="I113" s="15"/>
    </row>
    <row r="114" spans="4:9" ht="15.75" thickBot="1" x14ac:dyDescent="0.3">
      <c r="D114" s="14" t="s">
        <v>321</v>
      </c>
      <c r="E114" s="3"/>
      <c r="F114" s="3"/>
      <c r="G114" s="4"/>
      <c r="H114" s="7"/>
      <c r="I114" s="15"/>
    </row>
    <row r="115" spans="4:9" ht="15.75" thickBot="1" x14ac:dyDescent="0.3">
      <c r="D115" s="14" t="s">
        <v>169</v>
      </c>
      <c r="E115" s="3"/>
      <c r="F115" s="3"/>
      <c r="G115" s="4"/>
      <c r="H115" s="3"/>
      <c r="I115" s="15"/>
    </row>
    <row r="116" spans="4:9" ht="15.75" hidden="1" thickBot="1" x14ac:dyDescent="0.3">
      <c r="D116" s="14" t="s">
        <v>169</v>
      </c>
      <c r="E116" s="3"/>
      <c r="F116" s="3"/>
      <c r="G116" s="4"/>
      <c r="H116" s="3"/>
      <c r="I116" s="15"/>
    </row>
    <row r="117" spans="4:9" ht="15.75" hidden="1" thickBot="1" x14ac:dyDescent="0.3">
      <c r="D117" s="14" t="s">
        <v>169</v>
      </c>
      <c r="E117" s="3"/>
      <c r="F117" s="3"/>
      <c r="G117" s="4"/>
      <c r="H117" s="3"/>
      <c r="I117" s="15"/>
    </row>
    <row r="118" spans="4:9" ht="15.75" hidden="1" thickBot="1" x14ac:dyDescent="0.3">
      <c r="D118" s="14" t="s">
        <v>169</v>
      </c>
      <c r="E118" s="3"/>
      <c r="F118" s="3"/>
      <c r="G118" s="4"/>
      <c r="H118" s="8"/>
      <c r="I118" s="15"/>
    </row>
    <row r="119" spans="4:9" ht="15.75" hidden="1" thickBot="1" x14ac:dyDescent="0.3">
      <c r="D119" s="14" t="s">
        <v>169</v>
      </c>
      <c r="E119" s="3"/>
      <c r="F119" s="3"/>
      <c r="G119" s="4"/>
      <c r="H119" s="3"/>
      <c r="I119" s="15"/>
    </row>
    <row r="120" spans="4:9" ht="15.75" thickBot="1" x14ac:dyDescent="0.3">
      <c r="D120" s="14" t="s">
        <v>167</v>
      </c>
      <c r="E120" s="3"/>
      <c r="F120" s="3"/>
      <c r="G120" s="4"/>
      <c r="H120" s="7"/>
      <c r="I120" s="15"/>
    </row>
    <row r="121" spans="4:9" ht="15.75" hidden="1" thickBot="1" x14ac:dyDescent="0.3">
      <c r="D121" s="14" t="s">
        <v>167</v>
      </c>
      <c r="E121" s="3"/>
      <c r="F121" s="3"/>
      <c r="G121" s="4"/>
      <c r="H121" s="7"/>
      <c r="I121" s="15"/>
    </row>
    <row r="122" spans="4:9" ht="15.75" hidden="1" thickBot="1" x14ac:dyDescent="0.3">
      <c r="D122" s="14" t="s">
        <v>167</v>
      </c>
      <c r="E122" s="3"/>
      <c r="F122" s="3"/>
      <c r="G122" s="4"/>
      <c r="H122" s="7"/>
      <c r="I122" s="15"/>
    </row>
    <row r="123" spans="4:9" ht="15.75" thickBot="1" x14ac:dyDescent="0.3">
      <c r="D123" s="14" t="s">
        <v>464</v>
      </c>
      <c r="E123" s="3"/>
      <c r="F123" s="3"/>
      <c r="G123" s="4"/>
      <c r="H123" s="3"/>
      <c r="I123" s="15"/>
    </row>
    <row r="124" spans="4:9" ht="15.75" thickBot="1" x14ac:dyDescent="0.3">
      <c r="D124" s="14" t="s">
        <v>623</v>
      </c>
      <c r="E124" s="3"/>
      <c r="F124" s="3"/>
      <c r="G124" s="4"/>
      <c r="H124" s="7"/>
      <c r="I124" s="15"/>
    </row>
    <row r="125" spans="4:9" ht="15.75" thickBot="1" x14ac:dyDescent="0.3">
      <c r="D125" s="14" t="s">
        <v>510</v>
      </c>
      <c r="E125" s="3"/>
      <c r="F125" s="3"/>
      <c r="G125" s="4"/>
      <c r="H125" s="7"/>
      <c r="I125" s="15"/>
    </row>
    <row r="126" spans="4:9" ht="15.75" hidden="1" thickBot="1" x14ac:dyDescent="0.3">
      <c r="D126" s="14" t="s">
        <v>538</v>
      </c>
      <c r="E126" s="3"/>
      <c r="F126" s="3"/>
      <c r="G126" s="4"/>
      <c r="H126" s="7"/>
      <c r="I126" s="15"/>
    </row>
    <row r="127" spans="4:9" ht="15.75" thickBot="1" x14ac:dyDescent="0.3">
      <c r="D127" s="14" t="s">
        <v>528</v>
      </c>
      <c r="E127" s="3"/>
      <c r="F127" s="3"/>
      <c r="G127" s="4"/>
      <c r="H127" s="7"/>
      <c r="I127" s="15"/>
    </row>
    <row r="128" spans="4:9" ht="15.75" thickBot="1" x14ac:dyDescent="0.3">
      <c r="D128" s="14" t="s">
        <v>217</v>
      </c>
      <c r="E128" s="3"/>
      <c r="F128" s="3"/>
      <c r="G128" s="4"/>
      <c r="H128" s="7"/>
      <c r="I128" s="15"/>
    </row>
    <row r="129" spans="4:9" ht="15.75" thickBot="1" x14ac:dyDescent="0.3">
      <c r="D129" s="14" t="s">
        <v>598</v>
      </c>
      <c r="E129" s="3"/>
      <c r="F129" s="3"/>
      <c r="G129" s="4"/>
      <c r="H129" s="3"/>
      <c r="I129" s="15"/>
    </row>
    <row r="130" spans="4:9" ht="15.75" thickBot="1" x14ac:dyDescent="0.3">
      <c r="D130" s="14" t="s">
        <v>560</v>
      </c>
      <c r="E130" s="3"/>
      <c r="F130" s="3"/>
      <c r="G130" s="4"/>
      <c r="H130" s="7"/>
      <c r="I130" s="15"/>
    </row>
    <row r="131" spans="4:9" ht="15.75" thickBot="1" x14ac:dyDescent="0.3">
      <c r="D131" s="14" t="s">
        <v>547</v>
      </c>
      <c r="E131" s="3"/>
      <c r="F131" s="3"/>
      <c r="G131" s="4"/>
      <c r="H131" s="7"/>
      <c r="I131" s="15"/>
    </row>
    <row r="132" spans="4:9" ht="15.75" thickBot="1" x14ac:dyDescent="0.3">
      <c r="D132" s="14" t="s">
        <v>534</v>
      </c>
      <c r="E132" s="3"/>
      <c r="F132" s="3"/>
      <c r="G132" s="4"/>
      <c r="H132" s="7"/>
      <c r="I132" s="15"/>
    </row>
    <row r="133" spans="4:9" ht="15.75" thickBot="1" x14ac:dyDescent="0.3">
      <c r="D133" s="14" t="s">
        <v>443</v>
      </c>
      <c r="E133" s="3"/>
      <c r="F133" s="3"/>
      <c r="G133" s="4"/>
      <c r="H133" s="3"/>
      <c r="I133" s="15"/>
    </row>
    <row r="134" spans="4:9" ht="15.75" hidden="1" thickBot="1" x14ac:dyDescent="0.3">
      <c r="D134" s="14" t="s">
        <v>443</v>
      </c>
      <c r="E134" s="3"/>
      <c r="F134" s="3"/>
      <c r="G134" s="4"/>
      <c r="H134" s="3"/>
      <c r="I134" s="15"/>
    </row>
    <row r="135" spans="4:9" ht="15.75" thickBot="1" x14ac:dyDescent="0.3">
      <c r="D135" s="14" t="s">
        <v>324</v>
      </c>
      <c r="E135" s="3"/>
      <c r="F135" s="3"/>
      <c r="G135" s="4"/>
      <c r="H135" s="7"/>
      <c r="I135" s="15"/>
    </row>
    <row r="136" spans="4:9" ht="15.75" thickBot="1" x14ac:dyDescent="0.3">
      <c r="D136" s="14" t="s">
        <v>429</v>
      </c>
      <c r="E136" s="3"/>
      <c r="F136" s="3"/>
      <c r="G136" s="4"/>
      <c r="H136" s="7"/>
      <c r="I136" s="15"/>
    </row>
    <row r="137" spans="4:9" ht="15.75" hidden="1" thickBot="1" x14ac:dyDescent="0.3">
      <c r="D137" s="14" t="s">
        <v>429</v>
      </c>
      <c r="E137" s="3"/>
      <c r="F137" s="3"/>
      <c r="G137" s="4"/>
      <c r="H137" s="7"/>
      <c r="I137" s="15"/>
    </row>
    <row r="138" spans="4:9" ht="15.75" thickBot="1" x14ac:dyDescent="0.3">
      <c r="D138" s="14" t="s">
        <v>362</v>
      </c>
      <c r="E138" s="3"/>
      <c r="F138" s="3"/>
      <c r="G138" s="4"/>
      <c r="H138" s="7"/>
      <c r="I138" s="15"/>
    </row>
    <row r="139" spans="4:9" ht="15.75" hidden="1" thickBot="1" x14ac:dyDescent="0.3">
      <c r="D139" s="14" t="s">
        <v>362</v>
      </c>
      <c r="E139" s="3"/>
      <c r="F139" s="3"/>
      <c r="G139" s="4"/>
      <c r="H139" s="7"/>
      <c r="I139" s="15"/>
    </row>
    <row r="140" spans="4:9" ht="15.75" hidden="1" thickBot="1" x14ac:dyDescent="0.3">
      <c r="D140" s="14" t="s">
        <v>362</v>
      </c>
      <c r="E140" s="3"/>
      <c r="F140" s="3"/>
      <c r="G140" s="4"/>
      <c r="H140" s="7"/>
      <c r="I140" s="15"/>
    </row>
    <row r="141" spans="4:9" ht="15.75" thickBot="1" x14ac:dyDescent="0.3">
      <c r="D141" s="14" t="s">
        <v>140</v>
      </c>
      <c r="E141" s="3"/>
      <c r="F141" s="3"/>
      <c r="G141" s="4"/>
      <c r="H141" s="3"/>
      <c r="I141" s="16"/>
    </row>
    <row r="142" spans="4:9" ht="15.75" hidden="1" thickBot="1" x14ac:dyDescent="0.3">
      <c r="D142" s="14" t="s">
        <v>140</v>
      </c>
      <c r="E142" s="3"/>
      <c r="F142" s="3"/>
      <c r="G142" s="4"/>
      <c r="H142" s="7"/>
      <c r="I142" s="16"/>
    </row>
    <row r="143" spans="4:9" ht="15.75" hidden="1" thickBot="1" x14ac:dyDescent="0.3">
      <c r="D143" s="14" t="s">
        <v>140</v>
      </c>
      <c r="E143" s="3"/>
      <c r="F143" s="3"/>
      <c r="G143" s="4"/>
      <c r="H143" s="6"/>
      <c r="I143" s="16"/>
    </row>
    <row r="144" spans="4:9" ht="15.75" hidden="1" thickBot="1" x14ac:dyDescent="0.3">
      <c r="D144" s="14" t="s">
        <v>140</v>
      </c>
      <c r="E144" s="3"/>
      <c r="F144" s="3"/>
      <c r="G144" s="4"/>
      <c r="H144" s="7"/>
      <c r="I144" s="15"/>
    </row>
    <row r="145" spans="4:9" ht="15.75" hidden="1" thickBot="1" x14ac:dyDescent="0.3">
      <c r="D145" s="14" t="s">
        <v>140</v>
      </c>
      <c r="E145" s="3"/>
      <c r="F145" s="3"/>
      <c r="G145" s="4"/>
      <c r="H145" s="7"/>
      <c r="I145" s="15"/>
    </row>
    <row r="146" spans="4:9" ht="15.75" hidden="1" thickBot="1" x14ac:dyDescent="0.3">
      <c r="D146" s="14" t="s">
        <v>140</v>
      </c>
      <c r="E146" s="3"/>
      <c r="F146" s="3"/>
      <c r="G146" s="4"/>
      <c r="H146" s="3"/>
      <c r="I146" s="15"/>
    </row>
    <row r="147" spans="4:9" ht="15.75" hidden="1" thickBot="1" x14ac:dyDescent="0.3">
      <c r="D147" s="14" t="s">
        <v>140</v>
      </c>
      <c r="E147" s="3"/>
      <c r="F147" s="3"/>
      <c r="G147" s="4"/>
      <c r="H147" s="3"/>
      <c r="I147" s="15"/>
    </row>
    <row r="148" spans="4:9" ht="15.75" hidden="1" thickBot="1" x14ac:dyDescent="0.3">
      <c r="D148" s="14" t="s">
        <v>140</v>
      </c>
      <c r="E148" s="3"/>
      <c r="F148" s="3"/>
      <c r="G148" s="4"/>
      <c r="H148" s="7"/>
      <c r="I148" s="15"/>
    </row>
    <row r="149" spans="4:9" ht="15.75" hidden="1" thickBot="1" x14ac:dyDescent="0.3">
      <c r="D149" s="14" t="s">
        <v>140</v>
      </c>
      <c r="E149" s="3"/>
      <c r="F149" s="3"/>
      <c r="G149" s="4"/>
      <c r="H149" s="3"/>
      <c r="I149" s="15"/>
    </row>
    <row r="150" spans="4:9" ht="15.75" hidden="1" thickBot="1" x14ac:dyDescent="0.3">
      <c r="D150" s="14" t="s">
        <v>140</v>
      </c>
      <c r="E150" s="3"/>
      <c r="F150" s="3"/>
      <c r="G150" s="4"/>
      <c r="H150" s="7"/>
      <c r="I150" s="15"/>
    </row>
    <row r="151" spans="4:9" ht="15.75" hidden="1" thickBot="1" x14ac:dyDescent="0.3">
      <c r="D151" s="14" t="s">
        <v>140</v>
      </c>
      <c r="E151" s="3"/>
      <c r="F151" s="3"/>
      <c r="G151" s="4"/>
      <c r="H151" s="7"/>
      <c r="I151" s="15"/>
    </row>
    <row r="152" spans="4:9" ht="15.75" hidden="1" thickBot="1" x14ac:dyDescent="0.3">
      <c r="D152" s="14" t="s">
        <v>140</v>
      </c>
      <c r="E152" s="3"/>
      <c r="F152" s="3"/>
      <c r="G152" s="4"/>
      <c r="H152" s="3"/>
      <c r="I152" s="15"/>
    </row>
    <row r="153" spans="4:9" ht="15.75" thickBot="1" x14ac:dyDescent="0.3">
      <c r="D153" s="14" t="s">
        <v>257</v>
      </c>
      <c r="E153" s="3"/>
      <c r="F153" s="3"/>
      <c r="G153" s="4"/>
      <c r="H153" s="3"/>
      <c r="I153" s="15"/>
    </row>
    <row r="154" spans="4:9" ht="15.75" hidden="1" thickBot="1" x14ac:dyDescent="0.3">
      <c r="D154" s="14" t="s">
        <v>257</v>
      </c>
      <c r="E154" s="3"/>
      <c r="F154" s="3"/>
      <c r="G154" s="4"/>
      <c r="H154" s="9"/>
      <c r="I154" s="15"/>
    </row>
    <row r="155" spans="4:9" ht="15.75" hidden="1" thickBot="1" x14ac:dyDescent="0.3">
      <c r="D155" s="14" t="s">
        <v>257</v>
      </c>
      <c r="E155" s="3"/>
      <c r="F155" s="3"/>
      <c r="G155" s="4"/>
      <c r="H155" s="3"/>
      <c r="I155" s="15"/>
    </row>
    <row r="156" spans="4:9" ht="15.75" thickBot="1" x14ac:dyDescent="0.3">
      <c r="D156" s="14" t="s">
        <v>488</v>
      </c>
      <c r="E156" s="3"/>
      <c r="F156" s="3"/>
      <c r="G156" s="4"/>
      <c r="H156" s="7"/>
      <c r="I156" s="15"/>
    </row>
    <row r="157" spans="4:9" ht="15.75" thickBot="1" x14ac:dyDescent="0.3">
      <c r="D157" s="14" t="s">
        <v>490</v>
      </c>
      <c r="E157" s="3"/>
      <c r="F157" s="3"/>
      <c r="G157" s="4"/>
      <c r="H157" s="7"/>
      <c r="I157" s="15"/>
    </row>
    <row r="158" spans="4:9" ht="15.75" thickBot="1" x14ac:dyDescent="0.3">
      <c r="D158" s="14" t="s">
        <v>297</v>
      </c>
      <c r="E158" s="3"/>
      <c r="F158" s="3"/>
      <c r="G158" s="4"/>
      <c r="H158" s="7"/>
      <c r="I158" s="15"/>
    </row>
    <row r="159" spans="4:9" ht="15.75" hidden="1" thickBot="1" x14ac:dyDescent="0.3">
      <c r="D159" s="14" t="s">
        <v>297</v>
      </c>
      <c r="E159" s="3"/>
      <c r="F159" s="3"/>
      <c r="G159" s="4"/>
      <c r="H159" s="7"/>
      <c r="I159" s="15"/>
    </row>
    <row r="160" spans="4:9" ht="15.75" hidden="1" thickBot="1" x14ac:dyDescent="0.3">
      <c r="D160" s="14" t="s">
        <v>297</v>
      </c>
      <c r="E160" s="3"/>
      <c r="F160" s="3"/>
      <c r="G160" s="4"/>
      <c r="H160" s="7"/>
      <c r="I160" s="15"/>
    </row>
    <row r="161" spans="4:9" ht="15.75" hidden="1" thickBot="1" x14ac:dyDescent="0.3">
      <c r="D161" s="14" t="s">
        <v>297</v>
      </c>
      <c r="E161" s="3"/>
      <c r="F161" s="3"/>
      <c r="G161" s="4"/>
      <c r="H161" s="3"/>
      <c r="I161" s="15"/>
    </row>
    <row r="162" spans="4:9" ht="15.75" hidden="1" thickBot="1" x14ac:dyDescent="0.3">
      <c r="D162" s="14" t="s">
        <v>297</v>
      </c>
      <c r="E162" s="3"/>
      <c r="F162" s="3"/>
      <c r="G162" s="4"/>
      <c r="H162" s="3"/>
      <c r="I162" s="15"/>
    </row>
    <row r="163" spans="4:9" ht="15.75" hidden="1" thickBot="1" x14ac:dyDescent="0.3">
      <c r="D163" s="14" t="s">
        <v>297</v>
      </c>
      <c r="E163" s="3"/>
      <c r="F163" s="3"/>
      <c r="G163" s="4"/>
      <c r="H163" s="3"/>
      <c r="I163" s="15"/>
    </row>
    <row r="164" spans="4:9" ht="15.75" hidden="1" thickBot="1" x14ac:dyDescent="0.3">
      <c r="D164" s="14" t="s">
        <v>297</v>
      </c>
      <c r="E164" s="3"/>
      <c r="F164" s="3"/>
      <c r="G164" s="4"/>
      <c r="H164" s="3"/>
      <c r="I164" s="15"/>
    </row>
    <row r="165" spans="4:9" ht="15.75" hidden="1" thickBot="1" x14ac:dyDescent="0.3">
      <c r="D165" s="14" t="s">
        <v>297</v>
      </c>
      <c r="E165" s="3"/>
      <c r="F165" s="3"/>
      <c r="G165" s="4"/>
      <c r="H165" s="7"/>
      <c r="I165" s="15"/>
    </row>
    <row r="166" spans="4:9" ht="15.75" hidden="1" thickBot="1" x14ac:dyDescent="0.3">
      <c r="D166" s="14" t="s">
        <v>297</v>
      </c>
      <c r="E166" s="3"/>
      <c r="F166" s="3"/>
      <c r="G166" s="4"/>
      <c r="H166" s="7"/>
      <c r="I166" s="15"/>
    </row>
    <row r="167" spans="4:9" ht="15.75" thickBot="1" x14ac:dyDescent="0.3">
      <c r="D167" s="14" t="s">
        <v>484</v>
      </c>
      <c r="E167" s="3"/>
      <c r="F167" s="3"/>
      <c r="G167" s="4"/>
      <c r="H167" s="7"/>
      <c r="I167" s="15"/>
    </row>
    <row r="168" spans="4:9" ht="15.75" thickBot="1" x14ac:dyDescent="0.3">
      <c r="D168" s="14" t="s">
        <v>415</v>
      </c>
      <c r="E168" s="3"/>
      <c r="F168" s="3"/>
      <c r="G168" s="4"/>
      <c r="H168" s="7"/>
      <c r="I168" s="15"/>
    </row>
    <row r="169" spans="4:9" ht="15.75" hidden="1" thickBot="1" x14ac:dyDescent="0.3">
      <c r="D169" s="14" t="s">
        <v>415</v>
      </c>
      <c r="E169" s="3"/>
      <c r="F169" s="3"/>
      <c r="G169" s="4"/>
      <c r="H169" s="7"/>
      <c r="I169" s="15"/>
    </row>
    <row r="170" spans="4:9" ht="15.75" hidden="1" thickBot="1" x14ac:dyDescent="0.3">
      <c r="D170" s="14" t="s">
        <v>415</v>
      </c>
      <c r="E170" s="3"/>
      <c r="F170" s="3"/>
      <c r="G170" s="4"/>
      <c r="H170" s="7"/>
      <c r="I170" s="15"/>
    </row>
    <row r="171" spans="4:9" ht="15.75" hidden="1" thickBot="1" x14ac:dyDescent="0.3">
      <c r="D171" s="14" t="s">
        <v>415</v>
      </c>
      <c r="E171" s="3"/>
      <c r="F171" s="3"/>
      <c r="G171" s="4"/>
      <c r="H171" s="7"/>
      <c r="I171" s="15"/>
    </row>
    <row r="172" spans="4:9" ht="15.75" hidden="1" thickBot="1" x14ac:dyDescent="0.3">
      <c r="D172" s="14" t="s">
        <v>415</v>
      </c>
      <c r="E172" s="3"/>
      <c r="F172" s="3"/>
      <c r="G172" s="4"/>
      <c r="H172" s="7"/>
      <c r="I172" s="15"/>
    </row>
    <row r="173" spans="4:9" ht="15.75" thickBot="1" x14ac:dyDescent="0.3">
      <c r="D173" s="14" t="s">
        <v>176</v>
      </c>
      <c r="E173" s="3"/>
      <c r="F173" s="3"/>
      <c r="G173" s="4"/>
      <c r="H173" s="7"/>
      <c r="I173" s="15"/>
    </row>
    <row r="174" spans="4:9" ht="15.75" hidden="1" thickBot="1" x14ac:dyDescent="0.3">
      <c r="D174" s="14" t="s">
        <v>176</v>
      </c>
      <c r="E174" s="3"/>
      <c r="F174" s="3"/>
      <c r="G174" s="4"/>
      <c r="H174" s="7"/>
      <c r="I174" s="15"/>
    </row>
    <row r="175" spans="4:9" ht="15.75" thickBot="1" x14ac:dyDescent="0.3">
      <c r="D175" s="14" t="s">
        <v>352</v>
      </c>
      <c r="E175" s="3"/>
      <c r="F175" s="3"/>
      <c r="G175" s="4"/>
      <c r="H175" s="3"/>
      <c r="I175" s="15"/>
    </row>
    <row r="176" spans="4:9" ht="15.75" thickBot="1" x14ac:dyDescent="0.3">
      <c r="D176" s="14" t="s">
        <v>550</v>
      </c>
      <c r="E176" s="3"/>
      <c r="F176" s="3"/>
      <c r="G176" s="4"/>
      <c r="H176" s="3"/>
      <c r="I176" s="15"/>
    </row>
    <row r="177" spans="4:9" ht="15.75" thickBot="1" x14ac:dyDescent="0.3">
      <c r="D177" s="14" t="s">
        <v>320</v>
      </c>
      <c r="E177" s="3"/>
      <c r="F177" s="3"/>
      <c r="G177" s="4"/>
      <c r="H177" s="7"/>
      <c r="I177" s="15"/>
    </row>
    <row r="178" spans="4:9" ht="15.75" thickBot="1" x14ac:dyDescent="0.3">
      <c r="D178" s="14" t="s">
        <v>462</v>
      </c>
      <c r="E178" s="3"/>
      <c r="F178" s="3"/>
      <c r="G178" s="4"/>
      <c r="H178" s="7"/>
      <c r="I178" s="15"/>
    </row>
    <row r="179" spans="4:9" ht="15.75" hidden="1" thickBot="1" x14ac:dyDescent="0.3">
      <c r="D179" s="14" t="s">
        <v>462</v>
      </c>
      <c r="E179" s="3"/>
      <c r="F179" s="3"/>
      <c r="G179" s="4"/>
      <c r="H179" s="3"/>
      <c r="I179" s="15"/>
    </row>
    <row r="180" spans="4:9" ht="15.75" hidden="1" thickBot="1" x14ac:dyDescent="0.3">
      <c r="D180" s="14" t="s">
        <v>462</v>
      </c>
      <c r="E180" s="3"/>
      <c r="F180" s="3"/>
      <c r="G180" s="4"/>
      <c r="H180" s="3"/>
      <c r="I180" s="15"/>
    </row>
    <row r="181" spans="4:9" ht="15.75" thickBot="1" x14ac:dyDescent="0.3">
      <c r="D181" s="14" t="s">
        <v>336</v>
      </c>
      <c r="E181" s="3"/>
      <c r="F181" s="3"/>
      <c r="G181" s="4"/>
      <c r="H181" s="3"/>
      <c r="I181" s="15"/>
    </row>
    <row r="182" spans="4:9" ht="15.75" hidden="1" thickBot="1" x14ac:dyDescent="0.3">
      <c r="D182" s="14" t="s">
        <v>336</v>
      </c>
      <c r="E182" s="3"/>
      <c r="F182" s="3"/>
      <c r="G182" s="4"/>
      <c r="H182" s="3"/>
      <c r="I182" s="15"/>
    </row>
    <row r="183" spans="4:9" ht="15.75" hidden="1" thickBot="1" x14ac:dyDescent="0.3">
      <c r="D183" s="14" t="s">
        <v>336</v>
      </c>
      <c r="E183" s="3"/>
      <c r="F183" s="3"/>
      <c r="G183" s="4"/>
      <c r="H183" s="7"/>
      <c r="I183" s="15"/>
    </row>
    <row r="184" spans="4:9" ht="15.75" hidden="1" thickBot="1" x14ac:dyDescent="0.3">
      <c r="D184" s="14" t="s">
        <v>336</v>
      </c>
      <c r="E184" s="3"/>
      <c r="F184" s="3"/>
      <c r="G184" s="4"/>
      <c r="H184" s="7"/>
      <c r="I184" s="15"/>
    </row>
    <row r="185" spans="4:9" ht="15.75" hidden="1" thickBot="1" x14ac:dyDescent="0.3">
      <c r="D185" s="14" t="s">
        <v>336</v>
      </c>
      <c r="E185" s="3"/>
      <c r="F185" s="3"/>
      <c r="G185" s="4"/>
      <c r="H185" s="3"/>
      <c r="I185" s="15"/>
    </row>
    <row r="186" spans="4:9" ht="15.75" thickBot="1" x14ac:dyDescent="0.3">
      <c r="D186" s="14" t="s">
        <v>323</v>
      </c>
      <c r="E186" s="3"/>
      <c r="F186" s="3"/>
      <c r="G186" s="4"/>
      <c r="H186" s="7"/>
      <c r="I186" s="15"/>
    </row>
    <row r="187" spans="4:9" ht="15.75" hidden="1" thickBot="1" x14ac:dyDescent="0.3">
      <c r="D187" s="14" t="s">
        <v>323</v>
      </c>
      <c r="E187" s="3"/>
      <c r="F187" s="3"/>
      <c r="G187" s="4"/>
      <c r="H187" s="7"/>
      <c r="I187" s="15"/>
    </row>
    <row r="188" spans="4:9" ht="15.75" hidden="1" thickBot="1" x14ac:dyDescent="0.3">
      <c r="D188" s="14" t="s">
        <v>323</v>
      </c>
      <c r="E188" s="3"/>
      <c r="F188" s="3"/>
      <c r="G188" s="4"/>
      <c r="H188" s="7"/>
      <c r="I188" s="15"/>
    </row>
    <row r="189" spans="4:9" ht="15.75" thickBot="1" x14ac:dyDescent="0.3">
      <c r="D189" s="14" t="s">
        <v>441</v>
      </c>
      <c r="E189" s="3"/>
      <c r="F189" s="3"/>
      <c r="G189" s="4"/>
      <c r="H189" s="7"/>
      <c r="I189" s="15"/>
    </row>
    <row r="190" spans="4:9" ht="15.75" thickBot="1" x14ac:dyDescent="0.3">
      <c r="D190" s="14" t="s">
        <v>372</v>
      </c>
      <c r="E190" s="3"/>
      <c r="F190" s="3"/>
      <c r="G190" s="4"/>
      <c r="H190" s="7"/>
      <c r="I190" s="15"/>
    </row>
    <row r="191" spans="4:9" ht="15.75" hidden="1" thickBot="1" x14ac:dyDescent="0.3">
      <c r="D191" s="14" t="s">
        <v>372</v>
      </c>
      <c r="E191" s="3"/>
      <c r="F191" s="3"/>
      <c r="G191" s="4"/>
      <c r="H191" s="7"/>
      <c r="I191" s="15"/>
    </row>
    <row r="192" spans="4:9" ht="15.75" thickBot="1" x14ac:dyDescent="0.3">
      <c r="D192" s="14" t="s">
        <v>568</v>
      </c>
      <c r="E192" s="3"/>
      <c r="F192" s="3"/>
      <c r="G192" s="4"/>
      <c r="H192" s="3"/>
      <c r="I192" s="15"/>
    </row>
    <row r="193" spans="4:9" ht="15.75" thickBot="1" x14ac:dyDescent="0.3">
      <c r="D193" s="14" t="s">
        <v>301</v>
      </c>
      <c r="E193" s="3"/>
      <c r="F193" s="3"/>
      <c r="G193" s="4"/>
      <c r="H193" s="7"/>
      <c r="I193" s="15"/>
    </row>
    <row r="194" spans="4:9" ht="15.75" thickBot="1" x14ac:dyDescent="0.3">
      <c r="D194" s="14" t="s">
        <v>400</v>
      </c>
      <c r="E194" s="3"/>
      <c r="F194" s="3"/>
      <c r="G194" s="4"/>
      <c r="H194" s="7"/>
      <c r="I194" s="15"/>
    </row>
    <row r="195" spans="4:9" ht="15.75" hidden="1" thickBot="1" x14ac:dyDescent="0.3">
      <c r="D195" s="14" t="s">
        <v>400</v>
      </c>
      <c r="E195" s="3"/>
      <c r="F195" s="3"/>
      <c r="G195" s="4"/>
      <c r="H195" s="7"/>
      <c r="I195" s="15"/>
    </row>
    <row r="196" spans="4:9" ht="15.75" hidden="1" thickBot="1" x14ac:dyDescent="0.3">
      <c r="D196" s="14" t="s">
        <v>400</v>
      </c>
      <c r="E196" s="3"/>
      <c r="F196" s="3"/>
      <c r="G196" s="4"/>
      <c r="H196" s="7"/>
      <c r="I196" s="15"/>
    </row>
    <row r="197" spans="4:9" ht="15.75" thickBot="1" x14ac:dyDescent="0.3">
      <c r="D197" s="14" t="s">
        <v>238</v>
      </c>
      <c r="E197" s="3"/>
      <c r="F197" s="3"/>
      <c r="G197" s="4"/>
      <c r="H197" s="7"/>
      <c r="I197" s="15"/>
    </row>
    <row r="198" spans="4:9" ht="15.75" thickBot="1" x14ac:dyDescent="0.3">
      <c r="D198" s="14" t="s">
        <v>313</v>
      </c>
      <c r="E198" s="3"/>
      <c r="F198" s="3"/>
      <c r="G198" s="4"/>
      <c r="H198" s="7"/>
      <c r="I198" s="15"/>
    </row>
    <row r="199" spans="4:9" ht="15.75" thickBot="1" x14ac:dyDescent="0.3">
      <c r="D199" s="14" t="s">
        <v>434</v>
      </c>
      <c r="E199" s="3"/>
      <c r="F199" s="3"/>
      <c r="G199" s="4"/>
      <c r="H199" s="7"/>
      <c r="I199" s="15"/>
    </row>
    <row r="200" spans="4:9" ht="15.75" hidden="1" thickBot="1" x14ac:dyDescent="0.3">
      <c r="D200" s="14" t="s">
        <v>434</v>
      </c>
      <c r="E200" s="3"/>
      <c r="F200" s="3"/>
      <c r="G200" s="4"/>
      <c r="H200" s="7"/>
      <c r="I200" s="15"/>
    </row>
    <row r="201" spans="4:9" ht="15.75" hidden="1" thickBot="1" x14ac:dyDescent="0.3">
      <c r="D201" s="14" t="s">
        <v>434</v>
      </c>
      <c r="E201" s="3"/>
      <c r="F201" s="3"/>
      <c r="G201" s="4"/>
      <c r="H201" s="7"/>
      <c r="I201" s="15"/>
    </row>
    <row r="202" spans="4:9" ht="15.75" thickBot="1" x14ac:dyDescent="0.3">
      <c r="D202" s="14" t="s">
        <v>628</v>
      </c>
      <c r="E202" s="3"/>
      <c r="F202" s="3"/>
      <c r="G202" s="4"/>
      <c r="H202" s="3"/>
      <c r="I202" s="15"/>
    </row>
    <row r="203" spans="4:9" ht="15.75" thickBot="1" x14ac:dyDescent="0.3">
      <c r="D203" s="14" t="s">
        <v>342</v>
      </c>
      <c r="E203" s="3"/>
      <c r="F203" s="3"/>
      <c r="G203" s="4"/>
      <c r="H203" s="3"/>
      <c r="I203" s="15"/>
    </row>
    <row r="204" spans="4:9" ht="15.75" hidden="1" thickBot="1" x14ac:dyDescent="0.3">
      <c r="D204" s="14" t="s">
        <v>342</v>
      </c>
      <c r="E204" s="3"/>
      <c r="F204" s="3"/>
      <c r="G204" s="4"/>
      <c r="H204" s="7"/>
      <c r="I204" s="15"/>
    </row>
    <row r="205" spans="4:9" ht="15.75" hidden="1" thickBot="1" x14ac:dyDescent="0.3">
      <c r="D205" s="14" t="s">
        <v>342</v>
      </c>
      <c r="E205" s="3"/>
      <c r="F205" s="3"/>
      <c r="G205" s="4"/>
      <c r="H205" s="7"/>
      <c r="I205" s="15"/>
    </row>
    <row r="206" spans="4:9" ht="15.75" hidden="1" thickBot="1" x14ac:dyDescent="0.3">
      <c r="D206" s="14" t="s">
        <v>342</v>
      </c>
      <c r="E206" s="3"/>
      <c r="F206" s="3"/>
      <c r="G206" s="4"/>
      <c r="H206" s="7"/>
      <c r="I206" s="15"/>
    </row>
    <row r="207" spans="4:9" ht="15.75" hidden="1" thickBot="1" x14ac:dyDescent="0.3">
      <c r="D207" s="14" t="s">
        <v>342</v>
      </c>
      <c r="E207" s="3"/>
      <c r="F207" s="3"/>
      <c r="G207" s="4"/>
      <c r="H207" s="7"/>
      <c r="I207" s="15"/>
    </row>
    <row r="208" spans="4:9" ht="15.75" hidden="1" thickBot="1" x14ac:dyDescent="0.3">
      <c r="D208" s="14" t="s">
        <v>342</v>
      </c>
      <c r="E208" s="3"/>
      <c r="F208" s="3"/>
      <c r="G208" s="4"/>
      <c r="H208" s="7"/>
      <c r="I208" s="15"/>
    </row>
    <row r="209" spans="4:9" ht="15.75" hidden="1" thickBot="1" x14ac:dyDescent="0.3">
      <c r="D209" s="14" t="s">
        <v>342</v>
      </c>
      <c r="E209" s="3"/>
      <c r="F209" s="3"/>
      <c r="G209" s="4"/>
      <c r="H209" s="7"/>
      <c r="I209" s="15"/>
    </row>
    <row r="210" spans="4:9" ht="15.75" hidden="1" thickBot="1" x14ac:dyDescent="0.3">
      <c r="D210" s="14" t="s">
        <v>342</v>
      </c>
      <c r="E210" s="3"/>
      <c r="F210" s="3"/>
      <c r="G210" s="4"/>
      <c r="H210" s="7"/>
      <c r="I210" s="15"/>
    </row>
    <row r="211" spans="4:9" ht="15.75" thickBot="1" x14ac:dyDescent="0.3">
      <c r="D211" s="14" t="s">
        <v>347</v>
      </c>
      <c r="E211" s="3"/>
      <c r="F211" s="3"/>
      <c r="G211" s="4"/>
      <c r="H211" s="7"/>
      <c r="I211" s="15"/>
    </row>
    <row r="212" spans="4:9" ht="15.75" hidden="1" thickBot="1" x14ac:dyDescent="0.3">
      <c r="D212" s="14" t="s">
        <v>347</v>
      </c>
      <c r="E212" s="3"/>
      <c r="F212" s="3"/>
      <c r="G212" s="4"/>
      <c r="H212" s="7"/>
      <c r="I212" s="15"/>
    </row>
    <row r="213" spans="4:9" ht="15.75" thickBot="1" x14ac:dyDescent="0.3">
      <c r="D213" s="14" t="s">
        <v>398</v>
      </c>
      <c r="E213" s="3"/>
      <c r="F213" s="3"/>
      <c r="G213" s="4"/>
      <c r="H213" s="7"/>
      <c r="I213" s="15"/>
    </row>
    <row r="214" spans="4:9" ht="15.75" hidden="1" thickBot="1" x14ac:dyDescent="0.3">
      <c r="D214" s="14" t="s">
        <v>398</v>
      </c>
      <c r="E214" s="3"/>
      <c r="F214" s="3"/>
      <c r="G214" s="4"/>
      <c r="H214" s="7"/>
      <c r="I214" s="15"/>
    </row>
    <row r="215" spans="4:9" ht="15.75" hidden="1" thickBot="1" x14ac:dyDescent="0.3">
      <c r="D215" s="14" t="s">
        <v>398</v>
      </c>
      <c r="E215" s="3"/>
      <c r="F215" s="3"/>
      <c r="G215" s="4"/>
      <c r="H215" s="7"/>
      <c r="I215" s="15"/>
    </row>
    <row r="216" spans="4:9" ht="15.75" hidden="1" thickBot="1" x14ac:dyDescent="0.3">
      <c r="D216" s="14" t="s">
        <v>398</v>
      </c>
      <c r="E216" s="3"/>
      <c r="F216" s="3"/>
      <c r="G216" s="4"/>
      <c r="H216" s="7"/>
      <c r="I216" s="15"/>
    </row>
    <row r="217" spans="4:9" ht="15.75" hidden="1" thickBot="1" x14ac:dyDescent="0.3">
      <c r="D217" s="14" t="s">
        <v>398</v>
      </c>
      <c r="E217" s="3"/>
      <c r="F217" s="3"/>
      <c r="G217" s="4"/>
      <c r="H217" s="7"/>
      <c r="I217" s="15"/>
    </row>
    <row r="218" spans="4:9" ht="15.75" hidden="1" thickBot="1" x14ac:dyDescent="0.3">
      <c r="D218" s="14" t="s">
        <v>398</v>
      </c>
      <c r="E218" s="3"/>
      <c r="F218" s="3"/>
      <c r="G218" s="4"/>
      <c r="H218" s="7"/>
      <c r="I218" s="15"/>
    </row>
    <row r="219" spans="4:9" ht="15.75" hidden="1" thickBot="1" x14ac:dyDescent="0.3">
      <c r="D219" s="14" t="s">
        <v>398</v>
      </c>
      <c r="E219" s="3"/>
      <c r="F219" s="3"/>
      <c r="G219" s="4"/>
      <c r="H219" s="7"/>
      <c r="I219" s="15"/>
    </row>
    <row r="220" spans="4:9" ht="15.75" thickBot="1" x14ac:dyDescent="0.3">
      <c r="D220" s="14" t="s">
        <v>457</v>
      </c>
      <c r="E220" s="3"/>
      <c r="F220" s="3"/>
      <c r="G220" s="4"/>
      <c r="H220" s="3"/>
      <c r="I220" s="15"/>
    </row>
    <row r="221" spans="4:9" ht="15.75" hidden="1" thickBot="1" x14ac:dyDescent="0.3">
      <c r="D221" s="14" t="s">
        <v>457</v>
      </c>
      <c r="E221" s="3"/>
      <c r="F221" s="3"/>
      <c r="G221" s="4"/>
      <c r="H221" s="7"/>
      <c r="I221" s="15"/>
    </row>
    <row r="222" spans="4:9" ht="15.75" hidden="1" thickBot="1" x14ac:dyDescent="0.3">
      <c r="D222" s="14" t="s">
        <v>457</v>
      </c>
      <c r="E222" s="3"/>
      <c r="F222" s="3"/>
      <c r="G222" s="4"/>
      <c r="H222" s="3"/>
      <c r="I222" s="15"/>
    </row>
    <row r="223" spans="4:9" ht="15.75" thickBot="1" x14ac:dyDescent="0.3">
      <c r="D223" s="14" t="s">
        <v>230</v>
      </c>
      <c r="E223" s="3"/>
      <c r="F223" s="3"/>
      <c r="G223" s="4"/>
      <c r="H223" s="8"/>
      <c r="I223" s="15"/>
    </row>
    <row r="224" spans="4:9" ht="15.75" thickBot="1" x14ac:dyDescent="0.3">
      <c r="D224" s="14" t="s">
        <v>161</v>
      </c>
      <c r="E224" s="3"/>
      <c r="F224" s="3"/>
      <c r="G224" s="4"/>
      <c r="H224" s="7"/>
      <c r="I224" s="15"/>
    </row>
    <row r="225" spans="4:9" ht="15.75" hidden="1" thickBot="1" x14ac:dyDescent="0.3">
      <c r="D225" s="14" t="s">
        <v>161</v>
      </c>
      <c r="E225" s="3"/>
      <c r="F225" s="3"/>
      <c r="G225" s="4"/>
      <c r="H225" s="8"/>
      <c r="I225" s="15"/>
    </row>
    <row r="226" spans="4:9" ht="15.75" thickBot="1" x14ac:dyDescent="0.3">
      <c r="D226" s="14" t="s">
        <v>570</v>
      </c>
      <c r="E226" s="3"/>
      <c r="F226" s="3"/>
      <c r="G226" s="4"/>
      <c r="H226" s="7"/>
      <c r="I226" s="15"/>
    </row>
    <row r="227" spans="4:9" ht="15.75" thickBot="1" x14ac:dyDescent="0.3">
      <c r="D227" s="14" t="s">
        <v>224</v>
      </c>
      <c r="E227" s="3"/>
      <c r="F227" s="3"/>
      <c r="G227" s="4"/>
      <c r="H227" s="3"/>
      <c r="I227" s="15"/>
    </row>
    <row r="228" spans="4:9" ht="15.75" hidden="1" thickBot="1" x14ac:dyDescent="0.3">
      <c r="D228" s="14" t="s">
        <v>224</v>
      </c>
      <c r="E228" s="3"/>
      <c r="F228" s="3"/>
      <c r="G228" s="4"/>
      <c r="H228" s="7"/>
      <c r="I228" s="15"/>
    </row>
    <row r="229" spans="4:9" ht="15.75" hidden="1" thickBot="1" x14ac:dyDescent="0.3">
      <c r="D229" s="14" t="s">
        <v>224</v>
      </c>
      <c r="E229" s="3"/>
      <c r="F229" s="3"/>
      <c r="G229" s="4"/>
      <c r="H229" s="3"/>
      <c r="I229" s="15"/>
    </row>
    <row r="230" spans="4:9" ht="15.75" hidden="1" thickBot="1" x14ac:dyDescent="0.3">
      <c r="D230" s="14" t="s">
        <v>224</v>
      </c>
      <c r="E230" s="3"/>
      <c r="F230" s="3"/>
      <c r="G230" s="4"/>
      <c r="H230" s="3"/>
      <c r="I230" s="15"/>
    </row>
    <row r="231" spans="4:9" ht="15.75" hidden="1" thickBot="1" x14ac:dyDescent="0.3">
      <c r="D231" s="14" t="s">
        <v>224</v>
      </c>
      <c r="E231" s="3"/>
      <c r="F231" s="3"/>
      <c r="G231" s="4"/>
      <c r="H231" s="3"/>
      <c r="I231" s="15"/>
    </row>
    <row r="232" spans="4:9" ht="15.75" thickBot="1" x14ac:dyDescent="0.3">
      <c r="D232" s="14" t="s">
        <v>602</v>
      </c>
      <c r="E232" s="3"/>
      <c r="F232" s="3"/>
      <c r="G232" s="4"/>
      <c r="H232" s="7"/>
      <c r="I232" s="15"/>
    </row>
    <row r="233" spans="4:9" ht="15.75" thickBot="1" x14ac:dyDescent="0.3">
      <c r="D233" s="14" t="s">
        <v>283</v>
      </c>
      <c r="E233" s="3"/>
      <c r="F233" s="3"/>
      <c r="G233" s="4"/>
      <c r="H233" s="7"/>
      <c r="I233" s="15"/>
    </row>
    <row r="234" spans="4:9" ht="15.75" hidden="1" thickBot="1" x14ac:dyDescent="0.3">
      <c r="D234" s="14" t="s">
        <v>283</v>
      </c>
      <c r="E234" s="3"/>
      <c r="F234" s="3"/>
      <c r="G234" s="4"/>
      <c r="H234" s="7"/>
      <c r="I234" s="15"/>
    </row>
    <row r="235" spans="4:9" ht="15.75" hidden="1" thickBot="1" x14ac:dyDescent="0.3">
      <c r="D235" s="14" t="s">
        <v>283</v>
      </c>
      <c r="E235" s="3"/>
      <c r="F235" s="3"/>
      <c r="G235" s="4"/>
      <c r="H235" s="7"/>
      <c r="I235" s="15"/>
    </row>
    <row r="236" spans="4:9" ht="15.75" hidden="1" thickBot="1" x14ac:dyDescent="0.3">
      <c r="D236" s="14" t="s">
        <v>283</v>
      </c>
      <c r="E236" s="3"/>
      <c r="F236" s="3"/>
      <c r="G236" s="4"/>
      <c r="H236" s="7"/>
      <c r="I236" s="15"/>
    </row>
    <row r="237" spans="4:9" ht="15.75" thickBot="1" x14ac:dyDescent="0.3">
      <c r="D237" s="14" t="s">
        <v>365</v>
      </c>
      <c r="E237" s="3"/>
      <c r="F237" s="3"/>
      <c r="G237" s="4"/>
      <c r="H237" s="7"/>
      <c r="I237" s="15"/>
    </row>
    <row r="238" spans="4:9" ht="15.75" thickBot="1" x14ac:dyDescent="0.3">
      <c r="D238" s="14" t="s">
        <v>349</v>
      </c>
      <c r="E238" s="3"/>
      <c r="F238" s="3"/>
      <c r="G238" s="4"/>
      <c r="H238" s="7"/>
      <c r="I238" s="15"/>
    </row>
    <row r="239" spans="4:9" ht="15.75" thickBot="1" x14ac:dyDescent="0.3">
      <c r="D239" s="14" t="s">
        <v>546</v>
      </c>
      <c r="E239" s="3"/>
      <c r="F239" s="3"/>
      <c r="G239" s="4"/>
      <c r="H239" s="7"/>
      <c r="I239" s="15"/>
    </row>
    <row r="240" spans="4:9" ht="15.75" thickBot="1" x14ac:dyDescent="0.3">
      <c r="D240" s="14" t="s">
        <v>193</v>
      </c>
      <c r="E240" s="3"/>
      <c r="F240" s="3"/>
      <c r="G240" s="4"/>
      <c r="H240" s="7"/>
      <c r="I240" s="15"/>
    </row>
    <row r="241" spans="4:9" ht="15.75" hidden="1" thickBot="1" x14ac:dyDescent="0.3">
      <c r="D241" s="14" t="s">
        <v>193</v>
      </c>
      <c r="E241" s="3"/>
      <c r="F241" s="3"/>
      <c r="G241" s="4"/>
      <c r="H241" s="7"/>
      <c r="I241" s="15"/>
    </row>
    <row r="242" spans="4:9" ht="15.75" thickBot="1" x14ac:dyDescent="0.3">
      <c r="D242" s="14" t="s">
        <v>521</v>
      </c>
      <c r="E242" s="3"/>
      <c r="F242" s="3"/>
      <c r="G242" s="4"/>
      <c r="H242" s="7"/>
      <c r="I242" s="15"/>
    </row>
    <row r="243" spans="4:9" ht="15.75" hidden="1" thickBot="1" x14ac:dyDescent="0.3">
      <c r="D243" s="14" t="s">
        <v>521</v>
      </c>
      <c r="E243" s="3"/>
      <c r="F243" s="3"/>
      <c r="G243" s="4"/>
      <c r="H243" s="3"/>
      <c r="I243" s="15"/>
    </row>
    <row r="244" spans="4:9" ht="15.75" thickBot="1" x14ac:dyDescent="0.3">
      <c r="D244" s="14" t="s">
        <v>153</v>
      </c>
      <c r="E244" s="3"/>
      <c r="F244" s="3"/>
      <c r="G244" s="4"/>
      <c r="H244" s="3"/>
      <c r="I244" s="16"/>
    </row>
    <row r="245" spans="4:9" ht="15.75" thickBot="1" x14ac:dyDescent="0.3">
      <c r="D245" s="14" t="s">
        <v>583</v>
      </c>
      <c r="E245" s="3"/>
      <c r="F245" s="3"/>
      <c r="G245" s="4"/>
      <c r="H245" s="3"/>
      <c r="I245" s="15"/>
    </row>
    <row r="246" spans="4:9" ht="15.75" hidden="1" thickBot="1" x14ac:dyDescent="0.3">
      <c r="D246" s="14" t="s">
        <v>583</v>
      </c>
      <c r="E246" s="3"/>
      <c r="F246" s="3"/>
      <c r="G246" s="4"/>
      <c r="H246" s="7"/>
      <c r="I246" s="15"/>
    </row>
    <row r="247" spans="4:9" ht="15.75" thickBot="1" x14ac:dyDescent="0.3">
      <c r="D247" s="14" t="s">
        <v>272</v>
      </c>
      <c r="E247" s="3"/>
      <c r="F247" s="3"/>
      <c r="G247" s="4"/>
      <c r="H247" s="7"/>
      <c r="I247" s="15"/>
    </row>
    <row r="248" spans="4:9" ht="15.75" thickBot="1" x14ac:dyDescent="0.3">
      <c r="D248" s="14" t="s">
        <v>578</v>
      </c>
      <c r="E248" s="3"/>
      <c r="F248" s="3"/>
      <c r="G248" s="4"/>
      <c r="H248" s="7"/>
      <c r="I248" s="15"/>
    </row>
    <row r="249" spans="4:9" ht="15.75" hidden="1" thickBot="1" x14ac:dyDescent="0.3">
      <c r="D249" s="14" t="s">
        <v>578</v>
      </c>
      <c r="E249" s="3"/>
      <c r="F249" s="3"/>
      <c r="G249" s="4"/>
      <c r="H249" s="7"/>
      <c r="I249" s="15"/>
    </row>
    <row r="250" spans="4:9" ht="15.75" hidden="1" thickBot="1" x14ac:dyDescent="0.3">
      <c r="D250" s="14" t="s">
        <v>578</v>
      </c>
      <c r="E250" s="3"/>
      <c r="F250" s="3"/>
      <c r="G250" s="4"/>
      <c r="H250" s="7"/>
      <c r="I250" s="15"/>
    </row>
    <row r="251" spans="4:9" ht="15.75" thickBot="1" x14ac:dyDescent="0.3">
      <c r="D251" s="14" t="s">
        <v>254</v>
      </c>
      <c r="E251" s="3"/>
      <c r="F251" s="3"/>
      <c r="G251" s="4"/>
      <c r="H251" s="3"/>
      <c r="I251" s="15"/>
    </row>
    <row r="252" spans="4:9" ht="15.75" hidden="1" thickBot="1" x14ac:dyDescent="0.3">
      <c r="D252" s="14" t="s">
        <v>254</v>
      </c>
      <c r="E252" s="3"/>
      <c r="F252" s="3"/>
      <c r="G252" s="4"/>
      <c r="H252" s="3"/>
      <c r="I252" s="15"/>
    </row>
    <row r="253" spans="4:9" ht="15.75" thickBot="1" x14ac:dyDescent="0.3">
      <c r="D253" s="14" t="s">
        <v>543</v>
      </c>
      <c r="E253" s="3"/>
      <c r="F253" s="3"/>
      <c r="G253" s="4"/>
      <c r="H253" s="3"/>
      <c r="I253" s="15"/>
    </row>
    <row r="254" spans="4:9" ht="15.75" hidden="1" thickBot="1" x14ac:dyDescent="0.3">
      <c r="D254" s="14" t="s">
        <v>543</v>
      </c>
      <c r="E254" s="3"/>
      <c r="F254" s="3"/>
      <c r="G254" s="4"/>
      <c r="H254" s="3"/>
      <c r="I254" s="15"/>
    </row>
    <row r="255" spans="4:9" ht="15.75" hidden="1" thickBot="1" x14ac:dyDescent="0.3">
      <c r="D255" s="14" t="s">
        <v>543</v>
      </c>
      <c r="E255" s="3"/>
      <c r="F255" s="3"/>
      <c r="G255" s="4"/>
      <c r="H255" s="3"/>
      <c r="I255" s="15"/>
    </row>
    <row r="256" spans="4:9" ht="15.75" hidden="1" thickBot="1" x14ac:dyDescent="0.3">
      <c r="D256" s="14" t="s">
        <v>543</v>
      </c>
      <c r="E256" s="3"/>
      <c r="F256" s="3"/>
      <c r="G256" s="4"/>
      <c r="H256" s="3"/>
      <c r="I256" s="15"/>
    </row>
    <row r="257" spans="4:9" ht="15.75" hidden="1" thickBot="1" x14ac:dyDescent="0.3">
      <c r="D257" s="14" t="s">
        <v>543</v>
      </c>
      <c r="E257" s="3"/>
      <c r="F257" s="3"/>
      <c r="G257" s="4"/>
      <c r="H257" s="8"/>
      <c r="I257" s="15"/>
    </row>
    <row r="258" spans="4:9" ht="15.75" thickBot="1" x14ac:dyDescent="0.3">
      <c r="D258" s="14" t="s">
        <v>379</v>
      </c>
      <c r="E258" s="3"/>
      <c r="F258" s="3"/>
      <c r="G258" s="4"/>
      <c r="H258" s="7"/>
      <c r="I258" s="15"/>
    </row>
    <row r="259" spans="4:9" ht="15.75" thickBot="1" x14ac:dyDescent="0.3">
      <c r="D259" s="14" t="s">
        <v>409</v>
      </c>
      <c r="E259" s="3"/>
      <c r="F259" s="3"/>
      <c r="G259" s="4"/>
      <c r="H259" s="7"/>
      <c r="I259" s="15"/>
    </row>
    <row r="260" spans="4:9" ht="15.75" hidden="1" thickBot="1" x14ac:dyDescent="0.3">
      <c r="D260" s="14" t="s">
        <v>409</v>
      </c>
      <c r="E260" s="3"/>
      <c r="F260" s="3"/>
      <c r="G260" s="4"/>
      <c r="H260" s="3"/>
      <c r="I260" s="15"/>
    </row>
    <row r="261" spans="4:9" ht="15.75" thickBot="1" x14ac:dyDescent="0.3">
      <c r="D261" s="14" t="s">
        <v>440</v>
      </c>
      <c r="E261" s="3"/>
      <c r="F261" s="3"/>
      <c r="G261" s="4"/>
      <c r="H261" s="3"/>
      <c r="I261" s="15"/>
    </row>
    <row r="262" spans="4:9" ht="15.75" hidden="1" thickBot="1" x14ac:dyDescent="0.3">
      <c r="D262" s="14" t="s">
        <v>440</v>
      </c>
      <c r="E262" s="3"/>
      <c r="F262" s="3"/>
      <c r="G262" s="4"/>
      <c r="H262" s="7"/>
      <c r="I262" s="15"/>
    </row>
    <row r="263" spans="4:9" ht="15.75" hidden="1" thickBot="1" x14ac:dyDescent="0.3">
      <c r="D263" s="14" t="s">
        <v>440</v>
      </c>
      <c r="E263" s="3"/>
      <c r="F263" s="3"/>
      <c r="G263" s="4"/>
      <c r="H263" s="7"/>
      <c r="I263" s="15"/>
    </row>
    <row r="264" spans="4:9" ht="15.75" thickBot="1" x14ac:dyDescent="0.3">
      <c r="D264" s="14" t="s">
        <v>368</v>
      </c>
      <c r="E264" s="3"/>
      <c r="F264" s="3"/>
      <c r="G264" s="4"/>
      <c r="H264" s="7"/>
      <c r="I264" s="15"/>
    </row>
    <row r="265" spans="4:9" ht="15.75" thickBot="1" x14ac:dyDescent="0.3">
      <c r="D265" s="14" t="s">
        <v>491</v>
      </c>
      <c r="E265" s="3"/>
      <c r="F265" s="3"/>
      <c r="G265" s="4"/>
      <c r="H265" s="7"/>
      <c r="I265" s="15"/>
    </row>
    <row r="266" spans="4:9" ht="15.75" thickBot="1" x14ac:dyDescent="0.3">
      <c r="D266" s="14" t="s">
        <v>390</v>
      </c>
      <c r="E266" s="3"/>
      <c r="F266" s="3"/>
      <c r="G266" s="4"/>
      <c r="H266" s="7"/>
      <c r="I266" s="15"/>
    </row>
    <row r="267" spans="4:9" ht="15.75" thickBot="1" x14ac:dyDescent="0.3">
      <c r="D267" s="14" t="s">
        <v>425</v>
      </c>
      <c r="E267" s="3"/>
      <c r="F267" s="3"/>
      <c r="G267" s="4"/>
      <c r="H267" s="3"/>
      <c r="I267" s="15"/>
    </row>
    <row r="268" spans="4:9" ht="15.75" thickBot="1" x14ac:dyDescent="0.3">
      <c r="D268" s="14" t="s">
        <v>299</v>
      </c>
      <c r="E268" s="3"/>
      <c r="F268" s="3"/>
      <c r="G268" s="4"/>
      <c r="H268" s="3"/>
      <c r="I268" s="15"/>
    </row>
    <row r="269" spans="4:9" ht="15.75" thickBot="1" x14ac:dyDescent="0.3">
      <c r="D269" s="14" t="s">
        <v>275</v>
      </c>
      <c r="E269" s="3"/>
      <c r="F269" s="3"/>
      <c r="G269" s="4"/>
      <c r="H269" s="8"/>
      <c r="I269" s="15"/>
    </row>
    <row r="270" spans="4:9" ht="15.75" thickBot="1" x14ac:dyDescent="0.3">
      <c r="D270" s="14" t="s">
        <v>447</v>
      </c>
      <c r="E270" s="3"/>
      <c r="F270" s="3"/>
      <c r="G270" s="4"/>
      <c r="H270" s="7"/>
      <c r="I270" s="15"/>
    </row>
    <row r="271" spans="4:9" ht="15.75" thickBot="1" x14ac:dyDescent="0.3">
      <c r="D271" s="14" t="s">
        <v>194</v>
      </c>
      <c r="E271" s="3"/>
      <c r="F271" s="3"/>
      <c r="G271" s="4"/>
      <c r="H271" s="3"/>
      <c r="I271" s="15"/>
    </row>
    <row r="272" spans="4:9" ht="15.75" thickBot="1" x14ac:dyDescent="0.3">
      <c r="D272" s="14" t="s">
        <v>456</v>
      </c>
      <c r="E272" s="3"/>
      <c r="F272" s="3"/>
      <c r="G272" s="4"/>
      <c r="H272" s="7"/>
      <c r="I272" s="15"/>
    </row>
    <row r="273" spans="4:9" ht="15.75" hidden="1" thickBot="1" x14ac:dyDescent="0.3">
      <c r="D273" s="14" t="s">
        <v>456</v>
      </c>
      <c r="E273" s="3"/>
      <c r="F273" s="3"/>
      <c r="G273" s="4"/>
      <c r="H273" s="7"/>
      <c r="I273" s="15"/>
    </row>
    <row r="274" spans="4:9" ht="15.75" thickBot="1" x14ac:dyDescent="0.3">
      <c r="D274" s="14" t="s">
        <v>503</v>
      </c>
      <c r="E274" s="3"/>
      <c r="F274" s="3"/>
      <c r="G274" s="4"/>
      <c r="H274" s="7"/>
      <c r="I274" s="15"/>
    </row>
    <row r="275" spans="4:9" ht="15.75" hidden="1" thickBot="1" x14ac:dyDescent="0.3">
      <c r="D275" s="14" t="s">
        <v>503</v>
      </c>
      <c r="E275" s="3"/>
      <c r="F275" s="3"/>
      <c r="G275" s="4"/>
      <c r="H275" s="7"/>
      <c r="I275" s="15"/>
    </row>
    <row r="276" spans="4:9" ht="15.75" hidden="1" thickBot="1" x14ac:dyDescent="0.3">
      <c r="D276" s="14" t="s">
        <v>503</v>
      </c>
      <c r="E276" s="3"/>
      <c r="F276" s="3"/>
      <c r="G276" s="4"/>
      <c r="H276" s="7"/>
      <c r="I276" s="15"/>
    </row>
    <row r="277" spans="4:9" ht="15.75" thickBot="1" x14ac:dyDescent="0.3">
      <c r="D277" s="14" t="s">
        <v>432</v>
      </c>
      <c r="E277" s="3"/>
      <c r="F277" s="3"/>
      <c r="G277" s="4"/>
      <c r="H277" s="7"/>
      <c r="I277" s="15"/>
    </row>
    <row r="278" spans="4:9" ht="15.75" hidden="1" thickBot="1" x14ac:dyDescent="0.3">
      <c r="D278" s="14" t="s">
        <v>432</v>
      </c>
      <c r="E278" s="3"/>
      <c r="F278" s="3"/>
      <c r="G278" s="4"/>
      <c r="H278" s="3"/>
      <c r="I278" s="15"/>
    </row>
    <row r="279" spans="4:9" ht="15.75" thickBot="1" x14ac:dyDescent="0.3">
      <c r="D279" s="14" t="s">
        <v>474</v>
      </c>
      <c r="E279" s="3"/>
      <c r="F279" s="3"/>
      <c r="G279" s="4"/>
      <c r="H279" s="7"/>
      <c r="I279" s="15"/>
    </row>
    <row r="280" spans="4:9" ht="15.75" hidden="1" thickBot="1" x14ac:dyDescent="0.3">
      <c r="D280" s="14" t="s">
        <v>474</v>
      </c>
      <c r="E280" s="3"/>
      <c r="F280" s="3"/>
      <c r="G280" s="4"/>
      <c r="H280" s="7"/>
      <c r="I280" s="15"/>
    </row>
    <row r="281" spans="4:9" ht="15.75" hidden="1" thickBot="1" x14ac:dyDescent="0.3">
      <c r="D281" s="14" t="s">
        <v>474</v>
      </c>
      <c r="E281" s="3"/>
      <c r="F281" s="3"/>
      <c r="G281" s="4"/>
      <c r="H281" s="7"/>
      <c r="I281" s="15"/>
    </row>
    <row r="282" spans="4:9" ht="15.75" hidden="1" thickBot="1" x14ac:dyDescent="0.3">
      <c r="D282" s="14" t="s">
        <v>474</v>
      </c>
      <c r="E282" s="3"/>
      <c r="F282" s="3"/>
      <c r="G282" s="4"/>
      <c r="H282" s="7"/>
      <c r="I282" s="15"/>
    </row>
    <row r="283" spans="4:9" ht="15.75" hidden="1" thickBot="1" x14ac:dyDescent="0.3">
      <c r="D283" s="14" t="s">
        <v>474</v>
      </c>
      <c r="E283" s="3"/>
      <c r="F283" s="3"/>
      <c r="G283" s="4"/>
      <c r="H283" s="7"/>
      <c r="I283" s="15"/>
    </row>
    <row r="284" spans="4:9" ht="15.75" hidden="1" thickBot="1" x14ac:dyDescent="0.3">
      <c r="D284" s="14" t="s">
        <v>474</v>
      </c>
      <c r="E284" s="3"/>
      <c r="F284" s="3"/>
      <c r="G284" s="4"/>
      <c r="H284" s="7"/>
      <c r="I284" s="15"/>
    </row>
    <row r="285" spans="4:9" ht="15.75" hidden="1" thickBot="1" x14ac:dyDescent="0.3">
      <c r="D285" s="14" t="s">
        <v>474</v>
      </c>
      <c r="E285" s="3"/>
      <c r="F285" s="3"/>
      <c r="G285" s="4"/>
      <c r="H285" s="8"/>
      <c r="I285" s="15"/>
    </row>
    <row r="286" spans="4:9" ht="15.75" hidden="1" thickBot="1" x14ac:dyDescent="0.3">
      <c r="D286" s="14" t="s">
        <v>474</v>
      </c>
      <c r="E286" s="3"/>
      <c r="F286" s="3"/>
      <c r="G286" s="4"/>
      <c r="H286" s="8"/>
      <c r="I286" s="15"/>
    </row>
    <row r="287" spans="4:9" ht="15.75" hidden="1" thickBot="1" x14ac:dyDescent="0.3">
      <c r="D287" s="14" t="s">
        <v>474</v>
      </c>
      <c r="E287" s="3"/>
      <c r="F287" s="3"/>
      <c r="G287" s="4"/>
      <c r="H287" s="8"/>
      <c r="I287" s="15"/>
    </row>
    <row r="288" spans="4:9" ht="15.75" hidden="1" thickBot="1" x14ac:dyDescent="0.3">
      <c r="D288" s="14" t="s">
        <v>474</v>
      </c>
      <c r="E288" s="3"/>
      <c r="F288" s="3"/>
      <c r="G288" s="4"/>
      <c r="H288" s="8"/>
      <c r="I288" s="15"/>
    </row>
    <row r="289" spans="4:9" ht="15.75" hidden="1" thickBot="1" x14ac:dyDescent="0.3">
      <c r="D289" s="14" t="s">
        <v>474</v>
      </c>
      <c r="E289" s="3"/>
      <c r="F289" s="3"/>
      <c r="G289" s="4"/>
      <c r="H289" s="7"/>
      <c r="I289" s="15"/>
    </row>
    <row r="290" spans="4:9" ht="15.75" hidden="1" thickBot="1" x14ac:dyDescent="0.3">
      <c r="D290" s="14" t="s">
        <v>474</v>
      </c>
      <c r="E290" s="3"/>
      <c r="F290" s="3"/>
      <c r="G290" s="4"/>
      <c r="H290" s="7"/>
      <c r="I290" s="15"/>
    </row>
    <row r="291" spans="4:9" ht="15.75" hidden="1" thickBot="1" x14ac:dyDescent="0.3">
      <c r="D291" s="14" t="s">
        <v>474</v>
      </c>
      <c r="E291" s="3"/>
      <c r="F291" s="3"/>
      <c r="G291" s="4"/>
      <c r="H291" s="7"/>
      <c r="I291" s="15"/>
    </row>
    <row r="292" spans="4:9" ht="15.75" hidden="1" thickBot="1" x14ac:dyDescent="0.3">
      <c r="D292" s="14" t="s">
        <v>474</v>
      </c>
      <c r="E292" s="3"/>
      <c r="F292" s="3"/>
      <c r="G292" s="4"/>
      <c r="H292" s="7"/>
      <c r="I292" s="15"/>
    </row>
    <row r="293" spans="4:9" ht="15.75" hidden="1" thickBot="1" x14ac:dyDescent="0.3">
      <c r="D293" s="14" t="s">
        <v>474</v>
      </c>
      <c r="E293" s="3"/>
      <c r="F293" s="3"/>
      <c r="G293" s="4"/>
      <c r="H293" s="8"/>
      <c r="I293" s="15"/>
    </row>
    <row r="294" spans="4:9" ht="15.75" hidden="1" thickBot="1" x14ac:dyDescent="0.3">
      <c r="D294" s="14" t="s">
        <v>474</v>
      </c>
      <c r="E294" s="3"/>
      <c r="F294" s="3"/>
      <c r="G294" s="4"/>
      <c r="H294" s="7"/>
      <c r="I294" s="15"/>
    </row>
    <row r="295" spans="4:9" ht="15.75" hidden="1" thickBot="1" x14ac:dyDescent="0.3">
      <c r="D295" s="14" t="s">
        <v>474</v>
      </c>
      <c r="E295" s="3"/>
      <c r="F295" s="3"/>
      <c r="G295" s="4"/>
      <c r="H295" s="7"/>
      <c r="I295" s="15"/>
    </row>
    <row r="296" spans="4:9" ht="15.75" hidden="1" thickBot="1" x14ac:dyDescent="0.3">
      <c r="D296" s="14" t="s">
        <v>474</v>
      </c>
      <c r="E296" s="3"/>
      <c r="F296" s="3"/>
      <c r="G296" s="4"/>
      <c r="H296" s="7"/>
      <c r="I296" s="15"/>
    </row>
    <row r="297" spans="4:9" ht="15.75" hidden="1" thickBot="1" x14ac:dyDescent="0.3">
      <c r="D297" s="14" t="s">
        <v>474</v>
      </c>
      <c r="E297" s="3"/>
      <c r="F297" s="3"/>
      <c r="G297" s="4"/>
      <c r="H297" s="7"/>
      <c r="I297" s="15"/>
    </row>
    <row r="298" spans="4:9" ht="15.75" hidden="1" thickBot="1" x14ac:dyDescent="0.3">
      <c r="D298" s="14" t="s">
        <v>474</v>
      </c>
      <c r="E298" s="3"/>
      <c r="F298" s="3"/>
      <c r="G298" s="4"/>
      <c r="H298" s="7"/>
      <c r="I298" s="15"/>
    </row>
    <row r="299" spans="4:9" ht="15.75" hidden="1" thickBot="1" x14ac:dyDescent="0.3">
      <c r="D299" s="14" t="s">
        <v>474</v>
      </c>
      <c r="E299" s="3"/>
      <c r="F299" s="3"/>
      <c r="G299" s="4"/>
      <c r="H299" s="7"/>
      <c r="I299" s="15"/>
    </row>
    <row r="300" spans="4:9" ht="15.75" hidden="1" thickBot="1" x14ac:dyDescent="0.3">
      <c r="D300" s="14" t="s">
        <v>474</v>
      </c>
      <c r="E300" s="3"/>
      <c r="F300" s="3"/>
      <c r="G300" s="4"/>
      <c r="H300" s="7"/>
      <c r="I300" s="15"/>
    </row>
    <row r="301" spans="4:9" ht="15.75" hidden="1" thickBot="1" x14ac:dyDescent="0.3">
      <c r="D301" s="14" t="s">
        <v>474</v>
      </c>
      <c r="E301" s="3"/>
      <c r="F301" s="3"/>
      <c r="G301" s="4"/>
      <c r="H301" s="7"/>
      <c r="I301" s="15"/>
    </row>
    <row r="302" spans="4:9" ht="15.75" hidden="1" thickBot="1" x14ac:dyDescent="0.3">
      <c r="D302" s="14" t="s">
        <v>474</v>
      </c>
      <c r="E302" s="3"/>
      <c r="F302" s="3"/>
      <c r="G302" s="4"/>
      <c r="H302" s="7"/>
      <c r="I302" s="15"/>
    </row>
    <row r="303" spans="4:9" ht="15.75" hidden="1" thickBot="1" x14ac:dyDescent="0.3">
      <c r="D303" s="14" t="s">
        <v>474</v>
      </c>
      <c r="E303" s="3"/>
      <c r="F303" s="3"/>
      <c r="G303" s="4"/>
      <c r="H303" s="7"/>
      <c r="I303" s="15"/>
    </row>
    <row r="304" spans="4:9" ht="15.75" hidden="1" thickBot="1" x14ac:dyDescent="0.3">
      <c r="D304" s="14" t="s">
        <v>615</v>
      </c>
      <c r="E304" s="3"/>
      <c r="F304" s="3"/>
      <c r="G304" s="4"/>
      <c r="H304" s="8"/>
      <c r="I304" s="15"/>
    </row>
    <row r="305" spans="4:9" ht="15.75" hidden="1" thickBot="1" x14ac:dyDescent="0.3">
      <c r="D305" s="14" t="s">
        <v>615</v>
      </c>
      <c r="E305" s="3"/>
      <c r="F305" s="3"/>
      <c r="G305" s="4"/>
      <c r="H305" s="8"/>
      <c r="I305" s="15"/>
    </row>
    <row r="306" spans="4:9" ht="15.75" hidden="1" thickBot="1" x14ac:dyDescent="0.3">
      <c r="D306" s="14" t="s">
        <v>615</v>
      </c>
      <c r="E306" s="3"/>
      <c r="F306" s="3"/>
      <c r="G306" s="4"/>
      <c r="H306" s="8"/>
      <c r="I306" s="15"/>
    </row>
    <row r="307" spans="4:9" ht="15.75" hidden="1" thickBot="1" x14ac:dyDescent="0.3">
      <c r="D307" s="14" t="s">
        <v>615</v>
      </c>
      <c r="E307" s="3"/>
      <c r="F307" s="3"/>
      <c r="G307" s="4"/>
      <c r="H307" s="8"/>
      <c r="I307" s="15"/>
    </row>
    <row r="308" spans="4:9" ht="15.75" hidden="1" thickBot="1" x14ac:dyDescent="0.3">
      <c r="D308" s="14" t="s">
        <v>615</v>
      </c>
      <c r="E308" s="3"/>
      <c r="F308" s="3"/>
      <c r="G308" s="4"/>
      <c r="H308" s="8"/>
      <c r="I308" s="15"/>
    </row>
    <row r="309" spans="4:9" ht="15.75" hidden="1" thickBot="1" x14ac:dyDescent="0.3">
      <c r="D309" s="14" t="s">
        <v>615</v>
      </c>
      <c r="E309" s="3"/>
      <c r="F309" s="3"/>
      <c r="G309" s="4"/>
      <c r="H309" s="8"/>
      <c r="I309" s="15"/>
    </row>
    <row r="310" spans="4:9" ht="15.75" hidden="1" thickBot="1" x14ac:dyDescent="0.3">
      <c r="D310" s="14" t="s">
        <v>615</v>
      </c>
      <c r="E310" s="3"/>
      <c r="F310" s="3"/>
      <c r="G310" s="4"/>
      <c r="H310" s="8"/>
      <c r="I310" s="15"/>
    </row>
    <row r="311" spans="4:9" ht="15.75" hidden="1" thickBot="1" x14ac:dyDescent="0.3">
      <c r="D311" s="14" t="s">
        <v>615</v>
      </c>
      <c r="E311" s="3"/>
      <c r="F311" s="3"/>
      <c r="G311" s="4"/>
      <c r="H311" s="8"/>
      <c r="I311" s="15"/>
    </row>
    <row r="312" spans="4:9" ht="15.75" hidden="1" thickBot="1" x14ac:dyDescent="0.3">
      <c r="D312" s="14" t="s">
        <v>615</v>
      </c>
      <c r="E312" s="3"/>
      <c r="F312" s="3"/>
      <c r="G312" s="4"/>
      <c r="H312" s="8"/>
      <c r="I312" s="15"/>
    </row>
    <row r="313" spans="4:9" ht="15.75" hidden="1" thickBot="1" x14ac:dyDescent="0.3">
      <c r="D313" s="14" t="s">
        <v>615</v>
      </c>
      <c r="E313" s="3"/>
      <c r="F313" s="3"/>
      <c r="G313" s="4"/>
      <c r="H313" s="8"/>
      <c r="I313" s="15"/>
    </row>
    <row r="314" spans="4:9" ht="15.75" hidden="1" thickBot="1" x14ac:dyDescent="0.3">
      <c r="D314" s="14" t="s">
        <v>615</v>
      </c>
      <c r="E314" s="3"/>
      <c r="F314" s="3"/>
      <c r="G314" s="4"/>
      <c r="H314" s="8"/>
      <c r="I314" s="15"/>
    </row>
    <row r="315" spans="4:9" ht="15.75" hidden="1" thickBot="1" x14ac:dyDescent="0.3">
      <c r="D315" s="14" t="s">
        <v>615</v>
      </c>
      <c r="E315" s="3"/>
      <c r="F315" s="3"/>
      <c r="G315" s="4"/>
      <c r="H315" s="8"/>
      <c r="I315" s="15"/>
    </row>
    <row r="316" spans="4:9" ht="15.75" thickBot="1" x14ac:dyDescent="0.3">
      <c r="D316" s="14" t="s">
        <v>388</v>
      </c>
      <c r="E316" s="3"/>
      <c r="F316" s="3"/>
      <c r="G316" s="4"/>
      <c r="H316" s="7"/>
      <c r="I316" s="15"/>
    </row>
    <row r="317" spans="4:9" ht="15.75" thickBot="1" x14ac:dyDescent="0.3">
      <c r="D317" s="14" t="s">
        <v>419</v>
      </c>
      <c r="E317" s="3"/>
      <c r="F317" s="3"/>
      <c r="G317" s="4"/>
      <c r="H317" s="3"/>
      <c r="I317" s="15"/>
    </row>
    <row r="318" spans="4:9" ht="15.75" thickBot="1" x14ac:dyDescent="0.3">
      <c r="D318" s="14" t="s">
        <v>156</v>
      </c>
      <c r="E318" s="3"/>
      <c r="F318" s="3"/>
      <c r="G318" s="4"/>
      <c r="H318" s="7"/>
      <c r="I318" s="15"/>
    </row>
    <row r="319" spans="4:9" ht="15.75" thickBot="1" x14ac:dyDescent="0.3">
      <c r="D319" s="14" t="s">
        <v>158</v>
      </c>
      <c r="E319" s="3"/>
      <c r="F319" s="3"/>
      <c r="G319" s="4"/>
      <c r="H319" s="6"/>
      <c r="I319" s="15"/>
    </row>
    <row r="320" spans="4:9" ht="15.75" hidden="1" thickBot="1" x14ac:dyDescent="0.3">
      <c r="D320" s="14" t="s">
        <v>158</v>
      </c>
      <c r="E320" s="3"/>
      <c r="F320" s="3"/>
      <c r="G320" s="4"/>
      <c r="H320" s="6"/>
      <c r="I320" s="15"/>
    </row>
    <row r="321" spans="4:9" ht="15.75" hidden="1" thickBot="1" x14ac:dyDescent="0.3">
      <c r="D321" s="14" t="s">
        <v>158</v>
      </c>
      <c r="E321" s="3"/>
      <c r="F321" s="3"/>
      <c r="G321" s="4"/>
      <c r="H321" s="7"/>
      <c r="I321" s="15"/>
    </row>
    <row r="322" spans="4:9" ht="15.75" hidden="1" thickBot="1" x14ac:dyDescent="0.3">
      <c r="D322" s="14" t="s">
        <v>158</v>
      </c>
      <c r="E322" s="3"/>
      <c r="F322" s="3"/>
      <c r="G322" s="4"/>
      <c r="H322" s="3"/>
      <c r="I322" s="15"/>
    </row>
    <row r="323" spans="4:9" ht="15.75" hidden="1" thickBot="1" x14ac:dyDescent="0.3">
      <c r="D323" s="14" t="s">
        <v>158</v>
      </c>
      <c r="E323" s="3"/>
      <c r="F323" s="3"/>
      <c r="G323" s="4"/>
      <c r="H323" s="7"/>
      <c r="I323" s="15"/>
    </row>
    <row r="324" spans="4:9" ht="15.75" hidden="1" thickBot="1" x14ac:dyDescent="0.3">
      <c r="D324" s="14" t="s">
        <v>158</v>
      </c>
      <c r="E324" s="3"/>
      <c r="F324" s="3"/>
      <c r="G324" s="4"/>
      <c r="H324" s="7"/>
      <c r="I324" s="15"/>
    </row>
    <row r="325" spans="4:9" ht="15.75" hidden="1" thickBot="1" x14ac:dyDescent="0.3">
      <c r="D325" s="14" t="s">
        <v>158</v>
      </c>
      <c r="E325" s="3"/>
      <c r="F325" s="3"/>
      <c r="G325" s="4"/>
      <c r="H325" s="7"/>
      <c r="I325" s="15"/>
    </row>
    <row r="326" spans="4:9" ht="15.75" hidden="1" thickBot="1" x14ac:dyDescent="0.3">
      <c r="D326" s="14" t="s">
        <v>158</v>
      </c>
      <c r="E326" s="3"/>
      <c r="F326" s="3"/>
      <c r="G326" s="4"/>
      <c r="H326" s="7"/>
      <c r="I326" s="15"/>
    </row>
    <row r="327" spans="4:9" ht="15.75" hidden="1" thickBot="1" x14ac:dyDescent="0.3">
      <c r="D327" s="14" t="s">
        <v>158</v>
      </c>
      <c r="E327" s="3"/>
      <c r="F327" s="3"/>
      <c r="G327" s="4"/>
      <c r="H327" s="7"/>
      <c r="I327" s="15"/>
    </row>
    <row r="328" spans="4:9" ht="15.75" hidden="1" thickBot="1" x14ac:dyDescent="0.3">
      <c r="D328" s="14" t="s">
        <v>158</v>
      </c>
      <c r="E328" s="3"/>
      <c r="F328" s="3"/>
      <c r="G328" s="4"/>
      <c r="H328" s="8"/>
      <c r="I328" s="15"/>
    </row>
    <row r="329" spans="4:9" ht="15.75" hidden="1" thickBot="1" x14ac:dyDescent="0.3">
      <c r="D329" s="14" t="s">
        <v>158</v>
      </c>
      <c r="E329" s="3"/>
      <c r="F329" s="3"/>
      <c r="G329" s="4"/>
      <c r="H329" s="7"/>
      <c r="I329" s="15"/>
    </row>
    <row r="330" spans="4:9" ht="15.75" hidden="1" thickBot="1" x14ac:dyDescent="0.3">
      <c r="D330" s="14" t="s">
        <v>158</v>
      </c>
      <c r="E330" s="3"/>
      <c r="F330" s="3"/>
      <c r="G330" s="4"/>
      <c r="H330" s="7"/>
      <c r="I330" s="15"/>
    </row>
    <row r="331" spans="4:9" ht="15.75" hidden="1" thickBot="1" x14ac:dyDescent="0.3">
      <c r="D331" s="14" t="s">
        <v>158</v>
      </c>
      <c r="E331" s="3"/>
      <c r="F331" s="3"/>
      <c r="G331" s="4"/>
      <c r="H331" s="7"/>
      <c r="I331" s="15"/>
    </row>
    <row r="332" spans="4:9" ht="15.75" hidden="1" thickBot="1" x14ac:dyDescent="0.3">
      <c r="D332" s="14" t="s">
        <v>158</v>
      </c>
      <c r="E332" s="3"/>
      <c r="F332" s="3"/>
      <c r="G332" s="4"/>
      <c r="H332" s="7"/>
      <c r="I332" s="15"/>
    </row>
    <row r="333" spans="4:9" ht="15.75" hidden="1" thickBot="1" x14ac:dyDescent="0.3">
      <c r="D333" s="14" t="s">
        <v>158</v>
      </c>
      <c r="E333" s="3"/>
      <c r="F333" s="3"/>
      <c r="G333" s="4"/>
      <c r="H333" s="7"/>
      <c r="I333" s="15"/>
    </row>
    <row r="334" spans="4:9" ht="15.75" hidden="1" thickBot="1" x14ac:dyDescent="0.3">
      <c r="D334" s="14" t="s">
        <v>158</v>
      </c>
      <c r="E334" s="3"/>
      <c r="F334" s="3"/>
      <c r="G334" s="4"/>
      <c r="H334" s="7"/>
      <c r="I334" s="15"/>
    </row>
    <row r="335" spans="4:9" ht="15.75" hidden="1" thickBot="1" x14ac:dyDescent="0.3">
      <c r="D335" s="14" t="s">
        <v>158</v>
      </c>
      <c r="E335" s="3"/>
      <c r="F335" s="3"/>
      <c r="G335" s="4"/>
      <c r="H335" s="7"/>
      <c r="I335" s="15"/>
    </row>
    <row r="336" spans="4:9" ht="15.75" hidden="1" thickBot="1" x14ac:dyDescent="0.3">
      <c r="D336" s="14" t="s">
        <v>158</v>
      </c>
      <c r="E336" s="3"/>
      <c r="F336" s="3"/>
      <c r="G336" s="4"/>
      <c r="H336" s="7"/>
      <c r="I336" s="15"/>
    </row>
    <row r="337" spans="4:9" ht="15.75" hidden="1" thickBot="1" x14ac:dyDescent="0.3">
      <c r="D337" s="14" t="s">
        <v>158</v>
      </c>
      <c r="E337" s="3"/>
      <c r="F337" s="3"/>
      <c r="G337" s="4"/>
      <c r="H337" s="8"/>
      <c r="I337" s="15"/>
    </row>
    <row r="338" spans="4:9" ht="15.75" hidden="1" thickBot="1" x14ac:dyDescent="0.3">
      <c r="D338" s="14" t="s">
        <v>158</v>
      </c>
      <c r="E338" s="3"/>
      <c r="F338" s="3"/>
      <c r="G338" s="4"/>
      <c r="H338" s="8"/>
      <c r="I338" s="15"/>
    </row>
    <row r="339" spans="4:9" ht="15.75" hidden="1" thickBot="1" x14ac:dyDescent="0.3">
      <c r="D339" s="14" t="s">
        <v>158</v>
      </c>
      <c r="E339" s="3"/>
      <c r="F339" s="3"/>
      <c r="G339" s="4"/>
      <c r="H339" s="7"/>
      <c r="I339" s="15"/>
    </row>
    <row r="340" spans="4:9" ht="15.75" hidden="1" thickBot="1" x14ac:dyDescent="0.3">
      <c r="D340" s="14" t="s">
        <v>158</v>
      </c>
      <c r="E340" s="3"/>
      <c r="F340" s="3"/>
      <c r="G340" s="4"/>
      <c r="H340" s="7"/>
      <c r="I340" s="15"/>
    </row>
    <row r="341" spans="4:9" ht="15.75" hidden="1" thickBot="1" x14ac:dyDescent="0.3">
      <c r="D341" s="14" t="s">
        <v>158</v>
      </c>
      <c r="E341" s="3"/>
      <c r="F341" s="3"/>
      <c r="G341" s="4"/>
      <c r="H341" s="8"/>
      <c r="I341" s="15"/>
    </row>
    <row r="342" spans="4:9" ht="15.75" hidden="1" thickBot="1" x14ac:dyDescent="0.3">
      <c r="D342" s="14" t="s">
        <v>158</v>
      </c>
      <c r="E342" s="3"/>
      <c r="F342" s="3"/>
      <c r="G342" s="4"/>
      <c r="H342" s="8"/>
      <c r="I342" s="15"/>
    </row>
    <row r="343" spans="4:9" ht="15.75" hidden="1" thickBot="1" x14ac:dyDescent="0.3">
      <c r="D343" s="14" t="s">
        <v>158</v>
      </c>
      <c r="E343" s="3"/>
      <c r="F343" s="3"/>
      <c r="G343" s="4"/>
      <c r="H343" s="7"/>
      <c r="I343" s="15"/>
    </row>
    <row r="344" spans="4:9" ht="15.75" hidden="1" thickBot="1" x14ac:dyDescent="0.3">
      <c r="D344" s="14" t="s">
        <v>158</v>
      </c>
      <c r="E344" s="3"/>
      <c r="F344" s="3"/>
      <c r="G344" s="4"/>
      <c r="H344" s="6"/>
      <c r="I344" s="15"/>
    </row>
    <row r="345" spans="4:9" ht="15.75" hidden="1" thickBot="1" x14ac:dyDescent="0.3">
      <c r="D345" s="14" t="s">
        <v>158</v>
      </c>
      <c r="E345" s="3"/>
      <c r="F345" s="3"/>
      <c r="G345" s="4"/>
      <c r="H345" s="7"/>
      <c r="I345" s="15"/>
    </row>
    <row r="346" spans="4:9" ht="15.75" hidden="1" thickBot="1" x14ac:dyDescent="0.3">
      <c r="D346" s="14" t="s">
        <v>158</v>
      </c>
      <c r="E346" s="3"/>
      <c r="F346" s="3"/>
      <c r="G346" s="4"/>
      <c r="H346" s="7"/>
      <c r="I346" s="15"/>
    </row>
    <row r="347" spans="4:9" ht="15.75" hidden="1" thickBot="1" x14ac:dyDescent="0.3">
      <c r="D347" s="14" t="s">
        <v>158</v>
      </c>
      <c r="E347" s="3"/>
      <c r="F347" s="3"/>
      <c r="G347" s="4"/>
      <c r="H347" s="3"/>
      <c r="I347" s="15"/>
    </row>
    <row r="348" spans="4:9" ht="15.75" hidden="1" thickBot="1" x14ac:dyDescent="0.3">
      <c r="D348" s="14" t="s">
        <v>158</v>
      </c>
      <c r="E348" s="3"/>
      <c r="F348" s="3"/>
      <c r="G348" s="4"/>
      <c r="H348" s="7"/>
      <c r="I348" s="15"/>
    </row>
    <row r="349" spans="4:9" ht="15.75" hidden="1" thickBot="1" x14ac:dyDescent="0.3">
      <c r="D349" s="14" t="s">
        <v>158</v>
      </c>
      <c r="E349" s="3"/>
      <c r="F349" s="3"/>
      <c r="G349" s="4"/>
      <c r="H349" s="7"/>
      <c r="I349" s="15"/>
    </row>
    <row r="350" spans="4:9" ht="15.75" hidden="1" thickBot="1" x14ac:dyDescent="0.3">
      <c r="D350" s="14" t="s">
        <v>158</v>
      </c>
      <c r="E350" s="3"/>
      <c r="F350" s="3"/>
      <c r="G350" s="4"/>
      <c r="H350" s="7"/>
      <c r="I350" s="15"/>
    </row>
    <row r="351" spans="4:9" ht="15.75" hidden="1" thickBot="1" x14ac:dyDescent="0.3">
      <c r="D351" s="14" t="s">
        <v>158</v>
      </c>
      <c r="E351" s="3"/>
      <c r="F351" s="3"/>
      <c r="G351" s="4"/>
      <c r="H351" s="7"/>
      <c r="I351" s="15"/>
    </row>
    <row r="352" spans="4:9" ht="15.75" hidden="1" thickBot="1" x14ac:dyDescent="0.3">
      <c r="D352" s="14" t="s">
        <v>158</v>
      </c>
      <c r="E352" s="3"/>
      <c r="F352" s="3"/>
      <c r="G352" s="4"/>
      <c r="H352" s="7"/>
      <c r="I352" s="15"/>
    </row>
    <row r="353" spans="4:9" ht="15.75" hidden="1" thickBot="1" x14ac:dyDescent="0.3">
      <c r="D353" s="14" t="s">
        <v>158</v>
      </c>
      <c r="E353" s="3"/>
      <c r="F353" s="3"/>
      <c r="G353" s="4"/>
      <c r="H353" s="7"/>
      <c r="I353" s="15"/>
    </row>
    <row r="354" spans="4:9" ht="15.75" hidden="1" thickBot="1" x14ac:dyDescent="0.3">
      <c r="D354" s="14" t="s">
        <v>158</v>
      </c>
      <c r="E354" s="3"/>
      <c r="F354" s="3"/>
      <c r="G354" s="4"/>
      <c r="H354" s="7"/>
      <c r="I354" s="15"/>
    </row>
    <row r="355" spans="4:9" ht="15.75" hidden="1" thickBot="1" x14ac:dyDescent="0.3">
      <c r="D355" s="14" t="s">
        <v>158</v>
      </c>
      <c r="E355" s="3"/>
      <c r="F355" s="3"/>
      <c r="G355" s="4"/>
      <c r="H355" s="7"/>
      <c r="I355" s="15"/>
    </row>
    <row r="356" spans="4:9" ht="15.75" hidden="1" thickBot="1" x14ac:dyDescent="0.3">
      <c r="D356" s="14" t="s">
        <v>158</v>
      </c>
      <c r="E356" s="3"/>
      <c r="F356" s="3"/>
      <c r="G356" s="4"/>
      <c r="H356" s="3"/>
      <c r="I356" s="15"/>
    </row>
    <row r="357" spans="4:9" ht="15.75" hidden="1" thickBot="1" x14ac:dyDescent="0.3">
      <c r="D357" s="14" t="s">
        <v>158</v>
      </c>
      <c r="E357" s="3"/>
      <c r="F357" s="3"/>
      <c r="G357" s="4"/>
      <c r="H357" s="3"/>
      <c r="I357" s="15"/>
    </row>
    <row r="358" spans="4:9" ht="15.75" hidden="1" thickBot="1" x14ac:dyDescent="0.3">
      <c r="D358" s="14" t="s">
        <v>158</v>
      </c>
      <c r="E358" s="3"/>
      <c r="F358" s="3"/>
      <c r="G358" s="4"/>
      <c r="H358" s="7"/>
      <c r="I358" s="15"/>
    </row>
    <row r="359" spans="4:9" ht="15.75" hidden="1" thickBot="1" x14ac:dyDescent="0.3">
      <c r="D359" s="14" t="s">
        <v>158</v>
      </c>
      <c r="E359" s="3"/>
      <c r="F359" s="3"/>
      <c r="G359" s="4"/>
      <c r="H359" s="7"/>
      <c r="I359" s="15"/>
    </row>
    <row r="360" spans="4:9" ht="15.75" hidden="1" thickBot="1" x14ac:dyDescent="0.3">
      <c r="D360" s="14" t="s">
        <v>158</v>
      </c>
      <c r="E360" s="3"/>
      <c r="F360" s="3"/>
      <c r="G360" s="4"/>
      <c r="H360" s="7"/>
      <c r="I360" s="15"/>
    </row>
    <row r="361" spans="4:9" ht="15.75" thickBot="1" x14ac:dyDescent="0.3">
      <c r="D361" s="14" t="s">
        <v>154</v>
      </c>
      <c r="E361" s="3"/>
      <c r="F361" s="3"/>
      <c r="G361" s="4"/>
      <c r="H361" s="3"/>
      <c r="I361" s="15"/>
    </row>
    <row r="362" spans="4:9" ht="15.75" hidden="1" thickBot="1" x14ac:dyDescent="0.3">
      <c r="D362" s="14" t="s">
        <v>154</v>
      </c>
      <c r="E362" s="3"/>
      <c r="F362" s="3"/>
      <c r="G362" s="4"/>
      <c r="H362" s="3"/>
      <c r="I362" s="15"/>
    </row>
    <row r="363" spans="4:9" ht="15.75" hidden="1" thickBot="1" x14ac:dyDescent="0.3">
      <c r="D363" s="14" t="s">
        <v>154</v>
      </c>
      <c r="E363" s="3"/>
      <c r="F363" s="3"/>
      <c r="G363" s="4"/>
      <c r="H363" s="7"/>
      <c r="I363" s="15"/>
    </row>
    <row r="364" spans="4:9" ht="15.75" hidden="1" thickBot="1" x14ac:dyDescent="0.3">
      <c r="D364" s="14" t="s">
        <v>154</v>
      </c>
      <c r="E364" s="3"/>
      <c r="F364" s="3"/>
      <c r="G364" s="4"/>
      <c r="H364" s="7"/>
      <c r="I364" s="15"/>
    </row>
    <row r="365" spans="4:9" ht="15.75" hidden="1" thickBot="1" x14ac:dyDescent="0.3">
      <c r="D365" s="14" t="s">
        <v>154</v>
      </c>
      <c r="E365" s="3"/>
      <c r="F365" s="3"/>
      <c r="G365" s="4"/>
      <c r="H365" s="3"/>
      <c r="I365" s="15"/>
    </row>
    <row r="366" spans="4:9" ht="15.75" hidden="1" thickBot="1" x14ac:dyDescent="0.3">
      <c r="D366" s="14" t="s">
        <v>154</v>
      </c>
      <c r="E366" s="3"/>
      <c r="F366" s="3"/>
      <c r="G366" s="4"/>
      <c r="H366" s="7"/>
      <c r="I366" s="15"/>
    </row>
    <row r="367" spans="4:9" ht="15.75" hidden="1" thickBot="1" x14ac:dyDescent="0.3">
      <c r="D367" s="14" t="s">
        <v>154</v>
      </c>
      <c r="E367" s="3"/>
      <c r="F367" s="3"/>
      <c r="G367" s="4"/>
      <c r="H367" s="7"/>
      <c r="I367" s="15"/>
    </row>
    <row r="368" spans="4:9" ht="15.75" thickBot="1" x14ac:dyDescent="0.3">
      <c r="D368" s="14" t="s">
        <v>396</v>
      </c>
      <c r="E368" s="3"/>
      <c r="F368" s="3"/>
      <c r="G368" s="4"/>
      <c r="H368" s="3"/>
      <c r="I368" s="15"/>
    </row>
    <row r="369" spans="4:9" ht="15.75" hidden="1" thickBot="1" x14ac:dyDescent="0.3">
      <c r="D369" s="14" t="s">
        <v>396</v>
      </c>
      <c r="E369" s="3"/>
      <c r="F369" s="3"/>
      <c r="G369" s="4"/>
      <c r="H369" s="3"/>
      <c r="I369" s="15"/>
    </row>
    <row r="370" spans="4:9" ht="15.75" thickBot="1" x14ac:dyDescent="0.3">
      <c r="D370" s="14" t="s">
        <v>505</v>
      </c>
      <c r="E370" s="3"/>
      <c r="F370" s="3"/>
      <c r="G370" s="4"/>
      <c r="H370" s="7"/>
      <c r="I370" s="15"/>
    </row>
    <row r="371" spans="4:9" ht="15.75" hidden="1" thickBot="1" x14ac:dyDescent="0.3">
      <c r="D371" s="14" t="s">
        <v>505</v>
      </c>
      <c r="E371" s="3"/>
      <c r="F371" s="3"/>
      <c r="G371" s="4"/>
      <c r="H371" s="7"/>
      <c r="I371" s="15"/>
    </row>
    <row r="372" spans="4:9" ht="15.75" thickBot="1" x14ac:dyDescent="0.3">
      <c r="D372" s="14" t="s">
        <v>421</v>
      </c>
      <c r="E372" s="3"/>
      <c r="F372" s="3"/>
      <c r="G372" s="4"/>
      <c r="H372" s="7"/>
      <c r="I372" s="15"/>
    </row>
    <row r="373" spans="4:9" ht="15.75" hidden="1" thickBot="1" x14ac:dyDescent="0.3">
      <c r="D373" s="14" t="s">
        <v>421</v>
      </c>
      <c r="E373" s="3"/>
      <c r="F373" s="3"/>
      <c r="G373" s="4"/>
      <c r="H373" s="7"/>
      <c r="I373" s="15"/>
    </row>
    <row r="374" spans="4:9" ht="15.75" hidden="1" thickBot="1" x14ac:dyDescent="0.3">
      <c r="D374" s="14" t="s">
        <v>421</v>
      </c>
      <c r="E374" s="3"/>
      <c r="F374" s="3"/>
      <c r="G374" s="4"/>
      <c r="H374" s="7"/>
      <c r="I374" s="15"/>
    </row>
    <row r="375" spans="4:9" ht="15.75" thickBot="1" x14ac:dyDescent="0.3">
      <c r="D375" s="14" t="s">
        <v>182</v>
      </c>
      <c r="E375" s="3"/>
      <c r="F375" s="3"/>
      <c r="G375" s="4"/>
      <c r="H375" s="3"/>
      <c r="I375" s="15"/>
    </row>
    <row r="376" spans="4:9" ht="15.75" thickBot="1" x14ac:dyDescent="0.3">
      <c r="D376" s="14" t="s">
        <v>438</v>
      </c>
      <c r="E376" s="3"/>
      <c r="F376" s="3"/>
      <c r="G376" s="4"/>
      <c r="H376" s="7"/>
      <c r="I376" s="15"/>
    </row>
    <row r="377" spans="4:9" ht="15.75" hidden="1" thickBot="1" x14ac:dyDescent="0.3">
      <c r="D377" s="14" t="s">
        <v>438</v>
      </c>
      <c r="E377" s="3"/>
      <c r="F377" s="3"/>
      <c r="G377" s="4"/>
      <c r="H377" s="7"/>
      <c r="I377" s="15"/>
    </row>
    <row r="378" spans="4:9" ht="15.75" hidden="1" thickBot="1" x14ac:dyDescent="0.3">
      <c r="D378" s="14" t="s">
        <v>438</v>
      </c>
      <c r="E378" s="3"/>
      <c r="F378" s="3"/>
      <c r="G378" s="4"/>
      <c r="H378" s="7"/>
      <c r="I378" s="15"/>
    </row>
    <row r="379" spans="4:9" ht="15.75" thickBot="1" x14ac:dyDescent="0.3">
      <c r="D379" s="14" t="s">
        <v>227</v>
      </c>
      <c r="E379" s="3"/>
      <c r="F379" s="3"/>
      <c r="G379" s="4"/>
      <c r="H379" s="7"/>
      <c r="I379" s="15"/>
    </row>
    <row r="380" spans="4:9" ht="15.75" hidden="1" thickBot="1" x14ac:dyDescent="0.3">
      <c r="D380" s="14" t="s">
        <v>227</v>
      </c>
      <c r="E380" s="3"/>
      <c r="F380" s="3"/>
      <c r="G380" s="4"/>
      <c r="H380" s="7"/>
      <c r="I380" s="15"/>
    </row>
    <row r="381" spans="4:9" ht="15.75" thickBot="1" x14ac:dyDescent="0.3">
      <c r="D381" s="14" t="s">
        <v>270</v>
      </c>
      <c r="E381" s="3"/>
      <c r="F381" s="3"/>
      <c r="G381" s="4"/>
      <c r="H381" s="7"/>
      <c r="I381" s="15"/>
    </row>
    <row r="382" spans="4:9" ht="15.75" hidden="1" thickBot="1" x14ac:dyDescent="0.3">
      <c r="D382" s="14" t="s">
        <v>270</v>
      </c>
      <c r="E382" s="3"/>
      <c r="F382" s="3"/>
      <c r="G382" s="4"/>
      <c r="H382" s="7"/>
      <c r="I382" s="15"/>
    </row>
    <row r="383" spans="4:9" ht="15.75" hidden="1" thickBot="1" x14ac:dyDescent="0.3">
      <c r="D383" s="14" t="s">
        <v>270</v>
      </c>
      <c r="E383" s="3"/>
      <c r="F383" s="3"/>
      <c r="G383" s="4"/>
      <c r="H383" s="7"/>
      <c r="I383" s="15"/>
    </row>
    <row r="384" spans="4:9" ht="15.75" thickBot="1" x14ac:dyDescent="0.3">
      <c r="D384" s="14" t="s">
        <v>489</v>
      </c>
      <c r="E384" s="3"/>
      <c r="F384" s="3"/>
      <c r="G384" s="4"/>
      <c r="H384" s="7"/>
      <c r="I384" s="15"/>
    </row>
    <row r="385" spans="4:9" ht="15.75" hidden="1" thickBot="1" x14ac:dyDescent="0.3">
      <c r="D385" s="14" t="s">
        <v>489</v>
      </c>
      <c r="E385" s="3"/>
      <c r="F385" s="3"/>
      <c r="G385" s="4"/>
      <c r="H385" s="7"/>
      <c r="I385" s="15"/>
    </row>
    <row r="386" spans="4:9" ht="15.75" hidden="1" thickBot="1" x14ac:dyDescent="0.3">
      <c r="D386" s="14" t="s">
        <v>489</v>
      </c>
      <c r="E386" s="3"/>
      <c r="F386" s="3"/>
      <c r="G386" s="4"/>
      <c r="H386" s="7"/>
      <c r="I386" s="15"/>
    </row>
    <row r="387" spans="4:9" ht="15.75" hidden="1" thickBot="1" x14ac:dyDescent="0.3">
      <c r="D387" s="14" t="s">
        <v>489</v>
      </c>
      <c r="E387" s="3"/>
      <c r="F387" s="3"/>
      <c r="G387" s="4"/>
      <c r="H387" s="7"/>
      <c r="I387" s="15"/>
    </row>
    <row r="388" spans="4:9" ht="15.75" thickBot="1" x14ac:dyDescent="0.3">
      <c r="D388" s="14" t="s">
        <v>356</v>
      </c>
      <c r="E388" s="3"/>
      <c r="F388" s="3"/>
      <c r="G388" s="4"/>
      <c r="H388" s="7"/>
      <c r="I388" s="15"/>
    </row>
    <row r="389" spans="4:9" ht="15.75" thickBot="1" x14ac:dyDescent="0.3">
      <c r="D389" s="14" t="s">
        <v>548</v>
      </c>
      <c r="E389" s="3"/>
      <c r="F389" s="3"/>
      <c r="G389" s="4"/>
      <c r="H389" s="7"/>
      <c r="I389" s="15"/>
    </row>
    <row r="390" spans="4:9" ht="15.75" hidden="1" thickBot="1" x14ac:dyDescent="0.3">
      <c r="D390" s="14" t="s">
        <v>548</v>
      </c>
      <c r="E390" s="3"/>
      <c r="F390" s="3"/>
      <c r="G390" s="4"/>
      <c r="H390" s="7"/>
      <c r="I390" s="15"/>
    </row>
    <row r="391" spans="4:9" ht="15.75" thickBot="1" x14ac:dyDescent="0.3">
      <c r="D391" s="14" t="s">
        <v>228</v>
      </c>
      <c r="E391" s="3"/>
      <c r="F391" s="3"/>
      <c r="G391" s="4"/>
      <c r="H391" s="7"/>
      <c r="I391" s="15"/>
    </row>
    <row r="392" spans="4:9" ht="15.75" hidden="1" thickBot="1" x14ac:dyDescent="0.3">
      <c r="D392" s="14" t="s">
        <v>228</v>
      </c>
      <c r="E392" s="3"/>
      <c r="F392" s="3"/>
      <c r="G392" s="4"/>
      <c r="H392" s="7"/>
      <c r="I392" s="15"/>
    </row>
    <row r="393" spans="4:9" ht="15.75" hidden="1" thickBot="1" x14ac:dyDescent="0.3">
      <c r="D393" s="14" t="s">
        <v>228</v>
      </c>
      <c r="E393" s="3"/>
      <c r="F393" s="3"/>
      <c r="G393" s="4"/>
      <c r="H393" s="7"/>
      <c r="I393" s="15"/>
    </row>
    <row r="394" spans="4:9" ht="15.75" hidden="1" thickBot="1" x14ac:dyDescent="0.3">
      <c r="D394" s="14" t="s">
        <v>228</v>
      </c>
      <c r="E394" s="3"/>
      <c r="F394" s="3"/>
      <c r="G394" s="4"/>
      <c r="H394" s="7"/>
      <c r="I394" s="16"/>
    </row>
    <row r="395" spans="4:9" ht="15.75" hidden="1" thickBot="1" x14ac:dyDescent="0.3">
      <c r="D395" s="14" t="s">
        <v>228</v>
      </c>
      <c r="E395" s="3"/>
      <c r="F395" s="3"/>
      <c r="G395" s="4"/>
      <c r="H395" s="7"/>
      <c r="I395" s="15"/>
    </row>
    <row r="396" spans="4:9" ht="15.75" hidden="1" thickBot="1" x14ac:dyDescent="0.3">
      <c r="D396" s="14" t="s">
        <v>228</v>
      </c>
      <c r="E396" s="3"/>
      <c r="F396" s="3"/>
      <c r="G396" s="4"/>
      <c r="H396" s="7"/>
      <c r="I396" s="15"/>
    </row>
    <row r="397" spans="4:9" ht="15.75" hidden="1" thickBot="1" x14ac:dyDescent="0.3">
      <c r="D397" s="14" t="s">
        <v>228</v>
      </c>
      <c r="E397" s="3"/>
      <c r="F397" s="3"/>
      <c r="G397" s="4"/>
      <c r="H397" s="7"/>
      <c r="I397" s="15"/>
    </row>
    <row r="398" spans="4:9" ht="15.75" hidden="1" thickBot="1" x14ac:dyDescent="0.3">
      <c r="D398" s="14" t="s">
        <v>228</v>
      </c>
      <c r="E398" s="3"/>
      <c r="F398" s="3"/>
      <c r="G398" s="4"/>
      <c r="H398" s="7"/>
      <c r="I398" s="15"/>
    </row>
    <row r="399" spans="4:9" ht="15.75" hidden="1" thickBot="1" x14ac:dyDescent="0.3">
      <c r="D399" s="14" t="s">
        <v>228</v>
      </c>
      <c r="E399" s="3"/>
      <c r="F399" s="3"/>
      <c r="G399" s="4"/>
      <c r="H399" s="7"/>
      <c r="I399" s="15"/>
    </row>
    <row r="400" spans="4:9" ht="15.75" thickBot="1" x14ac:dyDescent="0.3">
      <c r="D400" s="14" t="s">
        <v>290</v>
      </c>
      <c r="E400" s="3"/>
      <c r="F400" s="3"/>
      <c r="G400" s="4"/>
      <c r="H400" s="3"/>
      <c r="I400" s="15"/>
    </row>
    <row r="401" spans="4:9" ht="15.75" hidden="1" thickBot="1" x14ac:dyDescent="0.3">
      <c r="D401" s="14" t="s">
        <v>290</v>
      </c>
      <c r="E401" s="3"/>
      <c r="F401" s="3"/>
      <c r="G401" s="4"/>
      <c r="H401" s="7"/>
      <c r="I401" s="15"/>
    </row>
    <row r="402" spans="4:9" ht="15.75" hidden="1" thickBot="1" x14ac:dyDescent="0.3">
      <c r="D402" s="14" t="s">
        <v>290</v>
      </c>
      <c r="E402" s="3"/>
      <c r="F402" s="3"/>
      <c r="G402" s="4"/>
      <c r="H402" s="7"/>
      <c r="I402" s="15"/>
    </row>
    <row r="403" spans="4:9" ht="15.75" hidden="1" thickBot="1" x14ac:dyDescent="0.3">
      <c r="D403" s="14" t="s">
        <v>290</v>
      </c>
      <c r="E403" s="3"/>
      <c r="F403" s="3"/>
      <c r="G403" s="4"/>
      <c r="H403" s="7"/>
      <c r="I403" s="15"/>
    </row>
    <row r="404" spans="4:9" ht="15.75" thickBot="1" x14ac:dyDescent="0.3">
      <c r="D404" s="14" t="s">
        <v>497</v>
      </c>
      <c r="E404" s="3"/>
      <c r="F404" s="3"/>
      <c r="G404" s="4"/>
      <c r="H404" s="7"/>
      <c r="I404" s="15"/>
    </row>
    <row r="405" spans="4:9" ht="15.75" thickBot="1" x14ac:dyDescent="0.3">
      <c r="D405" s="14" t="s">
        <v>366</v>
      </c>
      <c r="E405" s="3"/>
      <c r="F405" s="3"/>
      <c r="G405" s="4"/>
      <c r="H405" s="7"/>
      <c r="I405" s="15"/>
    </row>
    <row r="406" spans="4:9" ht="15.75" hidden="1" thickBot="1" x14ac:dyDescent="0.3">
      <c r="D406" s="14" t="s">
        <v>366</v>
      </c>
      <c r="E406" s="3"/>
      <c r="F406" s="3"/>
      <c r="G406" s="4"/>
      <c r="H406" s="7"/>
      <c r="I406" s="15"/>
    </row>
    <row r="407" spans="4:9" ht="15.75" hidden="1" thickBot="1" x14ac:dyDescent="0.3">
      <c r="D407" s="14" t="s">
        <v>366</v>
      </c>
      <c r="E407" s="3"/>
      <c r="F407" s="3"/>
      <c r="G407" s="4"/>
      <c r="H407" s="7"/>
      <c r="I407" s="15"/>
    </row>
    <row r="408" spans="4:9" ht="15.75" hidden="1" thickBot="1" x14ac:dyDescent="0.3">
      <c r="D408" s="14" t="s">
        <v>366</v>
      </c>
      <c r="E408" s="3"/>
      <c r="F408" s="3"/>
      <c r="G408" s="4"/>
      <c r="H408" s="3"/>
      <c r="I408" s="15"/>
    </row>
    <row r="409" spans="4:9" ht="15.75" hidden="1" thickBot="1" x14ac:dyDescent="0.3">
      <c r="D409" s="14" t="s">
        <v>366</v>
      </c>
      <c r="E409" s="3"/>
      <c r="F409" s="3"/>
      <c r="G409" s="4"/>
      <c r="H409" s="3"/>
      <c r="I409" s="15"/>
    </row>
    <row r="410" spans="4:9" ht="15.75" hidden="1" thickBot="1" x14ac:dyDescent="0.3">
      <c r="D410" s="14" t="s">
        <v>366</v>
      </c>
      <c r="E410" s="3"/>
      <c r="F410" s="3"/>
      <c r="G410" s="4"/>
      <c r="H410" s="3"/>
      <c r="I410" s="15"/>
    </row>
    <row r="411" spans="4:9" ht="15.75" thickBot="1" x14ac:dyDescent="0.3">
      <c r="D411" s="14" t="s">
        <v>590</v>
      </c>
      <c r="E411" s="3"/>
      <c r="F411" s="3"/>
      <c r="G411" s="4"/>
      <c r="H411" s="7"/>
      <c r="I411" s="15"/>
    </row>
    <row r="412" spans="4:9" ht="15.75" thickBot="1" x14ac:dyDescent="0.3">
      <c r="D412" s="14" t="s">
        <v>553</v>
      </c>
      <c r="E412" s="3"/>
      <c r="F412" s="3"/>
      <c r="G412" s="4"/>
      <c r="H412" s="7"/>
      <c r="I412" s="15"/>
    </row>
    <row r="413" spans="4:9" ht="15.75" thickBot="1" x14ac:dyDescent="0.3">
      <c r="D413" s="14" t="s">
        <v>554</v>
      </c>
      <c r="E413" s="3"/>
      <c r="F413" s="3"/>
      <c r="G413" s="4"/>
      <c r="H413" s="7"/>
      <c r="I413" s="15"/>
    </row>
    <row r="414" spans="4:9" ht="15.75" thickBot="1" x14ac:dyDescent="0.3">
      <c r="D414" s="14" t="s">
        <v>439</v>
      </c>
      <c r="E414" s="3"/>
      <c r="F414" s="3"/>
      <c r="G414" s="4"/>
      <c r="H414" s="7"/>
      <c r="I414" s="15"/>
    </row>
    <row r="415" spans="4:9" ht="15.75" thickBot="1" x14ac:dyDescent="0.3">
      <c r="D415" s="14" t="s">
        <v>344</v>
      </c>
      <c r="E415" s="3"/>
      <c r="F415" s="3"/>
      <c r="G415" s="4"/>
      <c r="H415" s="7"/>
      <c r="I415" s="15"/>
    </row>
    <row r="416" spans="4:9" ht="15.75" hidden="1" thickBot="1" x14ac:dyDescent="0.3">
      <c r="D416" s="14" t="s">
        <v>344</v>
      </c>
      <c r="E416" s="3"/>
      <c r="F416" s="3"/>
      <c r="G416" s="4"/>
      <c r="H416" s="7"/>
      <c r="I416" s="15"/>
    </row>
    <row r="417" spans="4:9" ht="15.75" hidden="1" thickBot="1" x14ac:dyDescent="0.3">
      <c r="D417" s="14" t="s">
        <v>344</v>
      </c>
      <c r="E417" s="3"/>
      <c r="F417" s="3"/>
      <c r="G417" s="4"/>
      <c r="H417" s="7"/>
      <c r="I417" s="15"/>
    </row>
    <row r="418" spans="4:9" ht="15.75" hidden="1" thickBot="1" x14ac:dyDescent="0.3">
      <c r="D418" s="14" t="s">
        <v>344</v>
      </c>
      <c r="E418" s="3"/>
      <c r="F418" s="3"/>
      <c r="G418" s="4"/>
      <c r="H418" s="7"/>
      <c r="I418" s="15"/>
    </row>
    <row r="419" spans="4:9" ht="15.75" hidden="1" thickBot="1" x14ac:dyDescent="0.3">
      <c r="D419" s="14" t="s">
        <v>344</v>
      </c>
      <c r="E419" s="3"/>
      <c r="F419" s="3"/>
      <c r="G419" s="4"/>
      <c r="H419" s="7"/>
      <c r="I419" s="15"/>
    </row>
    <row r="420" spans="4:9" ht="15.75" hidden="1" thickBot="1" x14ac:dyDescent="0.3">
      <c r="D420" s="14" t="s">
        <v>344</v>
      </c>
      <c r="E420" s="3"/>
      <c r="F420" s="3"/>
      <c r="G420" s="4"/>
      <c r="H420" s="7"/>
      <c r="I420" s="15"/>
    </row>
    <row r="421" spans="4:9" ht="15.75" thickBot="1" x14ac:dyDescent="0.3">
      <c r="D421" s="14" t="s">
        <v>522</v>
      </c>
      <c r="E421" s="3"/>
      <c r="F421" s="3"/>
      <c r="G421" s="4"/>
      <c r="H421" s="7"/>
      <c r="I421" s="15"/>
    </row>
    <row r="422" spans="4:9" ht="15.75" hidden="1" thickBot="1" x14ac:dyDescent="0.3">
      <c r="D422" s="14" t="s">
        <v>522</v>
      </c>
      <c r="E422" s="3"/>
      <c r="F422" s="3"/>
      <c r="G422" s="4"/>
      <c r="H422" s="7"/>
      <c r="I422" s="15"/>
    </row>
    <row r="423" spans="4:9" ht="15.75" hidden="1" thickBot="1" x14ac:dyDescent="0.3">
      <c r="D423" s="14" t="s">
        <v>522</v>
      </c>
      <c r="E423" s="3"/>
      <c r="F423" s="3"/>
      <c r="G423" s="4"/>
      <c r="H423" s="7"/>
      <c r="I423" s="15"/>
    </row>
    <row r="424" spans="4:9" ht="15.75" thickBot="1" x14ac:dyDescent="0.3">
      <c r="D424" s="14" t="s">
        <v>210</v>
      </c>
      <c r="E424" s="3"/>
      <c r="F424" s="3"/>
      <c r="G424" s="4"/>
      <c r="H424" s="7"/>
      <c r="I424" s="15"/>
    </row>
    <row r="425" spans="4:9" ht="15.75" thickBot="1" x14ac:dyDescent="0.3">
      <c r="D425" s="14" t="s">
        <v>399</v>
      </c>
      <c r="E425" s="3"/>
      <c r="F425" s="3"/>
      <c r="G425" s="4"/>
      <c r="H425" s="3"/>
      <c r="I425" s="15"/>
    </row>
    <row r="426" spans="4:9" ht="15.75" thickBot="1" x14ac:dyDescent="0.3">
      <c r="D426" s="14" t="s">
        <v>593</v>
      </c>
      <c r="E426" s="3"/>
      <c r="F426" s="3"/>
      <c r="G426" s="4"/>
      <c r="H426" s="7"/>
      <c r="I426" s="15"/>
    </row>
    <row r="427" spans="4:9" ht="15.75" thickBot="1" x14ac:dyDescent="0.3">
      <c r="D427" s="14" t="s">
        <v>616</v>
      </c>
      <c r="E427" s="3"/>
      <c r="F427" s="3"/>
      <c r="G427" s="4"/>
      <c r="H427" s="7"/>
      <c r="I427" s="15"/>
    </row>
    <row r="428" spans="4:9" ht="15.75" thickBot="1" x14ac:dyDescent="0.3">
      <c r="D428" s="14" t="s">
        <v>586</v>
      </c>
      <c r="E428" s="3"/>
      <c r="F428" s="3"/>
      <c r="G428" s="4"/>
      <c r="H428" s="7"/>
      <c r="I428" s="15"/>
    </row>
    <row r="429" spans="4:9" ht="26.25" thickBot="1" x14ac:dyDescent="0.3">
      <c r="D429" s="14" t="s">
        <v>470</v>
      </c>
      <c r="E429" s="3"/>
      <c r="F429" s="3"/>
      <c r="G429" s="4"/>
      <c r="H429" s="3"/>
      <c r="I429" s="15"/>
    </row>
    <row r="430" spans="4:9" ht="15.75" thickBot="1" x14ac:dyDescent="0.3">
      <c r="D430" s="14" t="s">
        <v>478</v>
      </c>
      <c r="E430" s="3"/>
      <c r="F430" s="3"/>
      <c r="G430" s="4"/>
      <c r="H430" s="7"/>
      <c r="I430" s="15"/>
    </row>
    <row r="431" spans="4:9" ht="15.75" thickBot="1" x14ac:dyDescent="0.3">
      <c r="D431" s="14" t="s">
        <v>334</v>
      </c>
      <c r="E431" s="3"/>
      <c r="F431" s="3"/>
      <c r="G431" s="4"/>
      <c r="H431" s="7"/>
      <c r="I431" s="15"/>
    </row>
    <row r="432" spans="4:9" ht="15.75" thickBot="1" x14ac:dyDescent="0.3">
      <c r="D432" s="14" t="s">
        <v>319</v>
      </c>
      <c r="E432" s="3"/>
      <c r="F432" s="3"/>
      <c r="G432" s="4"/>
      <c r="H432" s="7"/>
      <c r="I432" s="15"/>
    </row>
    <row r="433" spans="4:9" ht="15.75" thickBot="1" x14ac:dyDescent="0.3">
      <c r="D433" s="14" t="s">
        <v>552</v>
      </c>
      <c r="E433" s="3"/>
      <c r="F433" s="3"/>
      <c r="G433" s="4"/>
      <c r="H433" s="7"/>
      <c r="I433" s="15"/>
    </row>
    <row r="434" spans="4:9" ht="15.75" hidden="1" thickBot="1" x14ac:dyDescent="0.3">
      <c r="D434" s="14" t="s">
        <v>552</v>
      </c>
      <c r="E434" s="3"/>
      <c r="F434" s="3"/>
      <c r="G434" s="4"/>
      <c r="H434" s="7"/>
      <c r="I434" s="15"/>
    </row>
    <row r="435" spans="4:9" ht="15.75" thickBot="1" x14ac:dyDescent="0.3">
      <c r="D435" s="14" t="s">
        <v>208</v>
      </c>
      <c r="E435" s="3"/>
      <c r="F435" s="3"/>
      <c r="G435" s="4"/>
      <c r="H435" s="7"/>
      <c r="I435" s="15"/>
    </row>
    <row r="436" spans="4:9" ht="15.75" hidden="1" thickBot="1" x14ac:dyDescent="0.3">
      <c r="D436" s="14" t="s">
        <v>208</v>
      </c>
      <c r="E436" s="3"/>
      <c r="F436" s="3"/>
      <c r="G436" s="4"/>
      <c r="H436" s="7"/>
      <c r="I436" s="15"/>
    </row>
    <row r="437" spans="4:9" ht="15.75" hidden="1" thickBot="1" x14ac:dyDescent="0.3">
      <c r="D437" s="14" t="s">
        <v>208</v>
      </c>
      <c r="E437" s="3"/>
      <c r="F437" s="3"/>
      <c r="G437" s="4"/>
      <c r="H437" s="7"/>
      <c r="I437" s="16"/>
    </row>
    <row r="438" spans="4:9" ht="15.75" hidden="1" thickBot="1" x14ac:dyDescent="0.3">
      <c r="D438" s="14" t="s">
        <v>208</v>
      </c>
      <c r="E438" s="3"/>
      <c r="F438" s="3"/>
      <c r="G438" s="4"/>
      <c r="H438" s="7"/>
      <c r="I438" s="15"/>
    </row>
    <row r="439" spans="4:9" ht="15.75" hidden="1" thickBot="1" x14ac:dyDescent="0.3">
      <c r="D439" s="14" t="s">
        <v>208</v>
      </c>
      <c r="E439" s="3"/>
      <c r="F439" s="3"/>
      <c r="G439" s="4"/>
      <c r="H439" s="7"/>
      <c r="I439" s="15"/>
    </row>
    <row r="440" spans="4:9" ht="15.75" hidden="1" thickBot="1" x14ac:dyDescent="0.3">
      <c r="D440" s="14" t="s">
        <v>208</v>
      </c>
      <c r="E440" s="3"/>
      <c r="F440" s="3"/>
      <c r="G440" s="4"/>
      <c r="H440" s="7"/>
      <c r="I440" s="15"/>
    </row>
    <row r="441" spans="4:9" ht="15.75" hidden="1" thickBot="1" x14ac:dyDescent="0.3">
      <c r="D441" s="14" t="s">
        <v>208</v>
      </c>
      <c r="E441" s="3"/>
      <c r="F441" s="3"/>
      <c r="G441" s="4"/>
      <c r="H441" s="7"/>
      <c r="I441" s="15"/>
    </row>
    <row r="442" spans="4:9" ht="15.75" hidden="1" thickBot="1" x14ac:dyDescent="0.3">
      <c r="D442" s="14" t="s">
        <v>208</v>
      </c>
      <c r="E442" s="3"/>
      <c r="F442" s="3"/>
      <c r="G442" s="4"/>
      <c r="H442" s="7"/>
      <c r="I442" s="15"/>
    </row>
    <row r="443" spans="4:9" ht="15.75" hidden="1" thickBot="1" x14ac:dyDescent="0.3">
      <c r="D443" s="14" t="s">
        <v>208</v>
      </c>
      <c r="E443" s="3"/>
      <c r="F443" s="3"/>
      <c r="G443" s="4"/>
      <c r="H443" s="7"/>
      <c r="I443" s="15"/>
    </row>
    <row r="444" spans="4:9" ht="15.75" hidden="1" thickBot="1" x14ac:dyDescent="0.3">
      <c r="D444" s="14" t="s">
        <v>208</v>
      </c>
      <c r="E444" s="3"/>
      <c r="F444" s="3"/>
      <c r="G444" s="4"/>
      <c r="H444" s="7"/>
      <c r="I444" s="15"/>
    </row>
    <row r="445" spans="4:9" ht="15.75" hidden="1" thickBot="1" x14ac:dyDescent="0.3">
      <c r="D445" s="14" t="s">
        <v>208</v>
      </c>
      <c r="E445" s="3"/>
      <c r="F445" s="3"/>
      <c r="G445" s="4"/>
      <c r="H445" s="7"/>
      <c r="I445" s="15"/>
    </row>
    <row r="446" spans="4:9" ht="15.75" hidden="1" thickBot="1" x14ac:dyDescent="0.3">
      <c r="D446" s="14" t="s">
        <v>208</v>
      </c>
      <c r="E446" s="3"/>
      <c r="F446" s="3"/>
      <c r="G446" s="4"/>
      <c r="H446" s="7"/>
      <c r="I446" s="15"/>
    </row>
    <row r="447" spans="4:9" ht="15.75" hidden="1" thickBot="1" x14ac:dyDescent="0.3">
      <c r="D447" s="14" t="s">
        <v>208</v>
      </c>
      <c r="E447" s="3"/>
      <c r="F447" s="3"/>
      <c r="G447" s="4"/>
      <c r="H447" s="7"/>
      <c r="I447" s="15"/>
    </row>
    <row r="448" spans="4:9" ht="15.75" hidden="1" thickBot="1" x14ac:dyDescent="0.3">
      <c r="D448" s="14" t="s">
        <v>208</v>
      </c>
      <c r="E448" s="3"/>
      <c r="F448" s="3"/>
      <c r="G448" s="4"/>
      <c r="H448" s="7"/>
      <c r="I448" s="15"/>
    </row>
    <row r="449" spans="4:9" ht="15.75" hidden="1" thickBot="1" x14ac:dyDescent="0.3">
      <c r="D449" s="14" t="s">
        <v>208</v>
      </c>
      <c r="E449" s="3"/>
      <c r="F449" s="3"/>
      <c r="G449" s="4"/>
      <c r="H449" s="7"/>
      <c r="I449" s="15"/>
    </row>
    <row r="450" spans="4:9" ht="15.75" hidden="1" thickBot="1" x14ac:dyDescent="0.3">
      <c r="D450" s="14" t="s">
        <v>208</v>
      </c>
      <c r="E450" s="3"/>
      <c r="F450" s="3"/>
      <c r="G450" s="4"/>
      <c r="H450" s="7"/>
      <c r="I450" s="15"/>
    </row>
    <row r="451" spans="4:9" ht="15.75" hidden="1" thickBot="1" x14ac:dyDescent="0.3">
      <c r="D451" s="14" t="s">
        <v>208</v>
      </c>
      <c r="E451" s="3"/>
      <c r="F451" s="3"/>
      <c r="G451" s="4"/>
      <c r="H451" s="7"/>
      <c r="I451" s="15"/>
    </row>
    <row r="452" spans="4:9" ht="15.75" hidden="1" thickBot="1" x14ac:dyDescent="0.3">
      <c r="D452" s="14" t="s">
        <v>208</v>
      </c>
      <c r="E452" s="3"/>
      <c r="F452" s="3"/>
      <c r="G452" s="4"/>
      <c r="H452" s="7"/>
      <c r="I452" s="15"/>
    </row>
    <row r="453" spans="4:9" ht="15.75" hidden="1" thickBot="1" x14ac:dyDescent="0.3">
      <c r="D453" s="14" t="s">
        <v>382</v>
      </c>
      <c r="E453" s="3"/>
      <c r="F453" s="3"/>
      <c r="G453" s="4"/>
      <c r="H453" s="7"/>
      <c r="I453" s="15"/>
    </row>
    <row r="454" spans="4:9" ht="15.75" hidden="1" thickBot="1" x14ac:dyDescent="0.3">
      <c r="D454" s="14" t="s">
        <v>208</v>
      </c>
      <c r="E454" s="3"/>
      <c r="F454" s="3"/>
      <c r="G454" s="4"/>
      <c r="H454" s="7"/>
      <c r="I454" s="15"/>
    </row>
    <row r="455" spans="4:9" ht="15.75" hidden="1" thickBot="1" x14ac:dyDescent="0.3">
      <c r="D455" s="14" t="s">
        <v>208</v>
      </c>
      <c r="E455" s="3"/>
      <c r="F455" s="3"/>
      <c r="G455" s="4"/>
      <c r="H455" s="7"/>
      <c r="I455" s="15"/>
    </row>
    <row r="456" spans="4:9" ht="15.75" hidden="1" thickBot="1" x14ac:dyDescent="0.3">
      <c r="D456" s="14" t="s">
        <v>208</v>
      </c>
      <c r="E456" s="3"/>
      <c r="F456" s="3"/>
      <c r="G456" s="4"/>
      <c r="H456" s="7"/>
      <c r="I456" s="15"/>
    </row>
    <row r="457" spans="4:9" ht="15.75" hidden="1" thickBot="1" x14ac:dyDescent="0.3">
      <c r="D457" s="14" t="s">
        <v>208</v>
      </c>
      <c r="E457" s="3"/>
      <c r="F457" s="3"/>
      <c r="G457" s="4"/>
      <c r="H457" s="7"/>
      <c r="I457" s="15"/>
    </row>
    <row r="458" spans="4:9" ht="15.75" hidden="1" thickBot="1" x14ac:dyDescent="0.3">
      <c r="D458" s="14" t="s">
        <v>208</v>
      </c>
      <c r="E458" s="3"/>
      <c r="F458" s="3"/>
      <c r="G458" s="4"/>
      <c r="H458" s="7"/>
      <c r="I458" s="15"/>
    </row>
    <row r="459" spans="4:9" ht="15.75" hidden="1" thickBot="1" x14ac:dyDescent="0.3">
      <c r="D459" s="14" t="s">
        <v>208</v>
      </c>
      <c r="E459" s="3"/>
      <c r="F459" s="3"/>
      <c r="G459" s="4"/>
      <c r="H459" s="7"/>
      <c r="I459" s="15"/>
    </row>
    <row r="460" spans="4:9" ht="15.75" hidden="1" thickBot="1" x14ac:dyDescent="0.3">
      <c r="D460" s="14" t="s">
        <v>208</v>
      </c>
      <c r="E460" s="3"/>
      <c r="F460" s="3"/>
      <c r="G460" s="4"/>
      <c r="H460" s="7"/>
      <c r="I460" s="15"/>
    </row>
    <row r="461" spans="4:9" ht="15.75" hidden="1" thickBot="1" x14ac:dyDescent="0.3">
      <c r="D461" s="14" t="s">
        <v>208</v>
      </c>
      <c r="E461" s="3"/>
      <c r="F461" s="3"/>
      <c r="G461" s="4"/>
      <c r="H461" s="7"/>
      <c r="I461" s="15"/>
    </row>
    <row r="462" spans="4:9" ht="15.75" hidden="1" thickBot="1" x14ac:dyDescent="0.3">
      <c r="D462" s="14" t="s">
        <v>208</v>
      </c>
      <c r="E462" s="3"/>
      <c r="F462" s="3"/>
      <c r="G462" s="4"/>
      <c r="H462" s="7"/>
      <c r="I462" s="15"/>
    </row>
    <row r="463" spans="4:9" ht="15.75" hidden="1" thickBot="1" x14ac:dyDescent="0.3">
      <c r="D463" s="14" t="s">
        <v>208</v>
      </c>
      <c r="E463" s="3"/>
      <c r="F463" s="3"/>
      <c r="G463" s="4"/>
      <c r="H463" s="7"/>
      <c r="I463" s="15"/>
    </row>
    <row r="464" spans="4:9" ht="15.75" thickBot="1" x14ac:dyDescent="0.3">
      <c r="D464" s="14" t="s">
        <v>449</v>
      </c>
      <c r="E464" s="3"/>
      <c r="F464" s="3"/>
      <c r="G464" s="4"/>
      <c r="H464" s="7"/>
      <c r="I464" s="15"/>
    </row>
    <row r="465" spans="4:9" ht="15.75" thickBot="1" x14ac:dyDescent="0.3">
      <c r="D465" s="14" t="s">
        <v>608</v>
      </c>
      <c r="E465" s="3"/>
      <c r="F465" s="3"/>
      <c r="G465" s="4"/>
      <c r="H465" s="7"/>
      <c r="I465" s="15"/>
    </row>
    <row r="466" spans="4:9" ht="15.75" hidden="1" thickBot="1" x14ac:dyDescent="0.3">
      <c r="D466" s="14" t="s">
        <v>608</v>
      </c>
      <c r="E466" s="3"/>
      <c r="F466" s="3"/>
      <c r="G466" s="4"/>
      <c r="H466" s="7"/>
      <c r="I466" s="15"/>
    </row>
    <row r="467" spans="4:9" ht="15.75" hidden="1" thickBot="1" x14ac:dyDescent="0.3">
      <c r="D467" s="14" t="s">
        <v>608</v>
      </c>
      <c r="E467" s="3"/>
      <c r="F467" s="3"/>
      <c r="G467" s="4"/>
      <c r="H467" s="7"/>
      <c r="I467" s="15"/>
    </row>
    <row r="468" spans="4:9" ht="15.75" hidden="1" thickBot="1" x14ac:dyDescent="0.3">
      <c r="D468" s="14" t="s">
        <v>608</v>
      </c>
      <c r="E468" s="3"/>
      <c r="F468" s="3"/>
      <c r="G468" s="4"/>
      <c r="H468" s="7"/>
      <c r="I468" s="15"/>
    </row>
    <row r="469" spans="4:9" ht="15.75" thickBot="1" x14ac:dyDescent="0.3">
      <c r="D469" s="14" t="s">
        <v>148</v>
      </c>
      <c r="E469" s="3"/>
      <c r="F469" s="3"/>
      <c r="G469" s="4"/>
      <c r="H469" s="6"/>
      <c r="I469" s="15"/>
    </row>
    <row r="470" spans="4:9" ht="15.75" hidden="1" thickBot="1" x14ac:dyDescent="0.3">
      <c r="D470" s="14" t="s">
        <v>148</v>
      </c>
      <c r="E470" s="3"/>
      <c r="F470" s="3"/>
      <c r="G470" s="4"/>
      <c r="H470" s="6"/>
      <c r="I470" s="15"/>
    </row>
    <row r="471" spans="4:9" ht="15.75" hidden="1" thickBot="1" x14ac:dyDescent="0.3">
      <c r="D471" s="14" t="s">
        <v>148</v>
      </c>
      <c r="E471" s="3"/>
      <c r="F471" s="3"/>
      <c r="G471" s="4"/>
      <c r="H471" s="7"/>
      <c r="I471" s="15"/>
    </row>
    <row r="472" spans="4:9" ht="15.75" thickBot="1" x14ac:dyDescent="0.3">
      <c r="D472" s="14" t="s">
        <v>322</v>
      </c>
      <c r="E472" s="3"/>
      <c r="F472" s="3"/>
      <c r="G472" s="4"/>
      <c r="H472" s="3"/>
      <c r="I472" s="15"/>
    </row>
    <row r="473" spans="4:9" ht="15.75" thickBot="1" x14ac:dyDescent="0.3">
      <c r="D473" s="14" t="s">
        <v>435</v>
      </c>
      <c r="E473" s="3"/>
      <c r="F473" s="3"/>
      <c r="G473" s="4"/>
      <c r="H473" s="7"/>
      <c r="I473" s="15"/>
    </row>
    <row r="474" spans="4:9" ht="15.75" hidden="1" thickBot="1" x14ac:dyDescent="0.3">
      <c r="D474" s="14" t="s">
        <v>435</v>
      </c>
      <c r="E474" s="3"/>
      <c r="F474" s="3"/>
      <c r="G474" s="4"/>
      <c r="H474" s="7"/>
      <c r="I474" s="15"/>
    </row>
    <row r="475" spans="4:9" ht="15.75" hidden="1" thickBot="1" x14ac:dyDescent="0.3">
      <c r="D475" s="14" t="s">
        <v>435</v>
      </c>
      <c r="E475" s="3"/>
      <c r="F475" s="3"/>
      <c r="G475" s="4"/>
      <c r="H475" s="7"/>
      <c r="I475" s="15"/>
    </row>
    <row r="476" spans="4:9" ht="15.75" thickBot="1" x14ac:dyDescent="0.3">
      <c r="D476" s="14" t="s">
        <v>541</v>
      </c>
      <c r="E476" s="3"/>
      <c r="F476" s="3"/>
      <c r="G476" s="4"/>
      <c r="H476" s="7"/>
      <c r="I476" s="15"/>
    </row>
    <row r="477" spans="4:9" ht="15.75" thickBot="1" x14ac:dyDescent="0.3">
      <c r="D477" s="14" t="s">
        <v>508</v>
      </c>
      <c r="E477" s="3"/>
      <c r="F477" s="3"/>
      <c r="G477" s="4"/>
      <c r="H477" s="7"/>
      <c r="I477" s="15"/>
    </row>
    <row r="478" spans="4:9" ht="15.75" hidden="1" thickBot="1" x14ac:dyDescent="0.3">
      <c r="D478" s="14" t="s">
        <v>508</v>
      </c>
      <c r="E478" s="3"/>
      <c r="F478" s="3"/>
      <c r="G478" s="4"/>
      <c r="H478" s="7"/>
      <c r="I478" s="15"/>
    </row>
    <row r="479" spans="4:9" ht="15.75" hidden="1" thickBot="1" x14ac:dyDescent="0.3">
      <c r="D479" s="14" t="s">
        <v>508</v>
      </c>
      <c r="E479" s="3"/>
      <c r="F479" s="3"/>
      <c r="G479" s="4"/>
      <c r="H479" s="7"/>
      <c r="I479" s="15"/>
    </row>
    <row r="480" spans="4:9" ht="15.75" thickBot="1" x14ac:dyDescent="0.3">
      <c r="D480" s="14" t="s">
        <v>404</v>
      </c>
      <c r="E480" s="3"/>
      <c r="F480" s="3"/>
      <c r="G480" s="4"/>
      <c r="H480" s="7"/>
      <c r="I480" s="15"/>
    </row>
    <row r="481" spans="4:9" ht="15.75" hidden="1" thickBot="1" x14ac:dyDescent="0.3">
      <c r="D481" s="14" t="s">
        <v>404</v>
      </c>
      <c r="E481" s="3"/>
      <c r="F481" s="3"/>
      <c r="G481" s="4"/>
      <c r="H481" s="7"/>
      <c r="I481" s="15"/>
    </row>
    <row r="482" spans="4:9" ht="15.75" thickBot="1" x14ac:dyDescent="0.3">
      <c r="D482" s="14" t="s">
        <v>559</v>
      </c>
      <c r="E482" s="3"/>
      <c r="F482" s="3"/>
      <c r="G482" s="4"/>
      <c r="H482" s="7"/>
      <c r="I482" s="15"/>
    </row>
    <row r="483" spans="4:9" ht="15.75" thickBot="1" x14ac:dyDescent="0.3">
      <c r="D483" s="14" t="s">
        <v>337</v>
      </c>
      <c r="E483" s="3"/>
      <c r="F483" s="3"/>
      <c r="G483" s="4"/>
      <c r="H483" s="7"/>
      <c r="I483" s="15"/>
    </row>
    <row r="484" spans="4:9" ht="15.75" thickBot="1" x14ac:dyDescent="0.3">
      <c r="D484" s="14" t="s">
        <v>326</v>
      </c>
      <c r="E484" s="3"/>
      <c r="F484" s="3"/>
      <c r="G484" s="4"/>
      <c r="H484" s="7"/>
      <c r="I484" s="15"/>
    </row>
    <row r="485" spans="4:9" ht="15.75" hidden="1" thickBot="1" x14ac:dyDescent="0.3">
      <c r="D485" s="14" t="s">
        <v>326</v>
      </c>
      <c r="E485" s="3"/>
      <c r="F485" s="3"/>
      <c r="G485" s="4"/>
      <c r="H485" s="7"/>
      <c r="I485" s="15"/>
    </row>
    <row r="486" spans="4:9" ht="15.75" hidden="1" thickBot="1" x14ac:dyDescent="0.3">
      <c r="D486" s="14" t="s">
        <v>326</v>
      </c>
      <c r="E486" s="3"/>
      <c r="F486" s="3"/>
      <c r="G486" s="4"/>
      <c r="H486" s="7"/>
      <c r="I486" s="15"/>
    </row>
    <row r="487" spans="4:9" ht="15.75" hidden="1" thickBot="1" x14ac:dyDescent="0.3">
      <c r="D487" s="14" t="s">
        <v>326</v>
      </c>
      <c r="E487" s="3"/>
      <c r="F487" s="3"/>
      <c r="G487" s="4"/>
      <c r="H487" s="7"/>
      <c r="I487" s="15"/>
    </row>
    <row r="488" spans="4:9" ht="15.75" hidden="1" thickBot="1" x14ac:dyDescent="0.3">
      <c r="D488" s="14" t="s">
        <v>326</v>
      </c>
      <c r="E488" s="3"/>
      <c r="F488" s="3"/>
      <c r="G488" s="4"/>
      <c r="H488" s="7"/>
      <c r="I488" s="15"/>
    </row>
    <row r="489" spans="4:9" ht="15.75" hidden="1" thickBot="1" x14ac:dyDescent="0.3">
      <c r="D489" s="14" t="s">
        <v>326</v>
      </c>
      <c r="E489" s="3"/>
      <c r="F489" s="3"/>
      <c r="G489" s="4"/>
      <c r="H489" s="7"/>
      <c r="I489" s="15"/>
    </row>
    <row r="490" spans="4:9" ht="15.75" hidden="1" thickBot="1" x14ac:dyDescent="0.3">
      <c r="D490" s="14" t="s">
        <v>326</v>
      </c>
      <c r="E490" s="3"/>
      <c r="F490" s="3"/>
      <c r="G490" s="4"/>
      <c r="H490" s="7"/>
      <c r="I490" s="15"/>
    </row>
    <row r="491" spans="4:9" ht="15.75" hidden="1" thickBot="1" x14ac:dyDescent="0.3">
      <c r="D491" s="14" t="s">
        <v>326</v>
      </c>
      <c r="E491" s="3"/>
      <c r="F491" s="3"/>
      <c r="G491" s="4"/>
      <c r="H491" s="7"/>
      <c r="I491" s="15"/>
    </row>
    <row r="492" spans="4:9" ht="15.75" hidden="1" thickBot="1" x14ac:dyDescent="0.3">
      <c r="D492" s="14" t="s">
        <v>326</v>
      </c>
      <c r="E492" s="3"/>
      <c r="F492" s="3"/>
      <c r="G492" s="4"/>
      <c r="H492" s="7"/>
      <c r="I492" s="15"/>
    </row>
    <row r="493" spans="4:9" ht="15.75" hidden="1" thickBot="1" x14ac:dyDescent="0.3">
      <c r="D493" s="14" t="s">
        <v>326</v>
      </c>
      <c r="E493" s="3"/>
      <c r="F493" s="3"/>
      <c r="G493" s="4"/>
      <c r="H493" s="7"/>
      <c r="I493" s="15"/>
    </row>
    <row r="494" spans="4:9" ht="15.75" hidden="1" thickBot="1" x14ac:dyDescent="0.3">
      <c r="D494" s="14" t="s">
        <v>326</v>
      </c>
      <c r="E494" s="3"/>
      <c r="F494" s="3"/>
      <c r="G494" s="4"/>
      <c r="H494" s="7"/>
      <c r="I494" s="15"/>
    </row>
    <row r="495" spans="4:9" ht="15.75" hidden="1" thickBot="1" x14ac:dyDescent="0.3">
      <c r="D495" s="14" t="s">
        <v>326</v>
      </c>
      <c r="E495" s="3"/>
      <c r="F495" s="3"/>
      <c r="G495" s="4"/>
      <c r="H495" s="7"/>
      <c r="I495" s="15"/>
    </row>
    <row r="496" spans="4:9" ht="15.75" hidden="1" thickBot="1" x14ac:dyDescent="0.3">
      <c r="D496" s="14" t="s">
        <v>326</v>
      </c>
      <c r="E496" s="3"/>
      <c r="F496" s="3"/>
      <c r="G496" s="4"/>
      <c r="H496" s="7"/>
      <c r="I496" s="15"/>
    </row>
    <row r="497" spans="4:9" ht="15.75" hidden="1" thickBot="1" x14ac:dyDescent="0.3">
      <c r="D497" s="14" t="s">
        <v>326</v>
      </c>
      <c r="E497" s="3"/>
      <c r="F497" s="3"/>
      <c r="G497" s="4"/>
      <c r="H497" s="7"/>
      <c r="I497" s="15"/>
    </row>
    <row r="498" spans="4:9" ht="15.75" hidden="1" thickBot="1" x14ac:dyDescent="0.3">
      <c r="D498" s="14" t="s">
        <v>326</v>
      </c>
      <c r="E498" s="3"/>
      <c r="F498" s="3"/>
      <c r="G498" s="4"/>
      <c r="H498" s="7"/>
      <c r="I498" s="15"/>
    </row>
    <row r="499" spans="4:9" ht="15.75" hidden="1" thickBot="1" x14ac:dyDescent="0.3">
      <c r="D499" s="14" t="s">
        <v>326</v>
      </c>
      <c r="E499" s="3"/>
      <c r="F499" s="3"/>
      <c r="G499" s="4"/>
      <c r="H499" s="7"/>
      <c r="I499" s="15"/>
    </row>
    <row r="500" spans="4:9" ht="15.75" hidden="1" thickBot="1" x14ac:dyDescent="0.3">
      <c r="D500" s="14" t="s">
        <v>326</v>
      </c>
      <c r="E500" s="3"/>
      <c r="F500" s="3"/>
      <c r="G500" s="4"/>
      <c r="H500" s="7"/>
      <c r="I500" s="15"/>
    </row>
    <row r="501" spans="4:9" ht="15.75" thickBot="1" x14ac:dyDescent="0.3">
      <c r="D501" s="14" t="s">
        <v>495</v>
      </c>
      <c r="E501" s="3"/>
      <c r="F501" s="3"/>
      <c r="G501" s="4"/>
      <c r="H501" s="7"/>
      <c r="I501" s="15"/>
    </row>
    <row r="502" spans="4:9" ht="15.75" thickBot="1" x14ac:dyDescent="0.3">
      <c r="D502" s="14" t="s">
        <v>571</v>
      </c>
      <c r="E502" s="3"/>
      <c r="F502" s="3"/>
      <c r="G502" s="4"/>
      <c r="H502" s="7"/>
      <c r="I502" s="15"/>
    </row>
    <row r="503" spans="4:9" ht="15.75" thickBot="1" x14ac:dyDescent="0.3">
      <c r="D503" s="14" t="s">
        <v>565</v>
      </c>
      <c r="E503" s="3"/>
      <c r="F503" s="3"/>
      <c r="G503" s="4"/>
      <c r="H503" s="7"/>
      <c r="I503" s="15"/>
    </row>
    <row r="504" spans="4:9" ht="15.75" thickBot="1" x14ac:dyDescent="0.3">
      <c r="D504" s="14" t="s">
        <v>360</v>
      </c>
      <c r="E504" s="3"/>
      <c r="F504" s="3"/>
      <c r="G504" s="4"/>
      <c r="H504" s="7"/>
      <c r="I504" s="15"/>
    </row>
    <row r="505" spans="4:9" ht="15.75" thickBot="1" x14ac:dyDescent="0.3">
      <c r="D505" s="14" t="s">
        <v>293</v>
      </c>
      <c r="E505" s="3"/>
      <c r="F505" s="3"/>
      <c r="G505" s="4"/>
      <c r="H505" s="7"/>
      <c r="I505" s="15"/>
    </row>
    <row r="506" spans="4:9" ht="15.75" thickBot="1" x14ac:dyDescent="0.3">
      <c r="D506" s="14" t="s">
        <v>316</v>
      </c>
      <c r="E506" s="3"/>
      <c r="F506" s="3"/>
      <c r="G506" s="4"/>
      <c r="H506" s="7"/>
      <c r="I506" s="15"/>
    </row>
    <row r="507" spans="4:9" ht="15.75" hidden="1" thickBot="1" x14ac:dyDescent="0.3">
      <c r="D507" s="14" t="s">
        <v>316</v>
      </c>
      <c r="E507" s="3"/>
      <c r="F507" s="3"/>
      <c r="G507" s="4"/>
      <c r="H507" s="7"/>
      <c r="I507" s="15"/>
    </row>
    <row r="508" spans="4:9" ht="15.75" hidden="1" thickBot="1" x14ac:dyDescent="0.3">
      <c r="D508" s="14" t="s">
        <v>316</v>
      </c>
      <c r="E508" s="3"/>
      <c r="F508" s="3"/>
      <c r="G508" s="4"/>
      <c r="H508" s="7"/>
      <c r="I508" s="15"/>
    </row>
    <row r="509" spans="4:9" ht="15.75" thickBot="1" x14ac:dyDescent="0.3">
      <c r="D509" s="14" t="s">
        <v>329</v>
      </c>
      <c r="E509" s="3"/>
      <c r="F509" s="3"/>
      <c r="G509" s="4"/>
      <c r="H509" s="7"/>
      <c r="I509" s="15"/>
    </row>
    <row r="510" spans="4:9" ht="15.75" thickBot="1" x14ac:dyDescent="0.3">
      <c r="D510" s="14" t="s">
        <v>517</v>
      </c>
      <c r="E510" s="3"/>
      <c r="F510" s="3"/>
      <c r="G510" s="4"/>
      <c r="H510" s="7"/>
      <c r="I510" s="15"/>
    </row>
    <row r="511" spans="4:9" ht="15.75" thickBot="1" x14ac:dyDescent="0.3">
      <c r="D511" s="14" t="s">
        <v>424</v>
      </c>
      <c r="E511" s="3"/>
      <c r="F511" s="3"/>
      <c r="G511" s="4"/>
      <c r="H511" s="7"/>
      <c r="I511" s="15"/>
    </row>
    <row r="512" spans="4:9" ht="15.75" thickBot="1" x14ac:dyDescent="0.3">
      <c r="D512" s="14" t="s">
        <v>307</v>
      </c>
      <c r="E512" s="3"/>
      <c r="F512" s="3"/>
      <c r="G512" s="4"/>
      <c r="H512" s="6"/>
      <c r="I512" s="15"/>
    </row>
    <row r="513" spans="4:9" ht="15.75" thickBot="1" x14ac:dyDescent="0.3">
      <c r="D513" s="14" t="s">
        <v>524</v>
      </c>
      <c r="E513" s="3"/>
      <c r="F513" s="3"/>
      <c r="G513" s="4"/>
      <c r="H513" s="7"/>
      <c r="I513" s="15"/>
    </row>
    <row r="514" spans="4:9" ht="15.75" thickBot="1" x14ac:dyDescent="0.3">
      <c r="D514" s="14" t="s">
        <v>327</v>
      </c>
      <c r="E514" s="3"/>
      <c r="F514" s="3"/>
      <c r="G514" s="4"/>
      <c r="H514" s="5"/>
      <c r="I514" s="15"/>
    </row>
    <row r="515" spans="4:9" ht="15.75" hidden="1" thickBot="1" x14ac:dyDescent="0.3">
      <c r="D515" s="14" t="s">
        <v>327</v>
      </c>
      <c r="E515" s="3"/>
      <c r="F515" s="3"/>
      <c r="G515" s="4"/>
      <c r="H515" s="5"/>
      <c r="I515" s="15"/>
    </row>
    <row r="516" spans="4:9" ht="15.75" thickBot="1" x14ac:dyDescent="0.3">
      <c r="D516" s="14" t="s">
        <v>199</v>
      </c>
      <c r="E516" s="3"/>
      <c r="F516" s="3"/>
      <c r="G516" s="4"/>
      <c r="H516" s="7"/>
      <c r="I516" s="16"/>
    </row>
    <row r="517" spans="4:9" ht="15.75" thickBot="1" x14ac:dyDescent="0.3">
      <c r="D517" s="14" t="s">
        <v>159</v>
      </c>
      <c r="E517" s="3"/>
      <c r="F517" s="3"/>
      <c r="G517" s="4"/>
      <c r="H517" s="7"/>
      <c r="I517" s="15"/>
    </row>
    <row r="518" spans="4:9" ht="15.75" thickBot="1" x14ac:dyDescent="0.3">
      <c r="D518" s="14" t="s">
        <v>235</v>
      </c>
      <c r="E518" s="3"/>
      <c r="F518" s="3"/>
      <c r="G518" s="4"/>
      <c r="H518" s="7"/>
      <c r="I518" s="15"/>
    </row>
    <row r="519" spans="4:9" ht="15.75" hidden="1" thickBot="1" x14ac:dyDescent="0.3">
      <c r="D519" s="14" t="s">
        <v>235</v>
      </c>
      <c r="E519" s="3"/>
      <c r="F519" s="3"/>
      <c r="G519" s="4"/>
      <c r="H519" s="7"/>
      <c r="I519" s="15"/>
    </row>
    <row r="520" spans="4:9" ht="15.75" thickBot="1" x14ac:dyDescent="0.3">
      <c r="D520" s="14" t="s">
        <v>185</v>
      </c>
      <c r="E520" s="3"/>
      <c r="F520" s="3"/>
      <c r="G520" s="4"/>
      <c r="H520" s="7"/>
      <c r="I520" s="15"/>
    </row>
    <row r="521" spans="4:9" ht="15.75" hidden="1" thickBot="1" x14ac:dyDescent="0.3">
      <c r="D521" s="14" t="s">
        <v>185</v>
      </c>
      <c r="E521" s="3"/>
      <c r="F521" s="3"/>
      <c r="G521" s="4"/>
      <c r="H521" s="7"/>
      <c r="I521" s="15"/>
    </row>
    <row r="522" spans="4:9" ht="26.25" thickBot="1" x14ac:dyDescent="0.3">
      <c r="D522" s="14" t="s">
        <v>612</v>
      </c>
      <c r="E522" s="3"/>
      <c r="F522" s="3"/>
      <c r="G522" s="4"/>
      <c r="H522" s="7"/>
      <c r="I522" s="15"/>
    </row>
    <row r="523" spans="4:9" ht="15.75" thickBot="1" x14ac:dyDescent="0.3">
      <c r="D523" s="14" t="s">
        <v>179</v>
      </c>
      <c r="E523" s="3"/>
      <c r="F523" s="3"/>
      <c r="G523" s="4"/>
      <c r="H523" s="3"/>
      <c r="I523" s="15"/>
    </row>
    <row r="524" spans="4:9" ht="15.75" thickBot="1" x14ac:dyDescent="0.3">
      <c r="D524" s="14" t="s">
        <v>448</v>
      </c>
      <c r="E524" s="3"/>
      <c r="F524" s="3"/>
      <c r="G524" s="4"/>
      <c r="H524" s="7"/>
      <c r="I524" s="15"/>
    </row>
    <row r="525" spans="4:9" ht="15.75" thickBot="1" x14ac:dyDescent="0.3">
      <c r="D525" s="14" t="s">
        <v>383</v>
      </c>
      <c r="E525" s="3"/>
      <c r="F525" s="3"/>
      <c r="G525" s="4"/>
      <c r="H525" s="3"/>
      <c r="I525" s="15"/>
    </row>
    <row r="526" spans="4:9" ht="15.75" thickBot="1" x14ac:dyDescent="0.3">
      <c r="D526" s="14" t="s">
        <v>619</v>
      </c>
      <c r="E526" s="3"/>
      <c r="F526" s="3"/>
      <c r="G526" s="4"/>
      <c r="H526" s="7"/>
      <c r="I526" s="15"/>
    </row>
    <row r="527" spans="4:9" ht="15.75" thickBot="1" x14ac:dyDescent="0.3">
      <c r="D527" s="14" t="s">
        <v>339</v>
      </c>
      <c r="E527" s="3"/>
      <c r="F527" s="3"/>
      <c r="G527" s="4"/>
      <c r="H527" s="7"/>
      <c r="I527" s="15"/>
    </row>
    <row r="528" spans="4:9" ht="15.75" hidden="1" thickBot="1" x14ac:dyDescent="0.3">
      <c r="D528" s="14" t="s">
        <v>339</v>
      </c>
      <c r="E528" s="3"/>
      <c r="F528" s="3"/>
      <c r="G528" s="4"/>
      <c r="H528" s="7"/>
      <c r="I528" s="15"/>
    </row>
    <row r="529" spans="4:9" ht="15.75" hidden="1" thickBot="1" x14ac:dyDescent="0.3">
      <c r="D529" s="14" t="s">
        <v>339</v>
      </c>
      <c r="E529" s="3"/>
      <c r="F529" s="3"/>
      <c r="G529" s="4"/>
      <c r="H529" s="7"/>
      <c r="I529" s="15"/>
    </row>
    <row r="530" spans="4:9" ht="15.75" hidden="1" thickBot="1" x14ac:dyDescent="0.3">
      <c r="D530" s="14" t="s">
        <v>339</v>
      </c>
      <c r="E530" s="3"/>
      <c r="F530" s="3"/>
      <c r="G530" s="4"/>
      <c r="H530" s="7"/>
      <c r="I530" s="15"/>
    </row>
    <row r="531" spans="4:9" ht="15.75" thickBot="1" x14ac:dyDescent="0.3">
      <c r="D531" s="14" t="s">
        <v>302</v>
      </c>
      <c r="E531" s="3"/>
      <c r="F531" s="3"/>
      <c r="G531" s="4"/>
      <c r="H531" s="7"/>
      <c r="I531" s="15"/>
    </row>
    <row r="532" spans="4:9" ht="15.75" thickBot="1" x14ac:dyDescent="0.3">
      <c r="D532" s="14" t="s">
        <v>389</v>
      </c>
      <c r="E532" s="3"/>
      <c r="F532" s="3"/>
      <c r="G532" s="4"/>
      <c r="H532" s="7"/>
      <c r="I532" s="15"/>
    </row>
    <row r="533" spans="4:9" ht="15.75" thickBot="1" x14ac:dyDescent="0.3">
      <c r="D533" s="14" t="s">
        <v>513</v>
      </c>
      <c r="E533" s="3"/>
      <c r="F533" s="3"/>
      <c r="G533" s="4"/>
      <c r="H533" s="7"/>
      <c r="I533" s="15"/>
    </row>
    <row r="534" spans="4:9" ht="15.75" hidden="1" thickBot="1" x14ac:dyDescent="0.3">
      <c r="D534" s="14" t="s">
        <v>513</v>
      </c>
      <c r="E534" s="3"/>
      <c r="F534" s="3"/>
      <c r="G534" s="4"/>
      <c r="H534" s="7"/>
      <c r="I534" s="15"/>
    </row>
    <row r="535" spans="4:9" ht="15.75" thickBot="1" x14ac:dyDescent="0.3">
      <c r="D535" s="14" t="s">
        <v>455</v>
      </c>
      <c r="E535" s="3"/>
      <c r="F535" s="3"/>
      <c r="G535" s="4"/>
      <c r="H535" s="3"/>
      <c r="I535" s="15"/>
    </row>
    <row r="536" spans="4:9" ht="15.75" thickBot="1" x14ac:dyDescent="0.3">
      <c r="D536" s="14" t="s">
        <v>233</v>
      </c>
      <c r="E536" s="3"/>
      <c r="F536" s="3"/>
      <c r="G536" s="4"/>
      <c r="H536" s="7"/>
      <c r="I536" s="15"/>
    </row>
    <row r="537" spans="4:9" ht="15.75" hidden="1" thickBot="1" x14ac:dyDescent="0.3">
      <c r="D537" s="14" t="s">
        <v>233</v>
      </c>
      <c r="E537" s="3"/>
      <c r="F537" s="3"/>
      <c r="G537" s="4"/>
      <c r="H537" s="7"/>
      <c r="I537" s="15"/>
    </row>
    <row r="538" spans="4:9" ht="15.75" hidden="1" thickBot="1" x14ac:dyDescent="0.3">
      <c r="D538" s="14" t="s">
        <v>233</v>
      </c>
      <c r="E538" s="3"/>
      <c r="F538" s="3"/>
      <c r="G538" s="4"/>
      <c r="H538" s="7"/>
      <c r="I538" s="15"/>
    </row>
    <row r="539" spans="4:9" ht="15.75" hidden="1" thickBot="1" x14ac:dyDescent="0.3">
      <c r="D539" s="14" t="s">
        <v>233</v>
      </c>
      <c r="E539" s="3"/>
      <c r="F539" s="3"/>
      <c r="G539" s="4"/>
      <c r="H539" s="7"/>
      <c r="I539" s="15"/>
    </row>
    <row r="540" spans="4:9" ht="15.75" hidden="1" thickBot="1" x14ac:dyDescent="0.3">
      <c r="D540" s="14" t="s">
        <v>233</v>
      </c>
      <c r="E540" s="3"/>
      <c r="F540" s="3"/>
      <c r="G540" s="4"/>
      <c r="H540" s="7"/>
      <c r="I540" s="15"/>
    </row>
    <row r="541" spans="4:9" ht="15.75" thickBot="1" x14ac:dyDescent="0.3">
      <c r="D541" s="14" t="s">
        <v>514</v>
      </c>
      <c r="E541" s="3"/>
      <c r="F541" s="3"/>
      <c r="G541" s="4"/>
      <c r="H541" s="7"/>
      <c r="I541" s="15"/>
    </row>
    <row r="542" spans="4:9" ht="15.75" thickBot="1" x14ac:dyDescent="0.3">
      <c r="D542" s="14" t="s">
        <v>629</v>
      </c>
      <c r="E542" s="3"/>
      <c r="F542" s="3"/>
      <c r="G542" s="4"/>
      <c r="H542" s="7"/>
      <c r="I542" s="15"/>
    </row>
    <row r="543" spans="4:9" ht="15.75" thickBot="1" x14ac:dyDescent="0.3">
      <c r="D543" s="14" t="s">
        <v>496</v>
      </c>
      <c r="E543" s="3"/>
      <c r="F543" s="3"/>
      <c r="G543" s="4"/>
      <c r="H543" s="7"/>
      <c r="I543" s="15"/>
    </row>
    <row r="544" spans="4:9" ht="15.75" hidden="1" thickBot="1" x14ac:dyDescent="0.3">
      <c r="D544" s="14" t="s">
        <v>496</v>
      </c>
      <c r="E544" s="3"/>
      <c r="F544" s="3"/>
      <c r="G544" s="4"/>
      <c r="H544" s="7"/>
      <c r="I544" s="15"/>
    </row>
    <row r="545" spans="4:9" ht="15.75" hidden="1" thickBot="1" x14ac:dyDescent="0.3">
      <c r="D545" s="14" t="s">
        <v>496</v>
      </c>
      <c r="E545" s="3"/>
      <c r="F545" s="3"/>
      <c r="G545" s="4"/>
      <c r="H545" s="7"/>
      <c r="I545" s="15"/>
    </row>
    <row r="546" spans="4:9" ht="15.75" hidden="1" thickBot="1" x14ac:dyDescent="0.3">
      <c r="D546" s="14" t="s">
        <v>496</v>
      </c>
      <c r="E546" s="3"/>
      <c r="F546" s="3"/>
      <c r="G546" s="4"/>
      <c r="H546" s="7"/>
      <c r="I546" s="15"/>
    </row>
    <row r="547" spans="4:9" ht="15.75" hidden="1" thickBot="1" x14ac:dyDescent="0.3">
      <c r="D547" s="14" t="s">
        <v>496</v>
      </c>
      <c r="E547" s="3"/>
      <c r="F547" s="3"/>
      <c r="G547" s="4"/>
      <c r="H547" s="7"/>
      <c r="I547" s="15"/>
    </row>
    <row r="548" spans="4:9" ht="15.75" hidden="1" thickBot="1" x14ac:dyDescent="0.3">
      <c r="D548" s="14" t="s">
        <v>496</v>
      </c>
      <c r="E548" s="3"/>
      <c r="F548" s="3"/>
      <c r="G548" s="4"/>
      <c r="H548" s="7"/>
      <c r="I548" s="15"/>
    </row>
    <row r="549" spans="4:9" ht="15.75" hidden="1" thickBot="1" x14ac:dyDescent="0.3">
      <c r="D549" s="14" t="s">
        <v>496</v>
      </c>
      <c r="E549" s="3"/>
      <c r="F549" s="3"/>
      <c r="G549" s="4"/>
      <c r="H549" s="7"/>
      <c r="I549" s="15"/>
    </row>
    <row r="550" spans="4:9" ht="15.75" thickBot="1" x14ac:dyDescent="0.3">
      <c r="D550" s="14" t="s">
        <v>386</v>
      </c>
      <c r="E550" s="3"/>
      <c r="F550" s="3"/>
      <c r="G550" s="4"/>
      <c r="H550" s="3"/>
      <c r="I550" s="15"/>
    </row>
    <row r="551" spans="4:9" ht="15.75" hidden="1" thickBot="1" x14ac:dyDescent="0.3">
      <c r="D551" s="14" t="s">
        <v>386</v>
      </c>
      <c r="E551" s="3"/>
      <c r="F551" s="3"/>
      <c r="G551" s="4"/>
      <c r="H551" s="3"/>
      <c r="I551" s="15"/>
    </row>
    <row r="552" spans="4:9" ht="15.75" hidden="1" thickBot="1" x14ac:dyDescent="0.3">
      <c r="D552" s="14" t="s">
        <v>386</v>
      </c>
      <c r="E552" s="3"/>
      <c r="F552" s="3"/>
      <c r="G552" s="4"/>
      <c r="H552" s="3"/>
      <c r="I552" s="15"/>
    </row>
    <row r="553" spans="4:9" ht="15.75" hidden="1" thickBot="1" x14ac:dyDescent="0.3">
      <c r="D553" s="14" t="s">
        <v>386</v>
      </c>
      <c r="E553" s="3"/>
      <c r="F553" s="3"/>
      <c r="G553" s="4"/>
      <c r="H553" s="7"/>
      <c r="I553" s="15"/>
    </row>
    <row r="554" spans="4:9" ht="15.75" hidden="1" thickBot="1" x14ac:dyDescent="0.3">
      <c r="D554" s="14" t="s">
        <v>386</v>
      </c>
      <c r="E554" s="3"/>
      <c r="F554" s="3"/>
      <c r="G554" s="4"/>
      <c r="H554" s="7"/>
      <c r="I554" s="15"/>
    </row>
    <row r="555" spans="4:9" ht="15.75" thickBot="1" x14ac:dyDescent="0.3">
      <c r="D555" s="14" t="s">
        <v>370</v>
      </c>
      <c r="E555" s="3"/>
      <c r="F555" s="3"/>
      <c r="G555" s="4"/>
      <c r="H555" s="7"/>
      <c r="I555" s="15"/>
    </row>
    <row r="556" spans="4:9" ht="15.75" hidden="1" thickBot="1" x14ac:dyDescent="0.3">
      <c r="D556" s="14" t="s">
        <v>370</v>
      </c>
      <c r="E556" s="3"/>
      <c r="F556" s="3"/>
      <c r="G556" s="4"/>
      <c r="H556" s="7"/>
      <c r="I556" s="15"/>
    </row>
    <row r="557" spans="4:9" ht="15.75" hidden="1" thickBot="1" x14ac:dyDescent="0.3">
      <c r="D557" s="14" t="s">
        <v>370</v>
      </c>
      <c r="E557" s="3"/>
      <c r="F557" s="3"/>
      <c r="G557" s="4"/>
      <c r="H557" s="7"/>
      <c r="I557" s="15"/>
    </row>
    <row r="558" spans="4:9" ht="15.75" hidden="1" thickBot="1" x14ac:dyDescent="0.3">
      <c r="D558" s="14" t="s">
        <v>370</v>
      </c>
      <c r="E558" s="3"/>
      <c r="F558" s="3"/>
      <c r="G558" s="4"/>
      <c r="H558" s="7"/>
      <c r="I558" s="15"/>
    </row>
    <row r="559" spans="4:9" ht="15.75" hidden="1" thickBot="1" x14ac:dyDescent="0.3">
      <c r="D559" s="14" t="s">
        <v>370</v>
      </c>
      <c r="E559" s="3"/>
      <c r="F559" s="3"/>
      <c r="G559" s="4"/>
      <c r="H559" s="7"/>
      <c r="I559" s="15"/>
    </row>
    <row r="560" spans="4:9" ht="15.75" hidden="1" thickBot="1" x14ac:dyDescent="0.3">
      <c r="D560" s="14" t="s">
        <v>370</v>
      </c>
      <c r="E560" s="3"/>
      <c r="F560" s="3"/>
      <c r="G560" s="4"/>
      <c r="H560" s="7"/>
      <c r="I560" s="15"/>
    </row>
    <row r="561" spans="4:9" ht="15.75" hidden="1" thickBot="1" x14ac:dyDescent="0.3">
      <c r="D561" s="14" t="s">
        <v>370</v>
      </c>
      <c r="E561" s="3"/>
      <c r="F561" s="3"/>
      <c r="G561" s="4"/>
      <c r="H561" s="7"/>
      <c r="I561" s="15"/>
    </row>
    <row r="562" spans="4:9" ht="15.75" hidden="1" thickBot="1" x14ac:dyDescent="0.3">
      <c r="D562" s="14" t="s">
        <v>370</v>
      </c>
      <c r="E562" s="3"/>
      <c r="F562" s="3"/>
      <c r="G562" s="4"/>
      <c r="H562" s="7"/>
      <c r="I562" s="15"/>
    </row>
    <row r="563" spans="4:9" ht="15.75" hidden="1" thickBot="1" x14ac:dyDescent="0.3">
      <c r="D563" s="14" t="s">
        <v>370</v>
      </c>
      <c r="E563" s="3"/>
      <c r="F563" s="3"/>
      <c r="G563" s="4"/>
      <c r="H563" s="7"/>
      <c r="I563" s="15"/>
    </row>
    <row r="564" spans="4:9" ht="15.75" hidden="1" thickBot="1" x14ac:dyDescent="0.3">
      <c r="D564" s="14" t="s">
        <v>370</v>
      </c>
      <c r="E564" s="3"/>
      <c r="F564" s="3"/>
      <c r="G564" s="4"/>
      <c r="H564" s="7"/>
      <c r="I564" s="15"/>
    </row>
    <row r="565" spans="4:9" ht="15.75" hidden="1" thickBot="1" x14ac:dyDescent="0.3">
      <c r="D565" s="14" t="s">
        <v>370</v>
      </c>
      <c r="E565" s="3"/>
      <c r="F565" s="3"/>
      <c r="G565" s="4"/>
      <c r="H565" s="7"/>
      <c r="I565" s="15"/>
    </row>
    <row r="566" spans="4:9" ht="15.75" hidden="1" thickBot="1" x14ac:dyDescent="0.3">
      <c r="D566" s="14" t="s">
        <v>370</v>
      </c>
      <c r="E566" s="3"/>
      <c r="F566" s="3"/>
      <c r="G566" s="4"/>
      <c r="H566" s="7"/>
      <c r="I566" s="15"/>
    </row>
    <row r="567" spans="4:9" ht="15.75" hidden="1" thickBot="1" x14ac:dyDescent="0.3">
      <c r="D567" s="14" t="s">
        <v>370</v>
      </c>
      <c r="E567" s="3"/>
      <c r="F567" s="3"/>
      <c r="G567" s="4"/>
      <c r="H567" s="7"/>
      <c r="I567" s="15"/>
    </row>
    <row r="568" spans="4:9" ht="15.75" hidden="1" thickBot="1" x14ac:dyDescent="0.3">
      <c r="D568" s="14" t="s">
        <v>370</v>
      </c>
      <c r="E568" s="3"/>
      <c r="F568" s="3"/>
      <c r="G568" s="4"/>
      <c r="H568" s="7"/>
      <c r="I568" s="15"/>
    </row>
    <row r="569" spans="4:9" ht="15.75" hidden="1" thickBot="1" x14ac:dyDescent="0.3">
      <c r="D569" s="14" t="s">
        <v>370</v>
      </c>
      <c r="E569" s="3"/>
      <c r="F569" s="3"/>
      <c r="G569" s="4"/>
      <c r="H569" s="7"/>
      <c r="I569" s="15"/>
    </row>
    <row r="570" spans="4:9" ht="15.75" thickBot="1" x14ac:dyDescent="0.3">
      <c r="D570" s="14" t="s">
        <v>202</v>
      </c>
      <c r="E570" s="3"/>
      <c r="F570" s="3"/>
      <c r="G570" s="4"/>
      <c r="H570" s="3"/>
      <c r="I570" s="15"/>
    </row>
    <row r="571" spans="4:9" ht="15.75" thickBot="1" x14ac:dyDescent="0.3">
      <c r="D571" s="14" t="s">
        <v>461</v>
      </c>
      <c r="E571" s="3"/>
      <c r="F571" s="3"/>
      <c r="G571" s="4"/>
      <c r="H571" s="3"/>
      <c r="I571" s="15"/>
    </row>
    <row r="572" spans="4:9" ht="15.75" thickBot="1" x14ac:dyDescent="0.3">
      <c r="D572" s="14" t="s">
        <v>363</v>
      </c>
      <c r="E572" s="3"/>
      <c r="F572" s="3"/>
      <c r="G572" s="4"/>
      <c r="H572" s="7"/>
      <c r="I572" s="15"/>
    </row>
    <row r="573" spans="4:9" ht="15.75" hidden="1" thickBot="1" x14ac:dyDescent="0.3">
      <c r="D573" s="14" t="s">
        <v>363</v>
      </c>
      <c r="E573" s="3"/>
      <c r="F573" s="3"/>
      <c r="G573" s="4"/>
      <c r="H573" s="7"/>
      <c r="I573" s="15"/>
    </row>
    <row r="574" spans="4:9" ht="15.75" hidden="1" thickBot="1" x14ac:dyDescent="0.3">
      <c r="D574" s="14" t="s">
        <v>363</v>
      </c>
      <c r="E574" s="3"/>
      <c r="F574" s="3"/>
      <c r="G574" s="4"/>
      <c r="H574" s="7"/>
      <c r="I574" s="15"/>
    </row>
    <row r="575" spans="4:9" ht="15.75" hidden="1" thickBot="1" x14ac:dyDescent="0.3">
      <c r="D575" s="14" t="s">
        <v>363</v>
      </c>
      <c r="E575" s="3"/>
      <c r="F575" s="3"/>
      <c r="G575" s="4"/>
      <c r="H575" s="7"/>
      <c r="I575" s="15"/>
    </row>
    <row r="576" spans="4:9" ht="15.75" hidden="1" thickBot="1" x14ac:dyDescent="0.3">
      <c r="D576" s="14" t="s">
        <v>363</v>
      </c>
      <c r="E576" s="3"/>
      <c r="F576" s="3"/>
      <c r="G576" s="4"/>
      <c r="H576" s="7"/>
      <c r="I576" s="15"/>
    </row>
    <row r="577" spans="4:9" ht="15.75" hidden="1" thickBot="1" x14ac:dyDescent="0.3">
      <c r="D577" s="14" t="s">
        <v>363</v>
      </c>
      <c r="E577" s="3"/>
      <c r="F577" s="3"/>
      <c r="G577" s="4"/>
      <c r="H577" s="7"/>
      <c r="I577" s="15"/>
    </row>
    <row r="578" spans="4:9" ht="15.75" thickBot="1" x14ac:dyDescent="0.3">
      <c r="D578" s="14" t="s">
        <v>315</v>
      </c>
      <c r="E578" s="3"/>
      <c r="F578" s="3"/>
      <c r="G578" s="4"/>
      <c r="H578" s="3"/>
      <c r="I578" s="15"/>
    </row>
    <row r="579" spans="4:9" ht="15.75" thickBot="1" x14ac:dyDescent="0.3">
      <c r="D579" s="14" t="s">
        <v>325</v>
      </c>
      <c r="E579" s="3"/>
      <c r="F579" s="3"/>
      <c r="G579" s="4"/>
      <c r="H579" s="7"/>
      <c r="I579" s="15"/>
    </row>
    <row r="580" spans="4:9" ht="15.75" thickBot="1" x14ac:dyDescent="0.3">
      <c r="D580" s="14" t="s">
        <v>338</v>
      </c>
      <c r="E580" s="3"/>
      <c r="F580" s="3"/>
      <c r="G580" s="4"/>
      <c r="H580" s="3"/>
      <c r="I580" s="15"/>
    </row>
    <row r="581" spans="4:9" ht="15.75" thickBot="1" x14ac:dyDescent="0.3">
      <c r="D581" s="14" t="s">
        <v>357</v>
      </c>
      <c r="E581" s="3"/>
      <c r="F581" s="3"/>
      <c r="G581" s="4"/>
      <c r="H581" s="7"/>
      <c r="I581" s="15"/>
    </row>
    <row r="582" spans="4:9" ht="15.75" hidden="1" thickBot="1" x14ac:dyDescent="0.3">
      <c r="D582" s="14" t="s">
        <v>357</v>
      </c>
      <c r="E582" s="3"/>
      <c r="F582" s="3"/>
      <c r="G582" s="4"/>
      <c r="H582" s="7"/>
      <c r="I582" s="15"/>
    </row>
    <row r="583" spans="4:9" ht="15.75" thickBot="1" x14ac:dyDescent="0.3">
      <c r="D583" s="14" t="s">
        <v>408</v>
      </c>
      <c r="E583" s="3"/>
      <c r="F583" s="3"/>
      <c r="G583" s="4"/>
      <c r="H583" s="7"/>
      <c r="I583" s="15"/>
    </row>
    <row r="584" spans="4:9" ht="15.75" hidden="1" thickBot="1" x14ac:dyDescent="0.3">
      <c r="D584" s="14" t="s">
        <v>408</v>
      </c>
      <c r="E584" s="3"/>
      <c r="F584" s="3"/>
      <c r="G584" s="4"/>
      <c r="H584" s="7"/>
      <c r="I584" s="15"/>
    </row>
    <row r="585" spans="4:9" ht="15.75" hidden="1" thickBot="1" x14ac:dyDescent="0.3">
      <c r="D585" s="14" t="s">
        <v>408</v>
      </c>
      <c r="E585" s="3"/>
      <c r="F585" s="3"/>
      <c r="G585" s="4"/>
      <c r="H585" s="7"/>
      <c r="I585" s="15"/>
    </row>
    <row r="586" spans="4:9" ht="15.75" hidden="1" thickBot="1" x14ac:dyDescent="0.3">
      <c r="D586" s="14" t="s">
        <v>408</v>
      </c>
      <c r="E586" s="3"/>
      <c r="F586" s="3"/>
      <c r="G586" s="4"/>
      <c r="H586" s="7"/>
      <c r="I586" s="15"/>
    </row>
    <row r="587" spans="4:9" ht="15.75" hidden="1" thickBot="1" x14ac:dyDescent="0.3">
      <c r="D587" s="14" t="s">
        <v>408</v>
      </c>
      <c r="E587" s="3"/>
      <c r="F587" s="3"/>
      <c r="G587" s="4"/>
      <c r="H587" s="7"/>
      <c r="I587" s="15"/>
    </row>
    <row r="588" spans="4:9" ht="15.75" hidden="1" thickBot="1" x14ac:dyDescent="0.3">
      <c r="D588" s="14" t="s">
        <v>408</v>
      </c>
      <c r="E588" s="3"/>
      <c r="F588" s="3"/>
      <c r="G588" s="4"/>
      <c r="H588" s="7"/>
      <c r="I588" s="15"/>
    </row>
    <row r="589" spans="4:9" ht="15.75" hidden="1" thickBot="1" x14ac:dyDescent="0.3">
      <c r="D589" s="14" t="s">
        <v>408</v>
      </c>
      <c r="E589" s="3"/>
      <c r="F589" s="3"/>
      <c r="G589" s="4"/>
      <c r="H589" s="7"/>
      <c r="I589" s="15"/>
    </row>
    <row r="590" spans="4:9" ht="15.75" hidden="1" thickBot="1" x14ac:dyDescent="0.3">
      <c r="D590" s="14" t="s">
        <v>408</v>
      </c>
      <c r="E590" s="3"/>
      <c r="F590" s="3"/>
      <c r="G590" s="4"/>
      <c r="H590" s="7"/>
      <c r="I590" s="15"/>
    </row>
    <row r="591" spans="4:9" ht="15.75" hidden="1" thickBot="1" x14ac:dyDescent="0.3">
      <c r="D591" s="14" t="s">
        <v>408</v>
      </c>
      <c r="E591" s="3"/>
      <c r="F591" s="3"/>
      <c r="G591" s="4"/>
      <c r="H591" s="7"/>
      <c r="I591" s="15"/>
    </row>
    <row r="592" spans="4:9" ht="15.75" thickBot="1" x14ac:dyDescent="0.3">
      <c r="D592" s="14" t="s">
        <v>198</v>
      </c>
      <c r="E592" s="3"/>
      <c r="F592" s="3"/>
      <c r="G592" s="4"/>
      <c r="H592" s="7"/>
      <c r="I592" s="15"/>
    </row>
    <row r="593" spans="4:9" ht="15.75" hidden="1" thickBot="1" x14ac:dyDescent="0.3">
      <c r="D593" s="14" t="s">
        <v>198</v>
      </c>
      <c r="E593" s="3"/>
      <c r="F593" s="3"/>
      <c r="G593" s="4"/>
      <c r="H593" s="7"/>
      <c r="I593" s="15"/>
    </row>
    <row r="594" spans="4:9" ht="15.75" hidden="1" thickBot="1" x14ac:dyDescent="0.3">
      <c r="D594" s="14" t="s">
        <v>198</v>
      </c>
      <c r="E594" s="3"/>
      <c r="F594" s="3"/>
      <c r="G594" s="4"/>
      <c r="H594" s="7"/>
      <c r="I594" s="15"/>
    </row>
    <row r="595" spans="4:9" ht="15.75" hidden="1" thickBot="1" x14ac:dyDescent="0.3">
      <c r="D595" s="14" t="s">
        <v>198</v>
      </c>
      <c r="E595" s="3"/>
      <c r="F595" s="3"/>
      <c r="G595" s="4"/>
      <c r="H595" s="7"/>
      <c r="I595" s="15"/>
    </row>
    <row r="596" spans="4:9" ht="15.75" hidden="1" thickBot="1" x14ac:dyDescent="0.3">
      <c r="D596" s="14" t="s">
        <v>198</v>
      </c>
      <c r="E596" s="3"/>
      <c r="F596" s="3"/>
      <c r="G596" s="4"/>
      <c r="H596" s="7"/>
      <c r="I596" s="15"/>
    </row>
    <row r="597" spans="4:9" ht="15.75" hidden="1" thickBot="1" x14ac:dyDescent="0.3">
      <c r="D597" s="14" t="s">
        <v>198</v>
      </c>
      <c r="E597" s="3"/>
      <c r="F597" s="3"/>
      <c r="G597" s="4"/>
      <c r="H597" s="7"/>
      <c r="I597" s="15"/>
    </row>
    <row r="598" spans="4:9" ht="15.75" hidden="1" thickBot="1" x14ac:dyDescent="0.3">
      <c r="D598" s="14" t="s">
        <v>198</v>
      </c>
      <c r="E598" s="3"/>
      <c r="F598" s="3"/>
      <c r="G598" s="4"/>
      <c r="H598" s="7"/>
      <c r="I598" s="15"/>
    </row>
    <row r="599" spans="4:9" ht="15.75" hidden="1" thickBot="1" x14ac:dyDescent="0.3">
      <c r="D599" s="14" t="s">
        <v>198</v>
      </c>
      <c r="E599" s="3"/>
      <c r="F599" s="3"/>
      <c r="G599" s="4"/>
      <c r="H599" s="7"/>
      <c r="I599" s="15"/>
    </row>
    <row r="600" spans="4:9" ht="15.75" thickBot="1" x14ac:dyDescent="0.3">
      <c r="D600" s="14" t="s">
        <v>624</v>
      </c>
      <c r="E600" s="3"/>
      <c r="F600" s="3"/>
      <c r="G600" s="4"/>
      <c r="H600" s="7"/>
      <c r="I600" s="15"/>
    </row>
    <row r="601" spans="4:9" ht="15.75" hidden="1" thickBot="1" x14ac:dyDescent="0.3">
      <c r="D601" s="14" t="s">
        <v>624</v>
      </c>
      <c r="E601" s="3"/>
      <c r="F601" s="3"/>
      <c r="G601" s="4"/>
      <c r="H601" s="7"/>
      <c r="I601" s="15"/>
    </row>
    <row r="602" spans="4:9" ht="15.75" hidden="1" thickBot="1" x14ac:dyDescent="0.3">
      <c r="D602" s="14" t="s">
        <v>624</v>
      </c>
      <c r="E602" s="3"/>
      <c r="F602" s="3"/>
      <c r="G602" s="4"/>
      <c r="H602" s="7"/>
      <c r="I602" s="15"/>
    </row>
    <row r="603" spans="4:9" ht="15.75" thickBot="1" x14ac:dyDescent="0.3">
      <c r="D603" s="14" t="s">
        <v>394</v>
      </c>
      <c r="E603" s="3"/>
      <c r="F603" s="3"/>
      <c r="G603" s="4"/>
      <c r="H603" s="7"/>
      <c r="I603" s="15"/>
    </row>
    <row r="604" spans="4:9" ht="15.75" hidden="1" thickBot="1" x14ac:dyDescent="0.3">
      <c r="D604" s="14" t="s">
        <v>394</v>
      </c>
      <c r="E604" s="3"/>
      <c r="F604" s="3"/>
      <c r="G604" s="4"/>
      <c r="H604" s="7"/>
      <c r="I604" s="15"/>
    </row>
    <row r="605" spans="4:9" ht="15.75" thickBot="1" x14ac:dyDescent="0.3">
      <c r="D605" s="14" t="s">
        <v>291</v>
      </c>
      <c r="E605" s="3"/>
      <c r="F605" s="3"/>
      <c r="G605" s="4"/>
      <c r="H605" s="7"/>
      <c r="I605" s="15"/>
    </row>
    <row r="606" spans="4:9" ht="15.75" hidden="1" thickBot="1" x14ac:dyDescent="0.3">
      <c r="D606" s="14" t="s">
        <v>291</v>
      </c>
      <c r="E606" s="3"/>
      <c r="F606" s="3"/>
      <c r="G606" s="4"/>
      <c r="H606" s="7"/>
      <c r="I606" s="15"/>
    </row>
    <row r="607" spans="4:9" ht="15.75" hidden="1" thickBot="1" x14ac:dyDescent="0.3">
      <c r="D607" s="14" t="s">
        <v>291</v>
      </c>
      <c r="E607" s="3"/>
      <c r="F607" s="3"/>
      <c r="G607" s="4"/>
      <c r="H607" s="7"/>
      <c r="I607" s="15"/>
    </row>
    <row r="608" spans="4:9" ht="15.75" hidden="1" thickBot="1" x14ac:dyDescent="0.3">
      <c r="D608" s="14" t="s">
        <v>291</v>
      </c>
      <c r="E608" s="3"/>
      <c r="F608" s="3"/>
      <c r="G608" s="4"/>
      <c r="H608" s="7"/>
      <c r="I608" s="15"/>
    </row>
    <row r="609" spans="4:9" ht="15.75" hidden="1" thickBot="1" x14ac:dyDescent="0.3">
      <c r="D609" s="14" t="s">
        <v>291</v>
      </c>
      <c r="E609" s="3"/>
      <c r="F609" s="3"/>
      <c r="G609" s="4"/>
      <c r="H609" s="7"/>
      <c r="I609" s="15"/>
    </row>
    <row r="610" spans="4:9" ht="15.75" hidden="1" thickBot="1" x14ac:dyDescent="0.3">
      <c r="D610" s="14" t="s">
        <v>291</v>
      </c>
      <c r="E610" s="3"/>
      <c r="F610" s="3"/>
      <c r="G610" s="4"/>
      <c r="H610" s="7"/>
      <c r="I610" s="15"/>
    </row>
    <row r="611" spans="4:9" ht="15.75" hidden="1" thickBot="1" x14ac:dyDescent="0.3">
      <c r="D611" s="14" t="s">
        <v>291</v>
      </c>
      <c r="E611" s="3"/>
      <c r="F611" s="3"/>
      <c r="G611" s="4"/>
      <c r="H611" s="7"/>
      <c r="I611" s="15"/>
    </row>
    <row r="612" spans="4:9" ht="15.75" hidden="1" thickBot="1" x14ac:dyDescent="0.3">
      <c r="D612" s="14" t="s">
        <v>291</v>
      </c>
      <c r="E612" s="3"/>
      <c r="F612" s="3"/>
      <c r="G612" s="4"/>
      <c r="H612" s="7"/>
      <c r="I612" s="15"/>
    </row>
    <row r="613" spans="4:9" ht="15.75" hidden="1" thickBot="1" x14ac:dyDescent="0.3">
      <c r="D613" s="14" t="s">
        <v>291</v>
      </c>
      <c r="E613" s="3"/>
      <c r="F613" s="3"/>
      <c r="G613" s="4"/>
      <c r="H613" s="7"/>
      <c r="I613" s="15"/>
    </row>
    <row r="614" spans="4:9" ht="15.75" hidden="1" thickBot="1" x14ac:dyDescent="0.3">
      <c r="D614" s="14" t="s">
        <v>291</v>
      </c>
      <c r="E614" s="3"/>
      <c r="F614" s="3"/>
      <c r="G614" s="4"/>
      <c r="H614" s="7"/>
      <c r="I614" s="15"/>
    </row>
    <row r="615" spans="4:9" ht="15.75" hidden="1" thickBot="1" x14ac:dyDescent="0.3">
      <c r="D615" s="14" t="s">
        <v>579</v>
      </c>
      <c r="E615" s="3"/>
      <c r="F615" s="3"/>
      <c r="G615" s="4"/>
      <c r="H615" s="7"/>
      <c r="I615" s="15"/>
    </row>
    <row r="616" spans="4:9" ht="15.75" hidden="1" thickBot="1" x14ac:dyDescent="0.3">
      <c r="D616" s="14" t="s">
        <v>579</v>
      </c>
      <c r="E616" s="3"/>
      <c r="F616" s="3"/>
      <c r="G616" s="4"/>
      <c r="H616" s="7"/>
      <c r="I616" s="15"/>
    </row>
    <row r="617" spans="4:9" ht="15.75" thickBot="1" x14ac:dyDescent="0.3">
      <c r="D617" s="14" t="s">
        <v>143</v>
      </c>
      <c r="E617" s="3"/>
      <c r="F617" s="3"/>
      <c r="G617" s="4"/>
      <c r="H617" s="6"/>
      <c r="I617" s="15"/>
    </row>
    <row r="618" spans="4:9" ht="15.75" hidden="1" thickBot="1" x14ac:dyDescent="0.3">
      <c r="D618" s="14" t="s">
        <v>143</v>
      </c>
      <c r="E618" s="3"/>
      <c r="F618" s="3"/>
      <c r="G618" s="4"/>
      <c r="H618" s="7"/>
      <c r="I618" s="15"/>
    </row>
    <row r="619" spans="4:9" ht="15.75" thickBot="1" x14ac:dyDescent="0.3">
      <c r="D619" s="14" t="s">
        <v>392</v>
      </c>
      <c r="E619" s="3"/>
      <c r="F619" s="3"/>
      <c r="G619" s="4"/>
      <c r="H619" s="7"/>
      <c r="I619" s="15"/>
    </row>
    <row r="620" spans="4:9" ht="15.75" thickBot="1" x14ac:dyDescent="0.3">
      <c r="D620" s="14" t="s">
        <v>355</v>
      </c>
      <c r="E620" s="3"/>
      <c r="F620" s="3"/>
      <c r="G620" s="4"/>
      <c r="H620" s="3"/>
      <c r="I620" s="15"/>
    </row>
    <row r="621" spans="4:9" ht="15.75" thickBot="1" x14ac:dyDescent="0.3">
      <c r="D621" s="14" t="s">
        <v>168</v>
      </c>
      <c r="E621" s="3"/>
      <c r="F621" s="3"/>
      <c r="G621" s="4"/>
      <c r="H621" s="7"/>
      <c r="I621" s="15"/>
    </row>
    <row r="622" spans="4:9" ht="15.75" thickBot="1" x14ac:dyDescent="0.3">
      <c r="D622" s="14" t="s">
        <v>247</v>
      </c>
      <c r="E622" s="3"/>
      <c r="F622" s="3"/>
      <c r="G622" s="4"/>
      <c r="H622" s="7"/>
      <c r="I622" s="15"/>
    </row>
    <row r="623" spans="4:9" ht="15.75" hidden="1" thickBot="1" x14ac:dyDescent="0.3">
      <c r="D623" s="14" t="s">
        <v>247</v>
      </c>
      <c r="E623" s="3"/>
      <c r="F623" s="3"/>
      <c r="G623" s="4"/>
      <c r="H623" s="7"/>
      <c r="I623" s="15"/>
    </row>
    <row r="624" spans="4:9" ht="15.75" thickBot="1" x14ac:dyDescent="0.3">
      <c r="D624" s="14" t="s">
        <v>249</v>
      </c>
      <c r="E624" s="3"/>
      <c r="F624" s="3"/>
      <c r="G624" s="4"/>
      <c r="H624" s="7"/>
      <c r="I624" s="15"/>
    </row>
    <row r="625" spans="4:9" ht="15.75" thickBot="1" x14ac:dyDescent="0.3">
      <c r="D625" s="14" t="s">
        <v>234</v>
      </c>
      <c r="E625" s="3"/>
      <c r="F625" s="3"/>
      <c r="G625" s="4"/>
      <c r="H625" s="7"/>
      <c r="I625" s="15"/>
    </row>
    <row r="626" spans="4:9" ht="15.75" thickBot="1" x14ac:dyDescent="0.3">
      <c r="D626" s="14" t="s">
        <v>621</v>
      </c>
      <c r="E626" s="3"/>
      <c r="F626" s="3"/>
      <c r="G626" s="4"/>
      <c r="H626" s="7"/>
      <c r="I626" s="15"/>
    </row>
    <row r="627" spans="4:9" ht="15.75" thickBot="1" x14ac:dyDescent="0.3">
      <c r="D627" s="14" t="s">
        <v>603</v>
      </c>
      <c r="E627" s="3"/>
      <c r="F627" s="3"/>
      <c r="G627" s="4"/>
      <c r="H627" s="7"/>
      <c r="I627" s="15"/>
    </row>
    <row r="628" spans="4:9" ht="15.75" thickBot="1" x14ac:dyDescent="0.3">
      <c r="D628" s="14" t="s">
        <v>295</v>
      </c>
      <c r="E628" s="3"/>
      <c r="F628" s="3"/>
      <c r="G628" s="4"/>
      <c r="H628" s="7"/>
      <c r="I628" s="15"/>
    </row>
    <row r="629" spans="4:9" ht="15.75" hidden="1" thickBot="1" x14ac:dyDescent="0.3">
      <c r="D629" s="14" t="s">
        <v>295</v>
      </c>
      <c r="E629" s="3"/>
      <c r="F629" s="3"/>
      <c r="G629" s="4"/>
      <c r="H629" s="7"/>
      <c r="I629" s="15"/>
    </row>
    <row r="630" spans="4:9" ht="15.75" hidden="1" thickBot="1" x14ac:dyDescent="0.3">
      <c r="D630" s="14" t="s">
        <v>295</v>
      </c>
      <c r="E630" s="3"/>
      <c r="F630" s="3"/>
      <c r="G630" s="4"/>
      <c r="H630" s="7"/>
      <c r="I630" s="15"/>
    </row>
    <row r="631" spans="4:9" ht="15.75" hidden="1" thickBot="1" x14ac:dyDescent="0.3">
      <c r="D631" s="14" t="s">
        <v>295</v>
      </c>
      <c r="E631" s="3"/>
      <c r="F631" s="3"/>
      <c r="G631" s="4"/>
      <c r="H631" s="7"/>
      <c r="I631" s="15"/>
    </row>
    <row r="632" spans="4:9" ht="15.75" hidden="1" thickBot="1" x14ac:dyDescent="0.3">
      <c r="D632" s="14" t="s">
        <v>295</v>
      </c>
      <c r="E632" s="3"/>
      <c r="F632" s="3"/>
      <c r="G632" s="4"/>
      <c r="H632" s="7"/>
      <c r="I632" s="15"/>
    </row>
    <row r="633" spans="4:9" ht="15.75" hidden="1" thickBot="1" x14ac:dyDescent="0.3">
      <c r="D633" s="14" t="s">
        <v>295</v>
      </c>
      <c r="E633" s="3"/>
      <c r="F633" s="3"/>
      <c r="G633" s="4"/>
      <c r="H633" s="7"/>
      <c r="I633" s="15"/>
    </row>
    <row r="634" spans="4:9" ht="15.75" hidden="1" thickBot="1" x14ac:dyDescent="0.3">
      <c r="D634" s="14" t="s">
        <v>295</v>
      </c>
      <c r="E634" s="3"/>
      <c r="F634" s="3"/>
      <c r="G634" s="4"/>
      <c r="H634" s="7"/>
      <c r="I634" s="15"/>
    </row>
    <row r="635" spans="4:9" ht="15.75" hidden="1" thickBot="1" x14ac:dyDescent="0.3">
      <c r="D635" s="14" t="s">
        <v>295</v>
      </c>
      <c r="E635" s="3"/>
      <c r="F635" s="3"/>
      <c r="G635" s="4"/>
      <c r="H635" s="7"/>
      <c r="I635" s="15"/>
    </row>
    <row r="636" spans="4:9" ht="15.75" thickBot="1" x14ac:dyDescent="0.3">
      <c r="D636" s="14" t="s">
        <v>420</v>
      </c>
      <c r="E636" s="3"/>
      <c r="F636" s="3"/>
      <c r="G636" s="4"/>
      <c r="H636" s="7"/>
      <c r="I636" s="15"/>
    </row>
    <row r="637" spans="4:9" ht="15.75" thickBot="1" x14ac:dyDescent="0.3">
      <c r="D637" s="14" t="s">
        <v>160</v>
      </c>
      <c r="E637" s="3"/>
      <c r="F637" s="3"/>
      <c r="G637" s="4"/>
      <c r="H637" s="3"/>
      <c r="I637" s="15"/>
    </row>
    <row r="638" spans="4:9" ht="15.75" hidden="1" thickBot="1" x14ac:dyDescent="0.3">
      <c r="D638" s="14" t="s">
        <v>160</v>
      </c>
      <c r="E638" s="3"/>
      <c r="F638" s="3"/>
      <c r="G638" s="4"/>
      <c r="H638" s="3"/>
      <c r="I638" s="15"/>
    </row>
    <row r="639" spans="4:9" ht="15.75" hidden="1" thickBot="1" x14ac:dyDescent="0.3">
      <c r="D639" s="14" t="s">
        <v>160</v>
      </c>
      <c r="E639" s="3"/>
      <c r="F639" s="3"/>
      <c r="G639" s="4"/>
      <c r="H639" s="3"/>
      <c r="I639" s="15"/>
    </row>
    <row r="640" spans="4:9" ht="15.75" hidden="1" thickBot="1" x14ac:dyDescent="0.3">
      <c r="D640" s="14" t="s">
        <v>160</v>
      </c>
      <c r="E640" s="3"/>
      <c r="F640" s="3"/>
      <c r="G640" s="4"/>
      <c r="H640" s="3"/>
      <c r="I640" s="15"/>
    </row>
    <row r="641" spans="4:9" ht="15.75" hidden="1" thickBot="1" x14ac:dyDescent="0.3">
      <c r="D641" s="14" t="s">
        <v>160</v>
      </c>
      <c r="E641" s="3"/>
      <c r="F641" s="3"/>
      <c r="G641" s="4"/>
      <c r="H641" s="8"/>
      <c r="I641" s="15"/>
    </row>
    <row r="642" spans="4:9" ht="15.75" hidden="1" thickBot="1" x14ac:dyDescent="0.3">
      <c r="D642" s="14" t="s">
        <v>160</v>
      </c>
      <c r="E642" s="3"/>
      <c r="F642" s="3"/>
      <c r="G642" s="4"/>
      <c r="H642" s="8"/>
      <c r="I642" s="15"/>
    </row>
    <row r="643" spans="4:9" ht="15.75" hidden="1" thickBot="1" x14ac:dyDescent="0.3">
      <c r="D643" s="14" t="s">
        <v>160</v>
      </c>
      <c r="E643" s="3"/>
      <c r="F643" s="3"/>
      <c r="G643" s="4"/>
      <c r="H643" s="8"/>
      <c r="I643" s="15"/>
    </row>
    <row r="644" spans="4:9" ht="15.75" hidden="1" thickBot="1" x14ac:dyDescent="0.3">
      <c r="D644" s="14" t="s">
        <v>160</v>
      </c>
      <c r="E644" s="3"/>
      <c r="F644" s="3"/>
      <c r="G644" s="4"/>
      <c r="H644" s="3"/>
      <c r="I644" s="15"/>
    </row>
    <row r="645" spans="4:9" ht="15.75" hidden="1" thickBot="1" x14ac:dyDescent="0.3">
      <c r="D645" s="14" t="s">
        <v>160</v>
      </c>
      <c r="E645" s="3"/>
      <c r="F645" s="3"/>
      <c r="G645" s="4"/>
      <c r="H645" s="7"/>
      <c r="I645" s="15"/>
    </row>
    <row r="646" spans="4:9" ht="15.75" thickBot="1" x14ac:dyDescent="0.3">
      <c r="D646" s="14" t="s">
        <v>231</v>
      </c>
      <c r="E646" s="3"/>
      <c r="F646" s="3"/>
      <c r="G646" s="4"/>
      <c r="H646" s="7"/>
      <c r="I646" s="15"/>
    </row>
    <row r="647" spans="4:9" ht="15.75" thickBot="1" x14ac:dyDescent="0.3">
      <c r="D647" s="14" t="s">
        <v>209</v>
      </c>
      <c r="E647" s="3"/>
      <c r="F647" s="3"/>
      <c r="G647" s="4"/>
      <c r="H647" s="7"/>
      <c r="I647" s="15"/>
    </row>
    <row r="648" spans="4:9" ht="15.75" thickBot="1" x14ac:dyDescent="0.3">
      <c r="D648" s="14" t="s">
        <v>442</v>
      </c>
      <c r="E648" s="3"/>
      <c r="F648" s="3"/>
      <c r="G648" s="4"/>
      <c r="H648" s="7"/>
      <c r="I648" s="15"/>
    </row>
    <row r="649" spans="4:9" ht="15.75" thickBot="1" x14ac:dyDescent="0.3">
      <c r="D649" s="14" t="s">
        <v>253</v>
      </c>
      <c r="E649" s="3"/>
      <c r="F649" s="3"/>
      <c r="G649" s="4"/>
      <c r="H649" s="7"/>
      <c r="I649" s="15"/>
    </row>
    <row r="650" spans="4:9" ht="15.75" hidden="1" thickBot="1" x14ac:dyDescent="0.3">
      <c r="D650" s="14" t="s">
        <v>253</v>
      </c>
      <c r="E650" s="3"/>
      <c r="F650" s="3"/>
      <c r="G650" s="4"/>
      <c r="H650" s="7"/>
      <c r="I650" s="15"/>
    </row>
    <row r="651" spans="4:9" ht="15.75" thickBot="1" x14ac:dyDescent="0.3">
      <c r="D651" s="14" t="s">
        <v>358</v>
      </c>
      <c r="E651" s="3"/>
      <c r="F651" s="3"/>
      <c r="G651" s="4"/>
      <c r="H651" s="7"/>
      <c r="I651" s="15"/>
    </row>
    <row r="652" spans="4:9" ht="15.75" hidden="1" thickBot="1" x14ac:dyDescent="0.3">
      <c r="D652" s="14" t="s">
        <v>358</v>
      </c>
      <c r="E652" s="3"/>
      <c r="F652" s="3"/>
      <c r="G652" s="4"/>
      <c r="H652" s="7"/>
      <c r="I652" s="15"/>
    </row>
    <row r="653" spans="4:9" ht="15.75" hidden="1" thickBot="1" x14ac:dyDescent="0.3">
      <c r="D653" s="14" t="s">
        <v>358</v>
      </c>
      <c r="E653" s="3"/>
      <c r="F653" s="3"/>
      <c r="G653" s="4"/>
      <c r="H653" s="7"/>
      <c r="I653" s="15"/>
    </row>
    <row r="654" spans="4:9" ht="15.75" thickBot="1" x14ac:dyDescent="0.3">
      <c r="D654" s="14" t="s">
        <v>529</v>
      </c>
      <c r="E654" s="3"/>
      <c r="F654" s="3"/>
      <c r="G654" s="4"/>
      <c r="H654" s="7"/>
      <c r="I654" s="15"/>
    </row>
    <row r="655" spans="4:9" ht="15.75" thickBot="1" x14ac:dyDescent="0.3">
      <c r="D655" s="14" t="s">
        <v>187</v>
      </c>
      <c r="E655" s="3"/>
      <c r="F655" s="3"/>
      <c r="G655" s="4"/>
      <c r="H655" s="3"/>
      <c r="I655" s="15"/>
    </row>
    <row r="656" spans="4:9" ht="15.75" hidden="1" thickBot="1" x14ac:dyDescent="0.3">
      <c r="D656" s="14" t="s">
        <v>187</v>
      </c>
      <c r="E656" s="3"/>
      <c r="F656" s="3"/>
      <c r="G656" s="4"/>
      <c r="H656" s="6"/>
      <c r="I656" s="15"/>
    </row>
    <row r="657" spans="4:9" ht="15.75" thickBot="1" x14ac:dyDescent="0.3">
      <c r="D657" s="14" t="s">
        <v>492</v>
      </c>
      <c r="E657" s="3"/>
      <c r="F657" s="3"/>
      <c r="G657" s="4"/>
      <c r="H657" s="7"/>
      <c r="I657" s="15"/>
    </row>
    <row r="658" spans="4:9" ht="15.75" hidden="1" thickBot="1" x14ac:dyDescent="0.3">
      <c r="D658" s="14" t="s">
        <v>492</v>
      </c>
      <c r="E658" s="3"/>
      <c r="F658" s="3"/>
      <c r="G658" s="4"/>
      <c r="H658" s="7"/>
      <c r="I658" s="15"/>
    </row>
    <row r="659" spans="4:9" ht="15.75" hidden="1" thickBot="1" x14ac:dyDescent="0.3">
      <c r="D659" s="14" t="s">
        <v>492</v>
      </c>
      <c r="E659" s="3"/>
      <c r="F659" s="3"/>
      <c r="G659" s="4"/>
      <c r="H659" s="7"/>
      <c r="I659" s="15"/>
    </row>
    <row r="660" spans="4:9" ht="15.75" hidden="1" thickBot="1" x14ac:dyDescent="0.3">
      <c r="D660" s="14" t="s">
        <v>492</v>
      </c>
      <c r="E660" s="3"/>
      <c r="F660" s="3"/>
      <c r="G660" s="4"/>
      <c r="H660" s="7"/>
      <c r="I660" s="15"/>
    </row>
    <row r="661" spans="4:9" ht="15.75" hidden="1" thickBot="1" x14ac:dyDescent="0.3">
      <c r="D661" s="14" t="s">
        <v>492</v>
      </c>
      <c r="E661" s="3"/>
      <c r="F661" s="3"/>
      <c r="G661" s="4"/>
      <c r="H661" s="7"/>
      <c r="I661" s="15"/>
    </row>
    <row r="662" spans="4:9" ht="15.75" thickBot="1" x14ac:dyDescent="0.3">
      <c r="D662" s="14" t="s">
        <v>599</v>
      </c>
      <c r="E662" s="3"/>
      <c r="F662" s="3"/>
      <c r="G662" s="4"/>
      <c r="H662" s="7"/>
      <c r="I662" s="15"/>
    </row>
    <row r="663" spans="4:9" ht="15.75" thickBot="1" x14ac:dyDescent="0.3">
      <c r="D663" s="14" t="s">
        <v>540</v>
      </c>
      <c r="E663" s="3"/>
      <c r="F663" s="3"/>
      <c r="G663" s="4"/>
      <c r="H663" s="7"/>
      <c r="I663" s="15"/>
    </row>
    <row r="664" spans="4:9" ht="15.75" thickBot="1" x14ac:dyDescent="0.3">
      <c r="D664" s="14" t="s">
        <v>361</v>
      </c>
      <c r="E664" s="3"/>
      <c r="F664" s="3"/>
      <c r="G664" s="4"/>
      <c r="H664" s="7"/>
      <c r="I664" s="15"/>
    </row>
    <row r="665" spans="4:9" ht="15.75" thickBot="1" x14ac:dyDescent="0.3">
      <c r="D665" s="14" t="s">
        <v>525</v>
      </c>
      <c r="E665" s="3"/>
      <c r="F665" s="3"/>
      <c r="G665" s="4"/>
      <c r="H665" s="7"/>
      <c r="I665" s="15"/>
    </row>
    <row r="666" spans="4:9" ht="15.75" hidden="1" thickBot="1" x14ac:dyDescent="0.3">
      <c r="D666" s="14" t="s">
        <v>525</v>
      </c>
      <c r="E666" s="3"/>
      <c r="F666" s="3"/>
      <c r="G666" s="4"/>
      <c r="H666" s="7"/>
      <c r="I666" s="15"/>
    </row>
    <row r="667" spans="4:9" ht="15.75" thickBot="1" x14ac:dyDescent="0.3">
      <c r="D667" s="14" t="s">
        <v>613</v>
      </c>
      <c r="E667" s="3"/>
      <c r="F667" s="3"/>
      <c r="G667" s="4"/>
      <c r="H667" s="7"/>
      <c r="I667" s="15"/>
    </row>
    <row r="668" spans="4:9" ht="15.75" thickBot="1" x14ac:dyDescent="0.3">
      <c r="D668" s="14" t="s">
        <v>480</v>
      </c>
      <c r="E668" s="3"/>
      <c r="F668" s="3"/>
      <c r="G668" s="4"/>
      <c r="H668" s="7"/>
      <c r="I668" s="15"/>
    </row>
    <row r="669" spans="4:9" ht="15.75" thickBot="1" x14ac:dyDescent="0.3">
      <c r="D669" s="14" t="s">
        <v>374</v>
      </c>
      <c r="E669" s="3"/>
      <c r="F669" s="3"/>
      <c r="G669" s="4"/>
      <c r="H669" s="7"/>
      <c r="I669" s="15"/>
    </row>
    <row r="670" spans="4:9" ht="15.75" thickBot="1" x14ac:dyDescent="0.3">
      <c r="D670" s="14" t="s">
        <v>232</v>
      </c>
      <c r="E670" s="3"/>
      <c r="F670" s="3"/>
      <c r="G670" s="4"/>
      <c r="H670" s="7"/>
      <c r="I670" s="15"/>
    </row>
    <row r="671" spans="4:9" ht="15.75" thickBot="1" x14ac:dyDescent="0.3">
      <c r="D671" s="14" t="s">
        <v>219</v>
      </c>
      <c r="E671" s="3"/>
      <c r="F671" s="3"/>
      <c r="G671" s="4"/>
      <c r="H671" s="7"/>
      <c r="I671" s="15"/>
    </row>
    <row r="672" spans="4:9" ht="15.75" thickBot="1" x14ac:dyDescent="0.3">
      <c r="D672" s="14" t="s">
        <v>614</v>
      </c>
      <c r="E672" s="3"/>
      <c r="F672" s="3"/>
      <c r="G672" s="4"/>
      <c r="H672" s="7"/>
      <c r="I672" s="15"/>
    </row>
    <row r="673" spans="4:9" ht="15.75" thickBot="1" x14ac:dyDescent="0.3">
      <c r="D673" s="14" t="s">
        <v>454</v>
      </c>
      <c r="E673" s="3"/>
      <c r="F673" s="3"/>
      <c r="G673" s="4"/>
      <c r="H673" s="7"/>
      <c r="I673" s="15"/>
    </row>
    <row r="674" spans="4:9" ht="15.75" hidden="1" thickBot="1" x14ac:dyDescent="0.3">
      <c r="D674" s="14" t="s">
        <v>454</v>
      </c>
      <c r="E674" s="3"/>
      <c r="F674" s="3"/>
      <c r="G674" s="4"/>
      <c r="H674" s="7"/>
      <c r="I674" s="15"/>
    </row>
    <row r="675" spans="4:9" ht="15.75" hidden="1" thickBot="1" x14ac:dyDescent="0.3">
      <c r="D675" s="14" t="s">
        <v>454</v>
      </c>
      <c r="E675" s="3"/>
      <c r="F675" s="3"/>
      <c r="G675" s="4"/>
      <c r="H675" s="7"/>
      <c r="I675" s="15"/>
    </row>
    <row r="676" spans="4:9" ht="15.75" hidden="1" thickBot="1" x14ac:dyDescent="0.3">
      <c r="D676" s="14" t="s">
        <v>454</v>
      </c>
      <c r="E676" s="3"/>
      <c r="F676" s="3"/>
      <c r="G676" s="4"/>
      <c r="H676" s="7"/>
      <c r="I676" s="15"/>
    </row>
    <row r="677" spans="4:9" ht="15.75" hidden="1" thickBot="1" x14ac:dyDescent="0.3">
      <c r="D677" s="14" t="s">
        <v>454</v>
      </c>
      <c r="E677" s="3"/>
      <c r="F677" s="3"/>
      <c r="G677" s="4"/>
      <c r="H677" s="7"/>
      <c r="I677" s="15"/>
    </row>
    <row r="678" spans="4:9" ht="15.75" thickBot="1" x14ac:dyDescent="0.3">
      <c r="D678" s="14" t="s">
        <v>526</v>
      </c>
      <c r="E678" s="3"/>
      <c r="F678" s="3"/>
      <c r="G678" s="4"/>
      <c r="H678" s="3"/>
      <c r="I678" s="15"/>
    </row>
    <row r="679" spans="4:9" ht="15.75" thickBot="1" x14ac:dyDescent="0.3">
      <c r="D679" s="14" t="s">
        <v>255</v>
      </c>
      <c r="E679" s="3"/>
      <c r="F679" s="3"/>
      <c r="G679" s="4"/>
      <c r="H679" s="7"/>
      <c r="I679" s="15"/>
    </row>
    <row r="680" spans="4:9" ht="15.75" thickBot="1" x14ac:dyDescent="0.3">
      <c r="D680" s="14" t="s">
        <v>469</v>
      </c>
      <c r="E680" s="3"/>
      <c r="F680" s="3"/>
      <c r="G680" s="4"/>
      <c r="H680" s="7"/>
      <c r="I680" s="15"/>
    </row>
    <row r="681" spans="4:9" ht="15.75" thickBot="1" x14ac:dyDescent="0.3">
      <c r="D681" s="14" t="s">
        <v>172</v>
      </c>
      <c r="E681" s="3"/>
      <c r="F681" s="3"/>
      <c r="G681" s="4"/>
      <c r="H681" s="7"/>
      <c r="I681" s="15"/>
    </row>
    <row r="682" spans="4:9" ht="15.75" hidden="1" thickBot="1" x14ac:dyDescent="0.3">
      <c r="D682" s="14" t="s">
        <v>172</v>
      </c>
      <c r="E682" s="3"/>
      <c r="F682" s="3"/>
      <c r="G682" s="4"/>
      <c r="H682" s="7"/>
      <c r="I682" s="15"/>
    </row>
    <row r="683" spans="4:9" ht="15.75" hidden="1" thickBot="1" x14ac:dyDescent="0.3">
      <c r="D683" s="14" t="s">
        <v>172</v>
      </c>
      <c r="E683" s="3"/>
      <c r="F683" s="3"/>
      <c r="G683" s="4"/>
      <c r="H683" s="7"/>
      <c r="I683" s="15"/>
    </row>
    <row r="684" spans="4:9" ht="15.75" thickBot="1" x14ac:dyDescent="0.3">
      <c r="D684" s="14" t="s">
        <v>306</v>
      </c>
      <c r="E684" s="3"/>
      <c r="F684" s="3"/>
      <c r="G684" s="4"/>
      <c r="H684" s="7"/>
      <c r="I684" s="15"/>
    </row>
    <row r="685" spans="4:9" ht="15.75" thickBot="1" x14ac:dyDescent="0.3">
      <c r="D685" s="14" t="s">
        <v>259</v>
      </c>
      <c r="E685" s="3"/>
      <c r="F685" s="3"/>
      <c r="G685" s="4"/>
      <c r="H685" s="3"/>
      <c r="I685" s="15"/>
    </row>
    <row r="686" spans="4:9" ht="15.75" hidden="1" thickBot="1" x14ac:dyDescent="0.3">
      <c r="D686" s="14" t="s">
        <v>259</v>
      </c>
      <c r="E686" s="3"/>
      <c r="F686" s="3"/>
      <c r="G686" s="4"/>
      <c r="H686" s="7"/>
      <c r="I686" s="15"/>
    </row>
    <row r="687" spans="4:9" ht="15.75" thickBot="1" x14ac:dyDescent="0.3">
      <c r="D687" s="14" t="s">
        <v>467</v>
      </c>
      <c r="E687" s="3"/>
      <c r="F687" s="3"/>
      <c r="G687" s="4"/>
      <c r="H687" s="7"/>
      <c r="I687" s="15"/>
    </row>
    <row r="688" spans="4:9" ht="15.75" hidden="1" thickBot="1" x14ac:dyDescent="0.3">
      <c r="D688" s="14" t="s">
        <v>467</v>
      </c>
      <c r="E688" s="3"/>
      <c r="F688" s="3"/>
      <c r="G688" s="4"/>
      <c r="H688" s="7"/>
      <c r="I688" s="15"/>
    </row>
    <row r="689" spans="4:9" ht="15.75" hidden="1" thickBot="1" x14ac:dyDescent="0.3">
      <c r="D689" s="14" t="s">
        <v>467</v>
      </c>
      <c r="E689" s="3"/>
      <c r="F689" s="3"/>
      <c r="G689" s="4"/>
      <c r="H689" s="7"/>
      <c r="I689" s="15"/>
    </row>
    <row r="690" spans="4:9" ht="15.75" thickBot="1" x14ac:dyDescent="0.3">
      <c r="D690" s="14" t="s">
        <v>196</v>
      </c>
      <c r="E690" s="3"/>
      <c r="F690" s="3"/>
      <c r="G690" s="4"/>
      <c r="H690" s="7"/>
      <c r="I690" s="15"/>
    </row>
    <row r="691" spans="4:9" ht="15.75" hidden="1" thickBot="1" x14ac:dyDescent="0.3">
      <c r="D691" s="14" t="s">
        <v>196</v>
      </c>
      <c r="E691" s="3"/>
      <c r="F691" s="3"/>
      <c r="G691" s="4"/>
      <c r="H691" s="7"/>
      <c r="I691" s="15"/>
    </row>
    <row r="692" spans="4:9" ht="15.75" hidden="1" thickBot="1" x14ac:dyDescent="0.3">
      <c r="D692" s="14" t="s">
        <v>196</v>
      </c>
      <c r="E692" s="3"/>
      <c r="F692" s="3"/>
      <c r="G692" s="4"/>
      <c r="H692" s="7"/>
      <c r="I692" s="15"/>
    </row>
    <row r="693" spans="4:9" ht="15.75" hidden="1" thickBot="1" x14ac:dyDescent="0.3">
      <c r="D693" s="14" t="s">
        <v>196</v>
      </c>
      <c r="E693" s="3"/>
      <c r="F693" s="3"/>
      <c r="G693" s="4"/>
      <c r="H693" s="7"/>
      <c r="I693" s="15"/>
    </row>
    <row r="694" spans="4:9" ht="15.75" hidden="1" thickBot="1" x14ac:dyDescent="0.3">
      <c r="D694" s="14" t="s">
        <v>196</v>
      </c>
      <c r="E694" s="3"/>
      <c r="F694" s="3"/>
      <c r="G694" s="4"/>
      <c r="H694" s="7"/>
      <c r="I694" s="15"/>
    </row>
    <row r="695" spans="4:9" ht="15.75" hidden="1" thickBot="1" x14ac:dyDescent="0.3">
      <c r="D695" s="14" t="s">
        <v>196</v>
      </c>
      <c r="E695" s="3"/>
      <c r="F695" s="3"/>
      <c r="G695" s="4"/>
      <c r="H695" s="7"/>
      <c r="I695" s="15"/>
    </row>
    <row r="696" spans="4:9" ht="15.75" hidden="1" thickBot="1" x14ac:dyDescent="0.3">
      <c r="D696" s="14" t="s">
        <v>196</v>
      </c>
      <c r="E696" s="3"/>
      <c r="F696" s="3"/>
      <c r="G696" s="4"/>
      <c r="H696" s="7"/>
      <c r="I696" s="15"/>
    </row>
    <row r="697" spans="4:9" ht="15.75" hidden="1" thickBot="1" x14ac:dyDescent="0.3">
      <c r="D697" s="14" t="s">
        <v>196</v>
      </c>
      <c r="E697" s="3"/>
      <c r="F697" s="3"/>
      <c r="G697" s="4"/>
      <c r="H697" s="7"/>
      <c r="I697" s="15"/>
    </row>
    <row r="698" spans="4:9" ht="15.75" hidden="1" thickBot="1" x14ac:dyDescent="0.3">
      <c r="D698" s="14" t="s">
        <v>196</v>
      </c>
      <c r="E698" s="3"/>
      <c r="F698" s="3"/>
      <c r="G698" s="4"/>
      <c r="H698" s="7"/>
      <c r="I698" s="15"/>
    </row>
    <row r="699" spans="4:9" ht="15.75" hidden="1" thickBot="1" x14ac:dyDescent="0.3">
      <c r="D699" s="14" t="s">
        <v>196</v>
      </c>
      <c r="E699" s="3"/>
      <c r="F699" s="3"/>
      <c r="G699" s="4"/>
      <c r="H699" s="3"/>
      <c r="I699" s="15"/>
    </row>
    <row r="700" spans="4:9" ht="15.75" hidden="1" thickBot="1" x14ac:dyDescent="0.3">
      <c r="D700" s="14" t="s">
        <v>196</v>
      </c>
      <c r="E700" s="3"/>
      <c r="F700" s="3"/>
      <c r="G700" s="4"/>
      <c r="H700" s="7"/>
      <c r="I700" s="15"/>
    </row>
    <row r="701" spans="4:9" ht="15.75" thickBot="1" x14ac:dyDescent="0.3">
      <c r="D701" s="14" t="s">
        <v>428</v>
      </c>
      <c r="E701" s="3"/>
      <c r="F701" s="3"/>
      <c r="G701" s="4"/>
      <c r="H701" s="7"/>
      <c r="I701" s="15"/>
    </row>
    <row r="702" spans="4:9" ht="15.75" thickBot="1" x14ac:dyDescent="0.3">
      <c r="D702" s="14" t="s">
        <v>220</v>
      </c>
      <c r="E702" s="3"/>
      <c r="F702" s="3"/>
      <c r="G702" s="4"/>
      <c r="H702" s="3"/>
      <c r="I702" s="15"/>
    </row>
    <row r="703" spans="4:9" ht="15.75" thickBot="1" x14ac:dyDescent="0.3">
      <c r="D703" s="14" t="s">
        <v>206</v>
      </c>
      <c r="E703" s="3"/>
      <c r="F703" s="3"/>
      <c r="G703" s="4"/>
      <c r="H703" s="7"/>
      <c r="I703" s="15"/>
    </row>
    <row r="704" spans="4:9" ht="15.75" hidden="1" thickBot="1" x14ac:dyDescent="0.3">
      <c r="D704" s="14" t="s">
        <v>206</v>
      </c>
      <c r="E704" s="3"/>
      <c r="F704" s="3"/>
      <c r="G704" s="4"/>
      <c r="H704" s="7"/>
      <c r="I704" s="15"/>
    </row>
    <row r="705" spans="4:9" ht="15.75" hidden="1" thickBot="1" x14ac:dyDescent="0.3">
      <c r="D705" s="14" t="s">
        <v>206</v>
      </c>
      <c r="E705" s="3"/>
      <c r="F705" s="3"/>
      <c r="G705" s="4"/>
      <c r="H705" s="7"/>
      <c r="I705" s="15"/>
    </row>
    <row r="706" spans="4:9" ht="15.75" hidden="1" thickBot="1" x14ac:dyDescent="0.3">
      <c r="D706" s="14" t="s">
        <v>206</v>
      </c>
      <c r="E706" s="3"/>
      <c r="F706" s="3"/>
      <c r="G706" s="4"/>
      <c r="H706" s="7"/>
      <c r="I706" s="15"/>
    </row>
    <row r="707" spans="4:9" ht="15.75" hidden="1" thickBot="1" x14ac:dyDescent="0.3">
      <c r="D707" s="14" t="s">
        <v>206</v>
      </c>
      <c r="E707" s="3"/>
      <c r="F707" s="3"/>
      <c r="G707" s="4"/>
      <c r="H707" s="7"/>
      <c r="I707" s="15"/>
    </row>
    <row r="708" spans="4:9" ht="15.75" hidden="1" thickBot="1" x14ac:dyDescent="0.3">
      <c r="D708" s="14" t="s">
        <v>206</v>
      </c>
      <c r="E708" s="3"/>
      <c r="F708" s="3"/>
      <c r="G708" s="4"/>
      <c r="H708" s="7"/>
      <c r="I708" s="15"/>
    </row>
    <row r="709" spans="4:9" ht="15.75" hidden="1" thickBot="1" x14ac:dyDescent="0.3">
      <c r="D709" s="14" t="s">
        <v>206</v>
      </c>
      <c r="E709" s="3"/>
      <c r="F709" s="3"/>
      <c r="G709" s="4"/>
      <c r="H709" s="7"/>
      <c r="I709" s="15"/>
    </row>
    <row r="710" spans="4:9" ht="15.75" hidden="1" thickBot="1" x14ac:dyDescent="0.3">
      <c r="D710" s="14" t="s">
        <v>206</v>
      </c>
      <c r="E710" s="3"/>
      <c r="F710" s="3"/>
      <c r="G710" s="4"/>
      <c r="H710" s="7"/>
      <c r="I710" s="15"/>
    </row>
    <row r="711" spans="4:9" ht="15.75" hidden="1" thickBot="1" x14ac:dyDescent="0.3">
      <c r="D711" s="14" t="s">
        <v>206</v>
      </c>
      <c r="E711" s="3"/>
      <c r="F711" s="3"/>
      <c r="G711" s="4"/>
      <c r="H711" s="7"/>
      <c r="I711" s="15"/>
    </row>
    <row r="712" spans="4:9" ht="15.75" hidden="1" thickBot="1" x14ac:dyDescent="0.3">
      <c r="D712" s="14" t="s">
        <v>206</v>
      </c>
      <c r="E712" s="3"/>
      <c r="F712" s="3"/>
      <c r="G712" s="4"/>
      <c r="H712" s="7"/>
      <c r="I712" s="15"/>
    </row>
    <row r="713" spans="4:9" ht="15.75" hidden="1" thickBot="1" x14ac:dyDescent="0.3">
      <c r="D713" s="14" t="s">
        <v>206</v>
      </c>
      <c r="E713" s="3"/>
      <c r="F713" s="3"/>
      <c r="G713" s="4"/>
      <c r="H713" s="7"/>
      <c r="I713" s="15"/>
    </row>
    <row r="714" spans="4:9" ht="15.75" hidden="1" thickBot="1" x14ac:dyDescent="0.3">
      <c r="D714" s="14" t="s">
        <v>206</v>
      </c>
      <c r="E714" s="3"/>
      <c r="F714" s="3"/>
      <c r="G714" s="4"/>
      <c r="H714" s="7"/>
      <c r="I714" s="15"/>
    </row>
    <row r="715" spans="4:9" ht="15.75" hidden="1" thickBot="1" x14ac:dyDescent="0.3">
      <c r="D715" s="14" t="s">
        <v>206</v>
      </c>
      <c r="E715" s="3"/>
      <c r="F715" s="3"/>
      <c r="G715" s="4"/>
      <c r="H715" s="7"/>
      <c r="I715" s="15"/>
    </row>
    <row r="716" spans="4:9" ht="15.75" thickBot="1" x14ac:dyDescent="0.3">
      <c r="D716" s="14" t="s">
        <v>345</v>
      </c>
      <c r="E716" s="3"/>
      <c r="F716" s="3"/>
      <c r="G716" s="4"/>
      <c r="H716" s="3"/>
      <c r="I716" s="15"/>
    </row>
    <row r="717" spans="4:9" ht="15.75" thickBot="1" x14ac:dyDescent="0.3">
      <c r="D717" s="14" t="s">
        <v>318</v>
      </c>
      <c r="E717" s="3"/>
      <c r="F717" s="3"/>
      <c r="G717" s="4"/>
      <c r="H717" s="7"/>
      <c r="I717" s="15"/>
    </row>
    <row r="718" spans="4:9" ht="15.75" thickBot="1" x14ac:dyDescent="0.3">
      <c r="D718" s="14" t="s">
        <v>412</v>
      </c>
      <c r="E718" s="3"/>
      <c r="F718" s="3"/>
      <c r="G718" s="4"/>
      <c r="H718" s="7"/>
      <c r="I718" s="15"/>
    </row>
    <row r="719" spans="4:9" ht="15.75" hidden="1" thickBot="1" x14ac:dyDescent="0.3">
      <c r="D719" s="14" t="s">
        <v>412</v>
      </c>
      <c r="E719" s="3"/>
      <c r="F719" s="3"/>
      <c r="G719" s="4"/>
      <c r="H719" s="7"/>
      <c r="I719" s="15"/>
    </row>
    <row r="720" spans="4:9" ht="15.75" hidden="1" thickBot="1" x14ac:dyDescent="0.3">
      <c r="D720" s="14" t="s">
        <v>412</v>
      </c>
      <c r="E720" s="3"/>
      <c r="F720" s="3"/>
      <c r="G720" s="4"/>
      <c r="H720" s="3"/>
      <c r="I720" s="15"/>
    </row>
    <row r="721" spans="4:9" ht="15.75" thickBot="1" x14ac:dyDescent="0.3">
      <c r="D721" s="14" t="s">
        <v>183</v>
      </c>
      <c r="E721" s="3"/>
      <c r="F721" s="3"/>
      <c r="G721" s="4"/>
      <c r="H721" s="7"/>
      <c r="I721" s="15"/>
    </row>
    <row r="722" spans="4:9" ht="15.75" thickBot="1" x14ac:dyDescent="0.3">
      <c r="D722" s="14" t="s">
        <v>152</v>
      </c>
      <c r="E722" s="3"/>
      <c r="F722" s="3"/>
      <c r="G722" s="4"/>
      <c r="H722" s="7"/>
      <c r="I722" s="15"/>
    </row>
    <row r="723" spans="4:9" ht="15.75" hidden="1" thickBot="1" x14ac:dyDescent="0.3">
      <c r="D723" s="14" t="s">
        <v>152</v>
      </c>
      <c r="E723" s="3"/>
      <c r="F723" s="3"/>
      <c r="G723" s="4"/>
      <c r="H723" s="3"/>
      <c r="I723" s="15"/>
    </row>
    <row r="724" spans="4:9" ht="15.75" hidden="1" thickBot="1" x14ac:dyDescent="0.3">
      <c r="D724" s="14" t="s">
        <v>152</v>
      </c>
      <c r="E724" s="3"/>
      <c r="F724" s="3"/>
      <c r="G724" s="4"/>
      <c r="H724" s="7"/>
      <c r="I724" s="15"/>
    </row>
    <row r="725" spans="4:9" ht="15.75" hidden="1" thickBot="1" x14ac:dyDescent="0.3">
      <c r="D725" s="14" t="s">
        <v>152</v>
      </c>
      <c r="E725" s="3"/>
      <c r="F725" s="3"/>
      <c r="G725" s="4"/>
      <c r="H725" s="7"/>
      <c r="I725" s="15"/>
    </row>
    <row r="726" spans="4:9" ht="15.75" hidden="1" thickBot="1" x14ac:dyDescent="0.3">
      <c r="D726" s="14" t="s">
        <v>152</v>
      </c>
      <c r="E726" s="3"/>
      <c r="F726" s="3"/>
      <c r="G726" s="4"/>
      <c r="H726" s="3"/>
      <c r="I726" s="15"/>
    </row>
    <row r="727" spans="4:9" ht="15.75" hidden="1" thickBot="1" x14ac:dyDescent="0.3">
      <c r="D727" s="14" t="s">
        <v>152</v>
      </c>
      <c r="E727" s="3"/>
      <c r="F727" s="3"/>
      <c r="G727" s="4"/>
      <c r="H727" s="7"/>
      <c r="I727" s="15"/>
    </row>
    <row r="728" spans="4:9" ht="15.75" hidden="1" thickBot="1" x14ac:dyDescent="0.3">
      <c r="D728" s="14" t="s">
        <v>152</v>
      </c>
      <c r="E728" s="3"/>
      <c r="F728" s="3"/>
      <c r="G728" s="4"/>
      <c r="H728" s="3"/>
      <c r="I728" s="15"/>
    </row>
    <row r="729" spans="4:9" ht="15.75" hidden="1" thickBot="1" x14ac:dyDescent="0.3">
      <c r="D729" s="14" t="s">
        <v>152</v>
      </c>
      <c r="E729" s="3"/>
      <c r="F729" s="3"/>
      <c r="G729" s="4"/>
      <c r="H729" s="7"/>
      <c r="I729" s="15"/>
    </row>
    <row r="730" spans="4:9" ht="15.75" hidden="1" thickBot="1" x14ac:dyDescent="0.3">
      <c r="D730" s="14" t="s">
        <v>152</v>
      </c>
      <c r="E730" s="3"/>
      <c r="F730" s="3"/>
      <c r="G730" s="4"/>
      <c r="H730" s="7"/>
      <c r="I730" s="15"/>
    </row>
    <row r="731" spans="4:9" ht="15.75" hidden="1" thickBot="1" x14ac:dyDescent="0.3">
      <c r="D731" s="14" t="s">
        <v>152</v>
      </c>
      <c r="E731" s="3"/>
      <c r="F731" s="3"/>
      <c r="G731" s="4"/>
      <c r="H731" s="7"/>
      <c r="I731" s="15"/>
    </row>
    <row r="732" spans="4:9" ht="15.75" hidden="1" thickBot="1" x14ac:dyDescent="0.3">
      <c r="D732" s="14" t="s">
        <v>152</v>
      </c>
      <c r="E732" s="3"/>
      <c r="F732" s="3"/>
      <c r="G732" s="4"/>
      <c r="H732" s="7"/>
      <c r="I732" s="15"/>
    </row>
    <row r="733" spans="4:9" ht="15.75" hidden="1" thickBot="1" x14ac:dyDescent="0.3">
      <c r="D733" s="14" t="s">
        <v>152</v>
      </c>
      <c r="E733" s="3"/>
      <c r="F733" s="3"/>
      <c r="G733" s="4"/>
      <c r="H733" s="7"/>
      <c r="I733" s="15"/>
    </row>
    <row r="734" spans="4:9" ht="15.75" hidden="1" thickBot="1" x14ac:dyDescent="0.3">
      <c r="D734" s="14" t="s">
        <v>152</v>
      </c>
      <c r="E734" s="3"/>
      <c r="F734" s="3"/>
      <c r="G734" s="4"/>
      <c r="H734" s="3"/>
      <c r="I734" s="15"/>
    </row>
    <row r="735" spans="4:9" ht="15.75" hidden="1" thickBot="1" x14ac:dyDescent="0.3">
      <c r="D735" s="14" t="s">
        <v>152</v>
      </c>
      <c r="E735" s="3"/>
      <c r="F735" s="3"/>
      <c r="G735" s="4"/>
      <c r="H735" s="3"/>
      <c r="I735" s="15"/>
    </row>
    <row r="736" spans="4:9" ht="15.75" hidden="1" thickBot="1" x14ac:dyDescent="0.3">
      <c r="D736" s="14" t="s">
        <v>152</v>
      </c>
      <c r="E736" s="3"/>
      <c r="F736" s="3"/>
      <c r="G736" s="4"/>
      <c r="H736" s="7"/>
      <c r="I736" s="15"/>
    </row>
    <row r="737" spans="4:9" ht="15.75" hidden="1" thickBot="1" x14ac:dyDescent="0.3">
      <c r="D737" s="14" t="s">
        <v>152</v>
      </c>
      <c r="E737" s="3"/>
      <c r="F737" s="3"/>
      <c r="G737" s="4"/>
      <c r="H737" s="7"/>
      <c r="I737" s="15"/>
    </row>
    <row r="738" spans="4:9" ht="15.75" hidden="1" thickBot="1" x14ac:dyDescent="0.3">
      <c r="D738" s="14" t="s">
        <v>152</v>
      </c>
      <c r="E738" s="3"/>
      <c r="F738" s="3"/>
      <c r="G738" s="4"/>
      <c r="H738" s="3"/>
      <c r="I738" s="15"/>
    </row>
    <row r="739" spans="4:9" ht="39" thickBot="1" x14ac:dyDescent="0.3">
      <c r="D739" s="14" t="s">
        <v>152</v>
      </c>
      <c r="E739" s="3" t="s">
        <v>213</v>
      </c>
      <c r="F739" s="3" t="s">
        <v>150</v>
      </c>
      <c r="G739" s="4">
        <v>38466</v>
      </c>
      <c r="H739" s="3" t="s">
        <v>214</v>
      </c>
      <c r="I739" s="15" t="s">
        <v>142</v>
      </c>
    </row>
    <row r="740" spans="4:9" ht="15.75" hidden="1" thickBot="1" x14ac:dyDescent="0.3">
      <c r="D740" s="14" t="s">
        <v>152</v>
      </c>
      <c r="E740" s="3"/>
      <c r="F740" s="3"/>
      <c r="G740" s="4"/>
      <c r="H740" s="7"/>
      <c r="I740" s="15"/>
    </row>
    <row r="741" spans="4:9" ht="15.75" hidden="1" thickBot="1" x14ac:dyDescent="0.3">
      <c r="D741" s="14" t="s">
        <v>152</v>
      </c>
      <c r="E741" s="3"/>
      <c r="F741" s="3"/>
      <c r="G741" s="4"/>
      <c r="H741" s="7"/>
      <c r="I741" s="15"/>
    </row>
    <row r="742" spans="4:9" ht="15.75" hidden="1" thickBot="1" x14ac:dyDescent="0.3">
      <c r="D742" s="14" t="s">
        <v>152</v>
      </c>
      <c r="E742" s="3"/>
      <c r="F742" s="3"/>
      <c r="G742" s="4"/>
      <c r="H742" s="7"/>
      <c r="I742" s="15"/>
    </row>
    <row r="743" spans="4:9" ht="15.75" hidden="1" thickBot="1" x14ac:dyDescent="0.3">
      <c r="D743" s="14" t="s">
        <v>152</v>
      </c>
      <c r="E743" s="3"/>
      <c r="F743" s="3"/>
      <c r="G743" s="4"/>
      <c r="H743" s="3"/>
      <c r="I743" s="15"/>
    </row>
    <row r="744" spans="4:9" ht="15.75" hidden="1" thickBot="1" x14ac:dyDescent="0.3">
      <c r="D744" s="14" t="s">
        <v>152</v>
      </c>
      <c r="E744" s="3"/>
      <c r="F744" s="3"/>
      <c r="G744" s="4"/>
      <c r="H744" s="7"/>
      <c r="I744" s="15"/>
    </row>
    <row r="745" spans="4:9" ht="15.75" hidden="1" thickBot="1" x14ac:dyDescent="0.3">
      <c r="D745" s="14" t="s">
        <v>152</v>
      </c>
      <c r="E745" s="3"/>
      <c r="F745" s="3"/>
      <c r="G745" s="4"/>
      <c r="H745" s="3"/>
      <c r="I745" s="15"/>
    </row>
    <row r="746" spans="4:9" ht="15.75" hidden="1" thickBot="1" x14ac:dyDescent="0.3">
      <c r="D746" s="14" t="s">
        <v>152</v>
      </c>
      <c r="E746" s="3"/>
      <c r="F746" s="3"/>
      <c r="G746" s="4"/>
      <c r="H746" s="3"/>
      <c r="I746" s="15"/>
    </row>
    <row r="747" spans="4:9" ht="15.75" hidden="1" thickBot="1" x14ac:dyDescent="0.3">
      <c r="D747" s="14" t="s">
        <v>152</v>
      </c>
      <c r="E747" s="3"/>
      <c r="F747" s="3"/>
      <c r="G747" s="4"/>
      <c r="H747" s="7"/>
      <c r="I747" s="15"/>
    </row>
    <row r="748" spans="4:9" ht="15.75" thickBot="1" x14ac:dyDescent="0.3">
      <c r="D748" s="14" t="s">
        <v>311</v>
      </c>
      <c r="E748" s="3"/>
      <c r="F748" s="3"/>
      <c r="G748" s="4"/>
      <c r="H748" s="7"/>
      <c r="I748" s="15"/>
    </row>
    <row r="749" spans="4:9" ht="15.75" thickBot="1" x14ac:dyDescent="0.3">
      <c r="D749" s="14" t="s">
        <v>343</v>
      </c>
      <c r="E749" s="3"/>
      <c r="F749" s="3"/>
      <c r="G749" s="4"/>
      <c r="H749" s="7"/>
      <c r="I749" s="15"/>
    </row>
    <row r="750" spans="4:9" ht="15.75" thickBot="1" x14ac:dyDescent="0.3">
      <c r="D750" s="14" t="s">
        <v>567</v>
      </c>
      <c r="E750" s="3"/>
      <c r="F750" s="3"/>
      <c r="G750" s="4"/>
      <c r="H750" s="8"/>
      <c r="I750" s="15"/>
    </row>
    <row r="751" spans="4:9" ht="15.75" thickBot="1" x14ac:dyDescent="0.3">
      <c r="D751" s="14" t="s">
        <v>445</v>
      </c>
      <c r="E751" s="3"/>
      <c r="F751" s="3"/>
      <c r="G751" s="4"/>
      <c r="H751" s="7"/>
      <c r="I751" s="15"/>
    </row>
    <row r="752" spans="4:9" ht="15.75" thickBot="1" x14ac:dyDescent="0.3">
      <c r="D752" s="14" t="s">
        <v>298</v>
      </c>
      <c r="E752" s="3"/>
      <c r="F752" s="3"/>
      <c r="G752" s="4"/>
      <c r="H752" s="8"/>
      <c r="I752" s="15"/>
    </row>
    <row r="753" spans="4:9" ht="15.75" thickBot="1" x14ac:dyDescent="0.3">
      <c r="D753" s="14" t="s">
        <v>317</v>
      </c>
      <c r="E753" s="3"/>
      <c r="F753" s="3"/>
      <c r="G753" s="4"/>
      <c r="H753" s="7"/>
      <c r="I753" s="15"/>
    </row>
    <row r="754" spans="4:9" ht="15.75" hidden="1" thickBot="1" x14ac:dyDescent="0.3">
      <c r="D754" s="14" t="s">
        <v>481</v>
      </c>
      <c r="E754" s="3"/>
      <c r="F754" s="3"/>
      <c r="G754" s="4"/>
      <c r="H754" s="7"/>
      <c r="I754" s="15"/>
    </row>
    <row r="755" spans="4:9" ht="15.75" hidden="1" thickBot="1" x14ac:dyDescent="0.3">
      <c r="D755" s="14" t="s">
        <v>317</v>
      </c>
      <c r="E755" s="3"/>
      <c r="F755" s="3"/>
      <c r="G755" s="4"/>
      <c r="H755" s="7"/>
      <c r="I755" s="15"/>
    </row>
    <row r="756" spans="4:9" ht="15.75" thickBot="1" x14ac:dyDescent="0.3">
      <c r="D756" s="14" t="s">
        <v>493</v>
      </c>
      <c r="E756" s="3"/>
      <c r="F756" s="3"/>
      <c r="G756" s="4"/>
      <c r="H756" s="7"/>
      <c r="I756" s="15"/>
    </row>
    <row r="757" spans="4:9" ht="15.75" hidden="1" thickBot="1" x14ac:dyDescent="0.3">
      <c r="D757" s="14" t="s">
        <v>493</v>
      </c>
      <c r="E757" s="3"/>
      <c r="F757" s="3"/>
      <c r="G757" s="4"/>
      <c r="H757" s="7"/>
      <c r="I757" s="15"/>
    </row>
    <row r="758" spans="4:9" ht="15.75" hidden="1" thickBot="1" x14ac:dyDescent="0.3">
      <c r="D758" s="14" t="s">
        <v>493</v>
      </c>
      <c r="E758" s="3"/>
      <c r="F758" s="3"/>
      <c r="G758" s="4"/>
      <c r="H758" s="7"/>
      <c r="I758" s="15"/>
    </row>
    <row r="759" spans="4:9" ht="15.75" hidden="1" thickBot="1" x14ac:dyDescent="0.3">
      <c r="D759" s="14" t="s">
        <v>493</v>
      </c>
      <c r="E759" s="3"/>
      <c r="F759" s="3"/>
      <c r="G759" s="4"/>
      <c r="H759" s="7"/>
      <c r="I759" s="15"/>
    </row>
    <row r="760" spans="4:9" ht="15.75" hidden="1" thickBot="1" x14ac:dyDescent="0.3">
      <c r="D760" s="14" t="s">
        <v>493</v>
      </c>
      <c r="E760" s="3"/>
      <c r="F760" s="3"/>
      <c r="G760" s="4"/>
      <c r="H760" s="7"/>
      <c r="I760" s="15"/>
    </row>
    <row r="761" spans="4:9" ht="15.75" hidden="1" thickBot="1" x14ac:dyDescent="0.3">
      <c r="D761" s="14" t="s">
        <v>493</v>
      </c>
      <c r="E761" s="3"/>
      <c r="F761" s="3"/>
      <c r="G761" s="4"/>
      <c r="H761" s="7"/>
      <c r="I761" s="15"/>
    </row>
    <row r="762" spans="4:9" ht="15.75" hidden="1" thickBot="1" x14ac:dyDescent="0.3">
      <c r="D762" s="14" t="s">
        <v>493</v>
      </c>
      <c r="E762" s="3"/>
      <c r="F762" s="3"/>
      <c r="G762" s="4"/>
      <c r="H762" s="7"/>
      <c r="I762" s="15"/>
    </row>
    <row r="763" spans="4:9" ht="15.75" hidden="1" thickBot="1" x14ac:dyDescent="0.3">
      <c r="D763" s="14" t="s">
        <v>493</v>
      </c>
      <c r="E763" s="3"/>
      <c r="F763" s="3"/>
      <c r="G763" s="4"/>
      <c r="H763" s="7"/>
      <c r="I763" s="15"/>
    </row>
    <row r="764" spans="4:9" ht="15.75" hidden="1" thickBot="1" x14ac:dyDescent="0.3">
      <c r="D764" s="14" t="s">
        <v>493</v>
      </c>
      <c r="E764" s="3"/>
      <c r="F764" s="3"/>
      <c r="G764" s="4"/>
      <c r="H764" s="7"/>
      <c r="I764" s="15"/>
    </row>
    <row r="765" spans="4:9" ht="15.75" hidden="1" thickBot="1" x14ac:dyDescent="0.3">
      <c r="D765" s="14" t="s">
        <v>493</v>
      </c>
      <c r="E765" s="3"/>
      <c r="F765" s="3"/>
      <c r="G765" s="4"/>
      <c r="H765" s="7"/>
      <c r="I765" s="15"/>
    </row>
    <row r="766" spans="4:9" ht="15.75" hidden="1" thickBot="1" x14ac:dyDescent="0.3">
      <c r="D766" s="14" t="s">
        <v>493</v>
      </c>
      <c r="E766" s="3"/>
      <c r="F766" s="3"/>
      <c r="G766" s="4"/>
      <c r="H766" s="7"/>
      <c r="I766" s="15"/>
    </row>
    <row r="767" spans="4:9" ht="15.75" thickBot="1" x14ac:dyDescent="0.3">
      <c r="D767" s="14" t="s">
        <v>330</v>
      </c>
      <c r="E767" s="3"/>
      <c r="F767" s="3"/>
      <c r="G767" s="4"/>
      <c r="H767" s="3"/>
      <c r="I767" s="15"/>
    </row>
    <row r="768" spans="4:9" ht="15.75" hidden="1" thickBot="1" x14ac:dyDescent="0.3">
      <c r="D768" s="14" t="s">
        <v>330</v>
      </c>
      <c r="E768" s="3"/>
      <c r="F768" s="3"/>
      <c r="G768" s="4"/>
      <c r="H768" s="3"/>
      <c r="I768" s="15"/>
    </row>
    <row r="769" spans="4:9" ht="15.75" hidden="1" thickBot="1" x14ac:dyDescent="0.3">
      <c r="D769" s="14" t="s">
        <v>330</v>
      </c>
      <c r="E769" s="3"/>
      <c r="F769" s="3"/>
      <c r="G769" s="4"/>
      <c r="H769" s="3"/>
      <c r="I769" s="15"/>
    </row>
    <row r="770" spans="4:9" ht="15.75" thickBot="1" x14ac:dyDescent="0.3">
      <c r="D770" s="14" t="s">
        <v>188</v>
      </c>
      <c r="E770" s="3"/>
      <c r="F770" s="3"/>
      <c r="G770" s="4"/>
      <c r="H770" s="7"/>
      <c r="I770" s="15"/>
    </row>
    <row r="771" spans="4:9" ht="15.75" hidden="1" thickBot="1" x14ac:dyDescent="0.3">
      <c r="D771" s="14" t="s">
        <v>188</v>
      </c>
      <c r="E771" s="3"/>
      <c r="F771" s="3"/>
      <c r="G771" s="4"/>
      <c r="H771" s="7"/>
      <c r="I771" s="15"/>
    </row>
    <row r="772" spans="4:9" ht="15.75" thickBot="1" x14ac:dyDescent="0.3">
      <c r="D772" s="14" t="s">
        <v>265</v>
      </c>
      <c r="E772" s="3"/>
      <c r="F772" s="3"/>
      <c r="G772" s="4"/>
      <c r="H772" s="7"/>
      <c r="I772" s="15"/>
    </row>
    <row r="773" spans="4:9" ht="15.75" thickBot="1" x14ac:dyDescent="0.3">
      <c r="D773" s="14" t="s">
        <v>533</v>
      </c>
      <c r="E773" s="3"/>
      <c r="F773" s="3"/>
      <c r="G773" s="4"/>
      <c r="H773" s="7"/>
      <c r="I773" s="15"/>
    </row>
    <row r="774" spans="4:9" ht="15.75" hidden="1" thickBot="1" x14ac:dyDescent="0.3">
      <c r="D774" s="14" t="s">
        <v>533</v>
      </c>
      <c r="E774" s="3"/>
      <c r="F774" s="3"/>
      <c r="G774" s="4"/>
      <c r="H774" s="7"/>
      <c r="I774" s="15"/>
    </row>
    <row r="775" spans="4:9" ht="15.75" thickBot="1" x14ac:dyDescent="0.3">
      <c r="D775" s="14" t="s">
        <v>353</v>
      </c>
      <c r="E775" s="3"/>
      <c r="F775" s="3"/>
      <c r="G775" s="4"/>
      <c r="H775" s="7"/>
      <c r="I775" s="15"/>
    </row>
    <row r="776" spans="4:9" ht="15.75" thickBot="1" x14ac:dyDescent="0.3">
      <c r="D776" s="14" t="s">
        <v>407</v>
      </c>
      <c r="E776" s="3"/>
      <c r="F776" s="3"/>
      <c r="G776" s="4"/>
      <c r="H776" s="7"/>
      <c r="I776" s="15"/>
    </row>
    <row r="777" spans="4:9" ht="15.75" thickBot="1" x14ac:dyDescent="0.3">
      <c r="D777" s="14" t="s">
        <v>562</v>
      </c>
      <c r="E777" s="3"/>
      <c r="F777" s="3"/>
      <c r="G777" s="4"/>
      <c r="H777" s="3"/>
      <c r="I777" s="15"/>
    </row>
    <row r="778" spans="4:9" ht="15.75" thickBot="1" x14ac:dyDescent="0.3">
      <c r="D778" s="14" t="s">
        <v>426</v>
      </c>
      <c r="E778" s="3"/>
      <c r="F778" s="3"/>
      <c r="G778" s="4"/>
      <c r="H778" s="3"/>
      <c r="I778" s="15"/>
    </row>
    <row r="779" spans="4:9" ht="15.75" hidden="1" thickBot="1" x14ac:dyDescent="0.3">
      <c r="D779" s="14" t="s">
        <v>426</v>
      </c>
      <c r="E779" s="3"/>
      <c r="F779" s="3"/>
      <c r="G779" s="4"/>
      <c r="H779" s="3"/>
      <c r="I779" s="15"/>
    </row>
    <row r="780" spans="4:9" ht="15.75" thickBot="1" x14ac:dyDescent="0.3">
      <c r="D780" s="14" t="s">
        <v>535</v>
      </c>
      <c r="E780" s="3"/>
      <c r="F780" s="3"/>
      <c r="G780" s="4"/>
      <c r="H780" s="7"/>
      <c r="I780" s="15"/>
    </row>
    <row r="781" spans="4:9" ht="15.75" hidden="1" thickBot="1" x14ac:dyDescent="0.3">
      <c r="D781" s="14" t="s">
        <v>535</v>
      </c>
      <c r="E781" s="3"/>
      <c r="F781" s="3"/>
      <c r="G781" s="4"/>
      <c r="H781" s="7"/>
      <c r="I781" s="15"/>
    </row>
    <row r="782" spans="4:9" ht="15.75" thickBot="1" x14ac:dyDescent="0.3">
      <c r="D782" s="14" t="s">
        <v>387</v>
      </c>
      <c r="E782" s="3"/>
      <c r="F782" s="3"/>
      <c r="G782" s="4"/>
      <c r="H782" s="7"/>
      <c r="I782" s="15"/>
    </row>
    <row r="783" spans="4:9" ht="15.75" hidden="1" thickBot="1" x14ac:dyDescent="0.3">
      <c r="D783" s="14" t="s">
        <v>387</v>
      </c>
      <c r="E783" s="3"/>
      <c r="F783" s="3"/>
      <c r="G783" s="4"/>
      <c r="H783" s="7"/>
      <c r="I783" s="15"/>
    </row>
    <row r="784" spans="4:9" ht="15.75" hidden="1" thickBot="1" x14ac:dyDescent="0.3">
      <c r="D784" s="14" t="s">
        <v>387</v>
      </c>
      <c r="E784" s="3"/>
      <c r="F784" s="3"/>
      <c r="G784" s="4"/>
      <c r="H784" s="7"/>
      <c r="I784" s="15"/>
    </row>
    <row r="785" spans="4:9" ht="15.75" hidden="1" thickBot="1" x14ac:dyDescent="0.3">
      <c r="D785" s="14" t="s">
        <v>387</v>
      </c>
      <c r="E785" s="3"/>
      <c r="F785" s="3"/>
      <c r="G785" s="4"/>
      <c r="H785" s="7"/>
      <c r="I785" s="15"/>
    </row>
    <row r="786" spans="4:9" ht="15.75" thickBot="1" x14ac:dyDescent="0.3">
      <c r="D786" s="14" t="s">
        <v>258</v>
      </c>
      <c r="E786" s="3"/>
      <c r="F786" s="3"/>
      <c r="G786" s="4"/>
      <c r="H786" s="7"/>
      <c r="I786" s="15"/>
    </row>
    <row r="787" spans="4:9" ht="15.75" thickBot="1" x14ac:dyDescent="0.3">
      <c r="D787" s="14" t="s">
        <v>296</v>
      </c>
      <c r="E787" s="3"/>
      <c r="F787" s="3"/>
      <c r="G787" s="4"/>
      <c r="H787" s="3"/>
      <c r="I787" s="15"/>
    </row>
    <row r="788" spans="4:9" ht="15.75" thickBot="1" x14ac:dyDescent="0.3">
      <c r="D788" s="14" t="s">
        <v>174</v>
      </c>
      <c r="E788" s="3"/>
      <c r="F788" s="3"/>
      <c r="G788" s="4"/>
      <c r="H788" s="7"/>
      <c r="I788" s="15"/>
    </row>
    <row r="789" spans="4:9" ht="15.75" hidden="1" thickBot="1" x14ac:dyDescent="0.3">
      <c r="D789" s="14" t="s">
        <v>174</v>
      </c>
      <c r="E789" s="3"/>
      <c r="F789" s="3"/>
      <c r="G789" s="4"/>
      <c r="H789" s="7"/>
      <c r="I789" s="15"/>
    </row>
    <row r="790" spans="4:9" ht="15.75" hidden="1" thickBot="1" x14ac:dyDescent="0.3">
      <c r="D790" s="14" t="s">
        <v>174</v>
      </c>
      <c r="E790" s="3"/>
      <c r="F790" s="3"/>
      <c r="G790" s="4"/>
      <c r="H790" s="7"/>
      <c r="I790" s="15"/>
    </row>
    <row r="791" spans="4:9" ht="15.75" hidden="1" thickBot="1" x14ac:dyDescent="0.3">
      <c r="D791" s="14" t="s">
        <v>174</v>
      </c>
      <c r="E791" s="3"/>
      <c r="F791" s="3"/>
      <c r="G791" s="4"/>
      <c r="H791" s="7"/>
      <c r="I791" s="15"/>
    </row>
    <row r="792" spans="4:9" ht="15.75" hidden="1" thickBot="1" x14ac:dyDescent="0.3">
      <c r="D792" s="14" t="s">
        <v>174</v>
      </c>
      <c r="E792" s="3"/>
      <c r="F792" s="3"/>
      <c r="G792" s="4"/>
      <c r="H792" s="7"/>
      <c r="I792" s="15"/>
    </row>
    <row r="793" spans="4:9" ht="15.75" hidden="1" thickBot="1" x14ac:dyDescent="0.3">
      <c r="D793" s="14" t="s">
        <v>174</v>
      </c>
      <c r="E793" s="3"/>
      <c r="F793" s="3"/>
      <c r="G793" s="4"/>
      <c r="H793" s="7"/>
      <c r="I793" s="15"/>
    </row>
    <row r="794" spans="4:9" ht="15.75" hidden="1" thickBot="1" x14ac:dyDescent="0.3">
      <c r="D794" s="14" t="s">
        <v>174</v>
      </c>
      <c r="E794" s="3"/>
      <c r="F794" s="3"/>
      <c r="G794" s="4"/>
      <c r="H794" s="7"/>
      <c r="I794" s="15"/>
    </row>
    <row r="795" spans="4:9" ht="15.75" hidden="1" thickBot="1" x14ac:dyDescent="0.3">
      <c r="D795" s="14" t="s">
        <v>174</v>
      </c>
      <c r="E795" s="3"/>
      <c r="F795" s="3"/>
      <c r="G795" s="4"/>
      <c r="H795" s="7"/>
      <c r="I795" s="15"/>
    </row>
    <row r="796" spans="4:9" ht="15.75" hidden="1" thickBot="1" x14ac:dyDescent="0.3">
      <c r="D796" s="14" t="s">
        <v>174</v>
      </c>
      <c r="E796" s="3"/>
      <c r="F796" s="3"/>
      <c r="G796" s="4"/>
      <c r="H796" s="7"/>
      <c r="I796" s="15"/>
    </row>
    <row r="797" spans="4:9" ht="15.75" hidden="1" thickBot="1" x14ac:dyDescent="0.3">
      <c r="D797" s="14" t="s">
        <v>174</v>
      </c>
      <c r="E797" s="3"/>
      <c r="F797" s="3"/>
      <c r="G797" s="4"/>
      <c r="H797" s="7"/>
      <c r="I797" s="15"/>
    </row>
    <row r="798" spans="4:9" ht="15.75" hidden="1" thickBot="1" x14ac:dyDescent="0.3">
      <c r="D798" s="14" t="s">
        <v>174</v>
      </c>
      <c r="E798" s="3"/>
      <c r="F798" s="3"/>
      <c r="G798" s="4"/>
      <c r="H798" s="7"/>
      <c r="I798" s="15"/>
    </row>
    <row r="799" spans="4:9" ht="15.75" hidden="1" thickBot="1" x14ac:dyDescent="0.3">
      <c r="D799" s="14" t="s">
        <v>174</v>
      </c>
      <c r="E799" s="3"/>
      <c r="F799" s="3"/>
      <c r="G799" s="4"/>
      <c r="H799" s="7"/>
      <c r="I799" s="15"/>
    </row>
    <row r="800" spans="4:9" ht="15.75" hidden="1" thickBot="1" x14ac:dyDescent="0.3">
      <c r="D800" s="14" t="s">
        <v>174</v>
      </c>
      <c r="E800" s="3"/>
      <c r="F800" s="3"/>
      <c r="G800" s="4"/>
      <c r="H800" s="7"/>
      <c r="I800" s="15"/>
    </row>
    <row r="801" spans="4:9" ht="15.75" hidden="1" thickBot="1" x14ac:dyDescent="0.3">
      <c r="D801" s="14" t="s">
        <v>174</v>
      </c>
      <c r="E801" s="3"/>
      <c r="F801" s="3"/>
      <c r="G801" s="4"/>
      <c r="H801" s="7"/>
      <c r="I801" s="15"/>
    </row>
    <row r="802" spans="4:9" ht="15.75" hidden="1" thickBot="1" x14ac:dyDescent="0.3">
      <c r="D802" s="14" t="s">
        <v>174</v>
      </c>
      <c r="E802" s="3"/>
      <c r="F802" s="3"/>
      <c r="G802" s="4"/>
      <c r="H802" s="7"/>
      <c r="I802" s="15"/>
    </row>
    <row r="803" spans="4:9" ht="15.75" hidden="1" thickBot="1" x14ac:dyDescent="0.3">
      <c r="D803" s="14" t="s">
        <v>174</v>
      </c>
      <c r="E803" s="3"/>
      <c r="F803" s="3"/>
      <c r="G803" s="4"/>
      <c r="H803" s="7"/>
      <c r="I803" s="15"/>
    </row>
    <row r="804" spans="4:9" ht="15.75" hidden="1" thickBot="1" x14ac:dyDescent="0.3">
      <c r="D804" s="14" t="s">
        <v>174</v>
      </c>
      <c r="E804" s="3"/>
      <c r="F804" s="3"/>
      <c r="G804" s="4"/>
      <c r="H804" s="7"/>
      <c r="I804" s="15"/>
    </row>
    <row r="805" spans="4:9" ht="15.75" hidden="1" thickBot="1" x14ac:dyDescent="0.3">
      <c r="D805" s="14" t="s">
        <v>174</v>
      </c>
      <c r="E805" s="3"/>
      <c r="F805" s="3"/>
      <c r="G805" s="4"/>
      <c r="H805" s="7"/>
      <c r="I805" s="15"/>
    </row>
    <row r="806" spans="4:9" ht="15.75" hidden="1" thickBot="1" x14ac:dyDescent="0.3">
      <c r="D806" s="14" t="s">
        <v>174</v>
      </c>
      <c r="E806" s="3"/>
      <c r="F806" s="3"/>
      <c r="G806" s="4"/>
      <c r="H806" s="7"/>
      <c r="I806" s="15"/>
    </row>
    <row r="807" spans="4:9" ht="15.75" hidden="1" thickBot="1" x14ac:dyDescent="0.3">
      <c r="D807" s="14" t="s">
        <v>174</v>
      </c>
      <c r="E807" s="3"/>
      <c r="F807" s="3"/>
      <c r="G807" s="4"/>
      <c r="H807" s="7"/>
      <c r="I807" s="15"/>
    </row>
    <row r="808" spans="4:9" ht="15.75" hidden="1" thickBot="1" x14ac:dyDescent="0.3">
      <c r="D808" s="14" t="s">
        <v>174</v>
      </c>
      <c r="E808" s="3"/>
      <c r="F808" s="3"/>
      <c r="G808" s="4"/>
      <c r="H808" s="7"/>
      <c r="I808" s="15"/>
    </row>
    <row r="809" spans="4:9" ht="15.75" hidden="1" thickBot="1" x14ac:dyDescent="0.3">
      <c r="D809" s="14" t="s">
        <v>174</v>
      </c>
      <c r="E809" s="3"/>
      <c r="F809" s="3"/>
      <c r="G809" s="4"/>
      <c r="H809" s="7"/>
      <c r="I809" s="15"/>
    </row>
    <row r="810" spans="4:9" ht="15.75" hidden="1" thickBot="1" x14ac:dyDescent="0.3">
      <c r="D810" s="14" t="s">
        <v>174</v>
      </c>
      <c r="E810" s="3"/>
      <c r="F810" s="3"/>
      <c r="G810" s="4"/>
      <c r="H810" s="7"/>
      <c r="I810" s="15"/>
    </row>
    <row r="811" spans="4:9" ht="15.75" hidden="1" thickBot="1" x14ac:dyDescent="0.3">
      <c r="D811" s="14" t="s">
        <v>174</v>
      </c>
      <c r="E811" s="3"/>
      <c r="F811" s="3"/>
      <c r="G811" s="4"/>
      <c r="H811" s="7"/>
      <c r="I811" s="15"/>
    </row>
    <row r="812" spans="4:9" ht="15.75" hidden="1" thickBot="1" x14ac:dyDescent="0.3">
      <c r="D812" s="14" t="s">
        <v>174</v>
      </c>
      <c r="E812" s="3"/>
      <c r="F812" s="3"/>
      <c r="G812" s="4"/>
      <c r="H812" s="7"/>
      <c r="I812" s="15"/>
    </row>
    <row r="813" spans="4:9" ht="15.75" hidden="1" thickBot="1" x14ac:dyDescent="0.3">
      <c r="D813" s="14" t="s">
        <v>174</v>
      </c>
      <c r="E813" s="3"/>
      <c r="F813" s="3"/>
      <c r="G813" s="4"/>
      <c r="H813" s="7"/>
      <c r="I813" s="15"/>
    </row>
    <row r="814" spans="4:9" ht="15.75" hidden="1" thickBot="1" x14ac:dyDescent="0.3">
      <c r="D814" s="14" t="s">
        <v>174</v>
      </c>
      <c r="E814" s="3"/>
      <c r="F814" s="3"/>
      <c r="G814" s="4"/>
      <c r="H814" s="7"/>
      <c r="I814" s="15"/>
    </row>
    <row r="815" spans="4:9" ht="15.75" hidden="1" thickBot="1" x14ac:dyDescent="0.3">
      <c r="D815" s="14" t="s">
        <v>174</v>
      </c>
      <c r="E815" s="3"/>
      <c r="F815" s="3"/>
      <c r="G815" s="4"/>
      <c r="H815" s="7"/>
      <c r="I815" s="15"/>
    </row>
    <row r="816" spans="4:9" ht="15.75" hidden="1" thickBot="1" x14ac:dyDescent="0.3">
      <c r="D816" s="14" t="s">
        <v>174</v>
      </c>
      <c r="E816" s="3"/>
      <c r="F816" s="3"/>
      <c r="G816" s="4"/>
      <c r="H816" s="7"/>
      <c r="I816" s="15"/>
    </row>
    <row r="817" spans="4:9" ht="15.75" hidden="1" thickBot="1" x14ac:dyDescent="0.3">
      <c r="D817" s="14" t="s">
        <v>174</v>
      </c>
      <c r="E817" s="3"/>
      <c r="F817" s="3"/>
      <c r="G817" s="4"/>
      <c r="H817" s="7"/>
      <c r="I817" s="15"/>
    </row>
    <row r="818" spans="4:9" ht="15.75" hidden="1" thickBot="1" x14ac:dyDescent="0.3">
      <c r="D818" s="14" t="s">
        <v>174</v>
      </c>
      <c r="E818" s="3"/>
      <c r="F818" s="3"/>
      <c r="G818" s="4"/>
      <c r="H818" s="7"/>
      <c r="I818" s="15"/>
    </row>
    <row r="819" spans="4:9" ht="15.75" hidden="1" thickBot="1" x14ac:dyDescent="0.3">
      <c r="D819" s="14" t="s">
        <v>174</v>
      </c>
      <c r="E819" s="3"/>
      <c r="F819" s="3"/>
      <c r="G819" s="4"/>
      <c r="H819" s="7"/>
      <c r="I819" s="15"/>
    </row>
    <row r="820" spans="4:9" ht="15.75" hidden="1" thickBot="1" x14ac:dyDescent="0.3">
      <c r="D820" s="14" t="s">
        <v>174</v>
      </c>
      <c r="E820" s="3"/>
      <c r="F820" s="3"/>
      <c r="G820" s="4"/>
      <c r="H820" s="7"/>
      <c r="I820" s="15"/>
    </row>
    <row r="821" spans="4:9" ht="15.75" thickBot="1" x14ac:dyDescent="0.3">
      <c r="D821" s="14" t="s">
        <v>611</v>
      </c>
      <c r="E821" s="3"/>
      <c r="F821" s="3"/>
      <c r="G821" s="4"/>
      <c r="H821" s="7"/>
      <c r="I821" s="15"/>
    </row>
    <row r="822" spans="4:9" ht="15.75" thickBot="1" x14ac:dyDescent="0.3">
      <c r="D822" s="14" t="s">
        <v>359</v>
      </c>
      <c r="E822" s="3"/>
      <c r="F822" s="3"/>
      <c r="G822" s="4"/>
      <c r="H822" s="7"/>
      <c r="I822" s="15"/>
    </row>
    <row r="823" spans="4:9" ht="15.75" hidden="1" thickBot="1" x14ac:dyDescent="0.3">
      <c r="D823" s="14" t="s">
        <v>359</v>
      </c>
      <c r="E823" s="3"/>
      <c r="F823" s="3"/>
      <c r="G823" s="4"/>
      <c r="H823" s="7"/>
      <c r="I823" s="15"/>
    </row>
    <row r="824" spans="4:9" ht="15.75" hidden="1" thickBot="1" x14ac:dyDescent="0.3">
      <c r="D824" s="14" t="s">
        <v>359</v>
      </c>
      <c r="E824" s="3"/>
      <c r="F824" s="3"/>
      <c r="G824" s="4"/>
      <c r="H824" s="7"/>
      <c r="I824" s="15"/>
    </row>
    <row r="825" spans="4:9" ht="15.75" hidden="1" thickBot="1" x14ac:dyDescent="0.3">
      <c r="D825" s="14" t="s">
        <v>359</v>
      </c>
      <c r="E825" s="3"/>
      <c r="F825" s="3"/>
      <c r="G825" s="4"/>
      <c r="H825" s="7"/>
      <c r="I825" s="15"/>
    </row>
    <row r="826" spans="4:9" ht="15.75" hidden="1" thickBot="1" x14ac:dyDescent="0.3">
      <c r="D826" s="14" t="s">
        <v>359</v>
      </c>
      <c r="E826" s="3"/>
      <c r="F826" s="3"/>
      <c r="G826" s="4"/>
      <c r="H826" s="7"/>
      <c r="I826" s="15"/>
    </row>
    <row r="827" spans="4:9" ht="15.75" hidden="1" thickBot="1" x14ac:dyDescent="0.3">
      <c r="D827" s="14" t="s">
        <v>359</v>
      </c>
      <c r="E827" s="3"/>
      <c r="F827" s="3"/>
      <c r="G827" s="4"/>
      <c r="H827" s="3"/>
      <c r="I827" s="15"/>
    </row>
    <row r="828" spans="4:9" ht="15.75" hidden="1" thickBot="1" x14ac:dyDescent="0.3">
      <c r="D828" s="14" t="s">
        <v>359</v>
      </c>
      <c r="E828" s="3"/>
      <c r="F828" s="3"/>
      <c r="G828" s="4"/>
      <c r="H828" s="7"/>
      <c r="I828" s="15"/>
    </row>
    <row r="829" spans="4:9" ht="15.75" hidden="1" thickBot="1" x14ac:dyDescent="0.3">
      <c r="D829" s="14" t="s">
        <v>359</v>
      </c>
      <c r="E829" s="3"/>
      <c r="F829" s="3"/>
      <c r="G829" s="4"/>
      <c r="H829" s="7"/>
      <c r="I829" s="15"/>
    </row>
    <row r="830" spans="4:9" ht="15.75" hidden="1" thickBot="1" x14ac:dyDescent="0.3">
      <c r="D830" s="14" t="s">
        <v>359</v>
      </c>
      <c r="E830" s="3"/>
      <c r="F830" s="3"/>
      <c r="G830" s="4"/>
      <c r="H830" s="7"/>
      <c r="I830" s="15"/>
    </row>
    <row r="831" spans="4:9" ht="15.75" thickBot="1" x14ac:dyDescent="0.3">
      <c r="D831" s="14" t="s">
        <v>620</v>
      </c>
      <c r="E831" s="3"/>
      <c r="F831" s="3"/>
      <c r="G831" s="4"/>
      <c r="H831" s="7"/>
      <c r="I831" s="15"/>
    </row>
    <row r="832" spans="4:9" ht="15.75" thickBot="1" x14ac:dyDescent="0.3">
      <c r="D832" s="14" t="s">
        <v>178</v>
      </c>
      <c r="E832" s="3"/>
      <c r="F832" s="3"/>
      <c r="G832" s="4"/>
      <c r="H832" s="3"/>
      <c r="I832" s="15"/>
    </row>
    <row r="833" spans="4:9" ht="15.75" hidden="1" thickBot="1" x14ac:dyDescent="0.3">
      <c r="D833" s="14" t="s">
        <v>178</v>
      </c>
      <c r="E833" s="3"/>
      <c r="F833" s="3"/>
      <c r="G833" s="4"/>
      <c r="H833" s="3"/>
      <c r="I833" s="15"/>
    </row>
    <row r="834" spans="4:9" ht="15.75" thickBot="1" x14ac:dyDescent="0.3">
      <c r="D834" s="14" t="s">
        <v>190</v>
      </c>
      <c r="E834" s="3"/>
      <c r="F834" s="3"/>
      <c r="G834" s="4"/>
      <c r="H834" s="7"/>
      <c r="I834" s="15"/>
    </row>
    <row r="835" spans="4:9" ht="15.75" hidden="1" thickBot="1" x14ac:dyDescent="0.3">
      <c r="D835" s="14" t="s">
        <v>190</v>
      </c>
      <c r="E835" s="3"/>
      <c r="F835" s="3"/>
      <c r="G835" s="4"/>
      <c r="H835" s="7"/>
      <c r="I835" s="15"/>
    </row>
    <row r="836" spans="4:9" ht="15.75" thickBot="1" x14ac:dyDescent="0.3">
      <c r="D836" s="14" t="s">
        <v>197</v>
      </c>
      <c r="E836" s="3"/>
      <c r="F836" s="3"/>
      <c r="G836" s="4"/>
      <c r="H836" s="7"/>
      <c r="I836" s="15"/>
    </row>
    <row r="837" spans="4:9" ht="15.75" hidden="1" thickBot="1" x14ac:dyDescent="0.3">
      <c r="D837" s="14" t="s">
        <v>197</v>
      </c>
      <c r="E837" s="3"/>
      <c r="F837" s="3"/>
      <c r="G837" s="4"/>
      <c r="H837" s="7"/>
      <c r="I837" s="15"/>
    </row>
    <row r="838" spans="4:9" ht="15.75" hidden="1" thickBot="1" x14ac:dyDescent="0.3">
      <c r="D838" s="14" t="s">
        <v>197</v>
      </c>
      <c r="E838" s="3"/>
      <c r="F838" s="3"/>
      <c r="G838" s="4"/>
      <c r="H838" s="3"/>
      <c r="I838" s="15"/>
    </row>
    <row r="839" spans="4:9" ht="15.75" hidden="1" thickBot="1" x14ac:dyDescent="0.3">
      <c r="D839" s="14" t="s">
        <v>197</v>
      </c>
      <c r="E839" s="3"/>
      <c r="F839" s="3"/>
      <c r="G839" s="4"/>
      <c r="H839" s="3"/>
      <c r="I839" s="15"/>
    </row>
    <row r="840" spans="4:9" ht="15.75" hidden="1" thickBot="1" x14ac:dyDescent="0.3">
      <c r="D840" s="14" t="s">
        <v>197</v>
      </c>
      <c r="E840" s="3"/>
      <c r="F840" s="3"/>
      <c r="G840" s="4"/>
      <c r="H840" s="3"/>
      <c r="I840" s="15"/>
    </row>
    <row r="841" spans="4:9" ht="15.75" hidden="1" thickBot="1" x14ac:dyDescent="0.3">
      <c r="D841" s="14" t="s">
        <v>197</v>
      </c>
      <c r="E841" s="3"/>
      <c r="F841" s="3"/>
      <c r="G841" s="4"/>
      <c r="H841" s="3"/>
      <c r="I841" s="15"/>
    </row>
    <row r="842" spans="4:9" ht="15.75" hidden="1" thickBot="1" x14ac:dyDescent="0.3">
      <c r="D842" s="14" t="s">
        <v>197</v>
      </c>
      <c r="E842" s="3"/>
      <c r="F842" s="3"/>
      <c r="G842" s="4"/>
      <c r="H842" s="3"/>
      <c r="I842" s="15"/>
    </row>
    <row r="843" spans="4:9" ht="15.75" hidden="1" thickBot="1" x14ac:dyDescent="0.3">
      <c r="D843" s="14" t="s">
        <v>197</v>
      </c>
      <c r="E843" s="3"/>
      <c r="F843" s="3"/>
      <c r="G843" s="4"/>
      <c r="H843" s="3"/>
      <c r="I843" s="15"/>
    </row>
    <row r="844" spans="4:9" ht="15.75" hidden="1" thickBot="1" x14ac:dyDescent="0.3">
      <c r="D844" s="14" t="s">
        <v>197</v>
      </c>
      <c r="E844" s="3"/>
      <c r="F844" s="3"/>
      <c r="G844" s="4"/>
      <c r="H844" s="3"/>
      <c r="I844" s="15"/>
    </row>
    <row r="845" spans="4:9" ht="15.75" thickBot="1" x14ac:dyDescent="0.3">
      <c r="D845" s="14" t="s">
        <v>617</v>
      </c>
      <c r="E845" s="3"/>
      <c r="F845" s="3"/>
      <c r="G845" s="4"/>
      <c r="H845" s="7"/>
      <c r="I845" s="15"/>
    </row>
    <row r="846" spans="4:9" ht="15.75" thickBot="1" x14ac:dyDescent="0.3">
      <c r="D846" s="14" t="s">
        <v>222</v>
      </c>
      <c r="E846" s="3"/>
      <c r="F846" s="3"/>
      <c r="G846" s="4"/>
      <c r="H846" s="7"/>
      <c r="I846" s="15"/>
    </row>
    <row r="847" spans="4:9" ht="15.75" hidden="1" thickBot="1" x14ac:dyDescent="0.3">
      <c r="D847" s="14" t="s">
        <v>222</v>
      </c>
      <c r="E847" s="3"/>
      <c r="F847" s="3"/>
      <c r="G847" s="4"/>
      <c r="H847" s="7"/>
      <c r="I847" s="15"/>
    </row>
    <row r="848" spans="4:9" ht="15.75" hidden="1" thickBot="1" x14ac:dyDescent="0.3">
      <c r="D848" s="14" t="s">
        <v>222</v>
      </c>
      <c r="E848" s="3"/>
      <c r="F848" s="3"/>
      <c r="G848" s="4"/>
      <c r="H848" s="7"/>
      <c r="I848" s="15"/>
    </row>
    <row r="849" spans="4:9" ht="15.75" thickBot="1" x14ac:dyDescent="0.3">
      <c r="D849" s="14" t="s">
        <v>186</v>
      </c>
      <c r="E849" s="3"/>
      <c r="F849" s="3"/>
      <c r="G849" s="4"/>
      <c r="H849" s="6"/>
      <c r="I849" s="15"/>
    </row>
    <row r="850" spans="4:9" ht="15.75" hidden="1" thickBot="1" x14ac:dyDescent="0.3">
      <c r="D850" s="14" t="s">
        <v>186</v>
      </c>
      <c r="E850" s="3"/>
      <c r="F850" s="3"/>
      <c r="G850" s="4"/>
      <c r="H850" s="3"/>
      <c r="I850" s="15"/>
    </row>
    <row r="851" spans="4:9" ht="15.75" hidden="1" thickBot="1" x14ac:dyDescent="0.3">
      <c r="D851" s="14" t="s">
        <v>186</v>
      </c>
      <c r="E851" s="3"/>
      <c r="F851" s="3"/>
      <c r="G851" s="4"/>
      <c r="H851" s="7"/>
      <c r="I851" s="15"/>
    </row>
    <row r="852" spans="4:9" ht="15.75" hidden="1" thickBot="1" x14ac:dyDescent="0.3">
      <c r="D852" s="14" t="s">
        <v>186</v>
      </c>
      <c r="E852" s="3"/>
      <c r="F852" s="3"/>
      <c r="G852" s="4"/>
      <c r="H852" s="7"/>
      <c r="I852" s="15"/>
    </row>
    <row r="853" spans="4:9" ht="15.75" hidden="1" thickBot="1" x14ac:dyDescent="0.3">
      <c r="D853" s="14" t="s">
        <v>186</v>
      </c>
      <c r="E853" s="3"/>
      <c r="F853" s="3"/>
      <c r="G853" s="4"/>
      <c r="H853" s="7"/>
      <c r="I853" s="15"/>
    </row>
    <row r="854" spans="4:9" ht="15.75" hidden="1" thickBot="1" x14ac:dyDescent="0.3">
      <c r="D854" s="14" t="s">
        <v>186</v>
      </c>
      <c r="E854" s="3"/>
      <c r="F854" s="3"/>
      <c r="G854" s="4"/>
      <c r="H854" s="3"/>
      <c r="I854" s="15"/>
    </row>
    <row r="855" spans="4:9" ht="15.75" hidden="1" thickBot="1" x14ac:dyDescent="0.3">
      <c r="D855" s="14" t="s">
        <v>186</v>
      </c>
      <c r="E855" s="3"/>
      <c r="F855" s="3"/>
      <c r="G855" s="4"/>
      <c r="H855" s="7"/>
      <c r="I855" s="15"/>
    </row>
    <row r="856" spans="4:9" ht="15.75" thickBot="1" x14ac:dyDescent="0.3">
      <c r="D856" s="14" t="s">
        <v>273</v>
      </c>
      <c r="E856" s="3"/>
      <c r="F856" s="3"/>
      <c r="G856" s="4"/>
      <c r="H856" s="7"/>
      <c r="I856" s="15"/>
    </row>
    <row r="857" spans="4:9" ht="15.75" hidden="1" thickBot="1" x14ac:dyDescent="0.3">
      <c r="D857" s="14" t="s">
        <v>273</v>
      </c>
      <c r="E857" s="3"/>
      <c r="F857" s="3"/>
      <c r="G857" s="4"/>
      <c r="H857" s="7"/>
      <c r="I857" s="15"/>
    </row>
    <row r="858" spans="4:9" ht="15.75" hidden="1" thickBot="1" x14ac:dyDescent="0.3">
      <c r="D858" s="14" t="s">
        <v>273</v>
      </c>
      <c r="E858" s="3"/>
      <c r="F858" s="3"/>
      <c r="G858" s="4"/>
      <c r="H858" s="7"/>
      <c r="I858" s="15"/>
    </row>
    <row r="859" spans="4:9" ht="15.75" hidden="1" thickBot="1" x14ac:dyDescent="0.3">
      <c r="D859" s="14" t="s">
        <v>273</v>
      </c>
      <c r="E859" s="3"/>
      <c r="F859" s="3"/>
      <c r="G859" s="4"/>
      <c r="H859" s="8"/>
      <c r="I859" s="15"/>
    </row>
    <row r="860" spans="4:9" ht="15.75" hidden="1" thickBot="1" x14ac:dyDescent="0.3">
      <c r="D860" s="14" t="s">
        <v>452</v>
      </c>
      <c r="E860" s="3"/>
      <c r="F860" s="3"/>
      <c r="G860" s="4"/>
      <c r="H860" s="7"/>
      <c r="I860" s="15"/>
    </row>
    <row r="861" spans="4:9" ht="15.75" hidden="1" thickBot="1" x14ac:dyDescent="0.3">
      <c r="D861" s="14" t="s">
        <v>273</v>
      </c>
      <c r="E861" s="3"/>
      <c r="F861" s="3"/>
      <c r="G861" s="4"/>
      <c r="H861" s="7"/>
      <c r="I861" s="15"/>
    </row>
    <row r="862" spans="4:9" ht="15.75" hidden="1" thickBot="1" x14ac:dyDescent="0.3">
      <c r="D862" s="14" t="s">
        <v>273</v>
      </c>
      <c r="E862" s="3"/>
      <c r="F862" s="3"/>
      <c r="G862" s="4"/>
      <c r="H862" s="7"/>
      <c r="I862" s="15"/>
    </row>
    <row r="863" spans="4:9" ht="15.75" thickBot="1" x14ac:dyDescent="0.3">
      <c r="D863" s="14" t="s">
        <v>260</v>
      </c>
      <c r="E863" s="3"/>
      <c r="F863" s="3"/>
      <c r="G863" s="4"/>
      <c r="H863" s="3"/>
      <c r="I863" s="15"/>
    </row>
    <row r="864" spans="4:9" ht="15.75" thickBot="1" x14ac:dyDescent="0.3">
      <c r="D864" s="14" t="s">
        <v>572</v>
      </c>
      <c r="E864" s="3"/>
      <c r="F864" s="3"/>
      <c r="G864" s="4"/>
      <c r="H864" s="7"/>
      <c r="I864" s="15"/>
    </row>
    <row r="865" spans="4:9" ht="15.75" thickBot="1" x14ac:dyDescent="0.3">
      <c r="D865" s="14" t="s">
        <v>173</v>
      </c>
      <c r="E865" s="3"/>
      <c r="F865" s="3"/>
      <c r="G865" s="4"/>
      <c r="H865" s="7"/>
      <c r="I865" s="15"/>
    </row>
    <row r="866" spans="4:9" ht="15.75" hidden="1" thickBot="1" x14ac:dyDescent="0.3">
      <c r="D866" s="14" t="s">
        <v>173</v>
      </c>
      <c r="E866" s="3"/>
      <c r="F866" s="3"/>
      <c r="G866" s="4"/>
      <c r="H866" s="7"/>
      <c r="I866" s="15"/>
    </row>
    <row r="867" spans="4:9" ht="15.75" hidden="1" thickBot="1" x14ac:dyDescent="0.3">
      <c r="D867" s="14" t="s">
        <v>173</v>
      </c>
      <c r="E867" s="3"/>
      <c r="F867" s="3"/>
      <c r="G867" s="4"/>
      <c r="H867" s="7"/>
      <c r="I867" s="15"/>
    </row>
    <row r="868" spans="4:9" ht="15.75" hidden="1" thickBot="1" x14ac:dyDescent="0.3">
      <c r="D868" s="14" t="s">
        <v>173</v>
      </c>
      <c r="E868" s="3"/>
      <c r="F868" s="3"/>
      <c r="G868" s="4"/>
      <c r="H868" s="7"/>
      <c r="I868" s="15"/>
    </row>
    <row r="869" spans="4:9" ht="15.75" hidden="1" thickBot="1" x14ac:dyDescent="0.3">
      <c r="D869" s="14" t="s">
        <v>173</v>
      </c>
      <c r="E869" s="3"/>
      <c r="F869" s="3"/>
      <c r="G869" s="4"/>
      <c r="H869" s="7"/>
      <c r="I869" s="15"/>
    </row>
    <row r="870" spans="4:9" ht="15.75" hidden="1" thickBot="1" x14ac:dyDescent="0.3">
      <c r="D870" s="14" t="s">
        <v>173</v>
      </c>
      <c r="E870" s="3"/>
      <c r="F870" s="3"/>
      <c r="G870" s="4"/>
      <c r="H870" s="7"/>
      <c r="I870" s="15"/>
    </row>
    <row r="871" spans="4:9" ht="15.75" hidden="1" thickBot="1" x14ac:dyDescent="0.3">
      <c r="D871" s="14" t="s">
        <v>173</v>
      </c>
      <c r="E871" s="3"/>
      <c r="F871" s="3"/>
      <c r="G871" s="4"/>
      <c r="H871" s="7"/>
      <c r="I871" s="15"/>
    </row>
    <row r="872" spans="4:9" ht="15.75" hidden="1" thickBot="1" x14ac:dyDescent="0.3">
      <c r="D872" s="14" t="s">
        <v>173</v>
      </c>
      <c r="E872" s="3"/>
      <c r="F872" s="3"/>
      <c r="G872" s="4"/>
      <c r="H872" s="7"/>
      <c r="I872" s="15"/>
    </row>
    <row r="873" spans="4:9" ht="15.75" hidden="1" thickBot="1" x14ac:dyDescent="0.3">
      <c r="D873" s="14" t="s">
        <v>173</v>
      </c>
      <c r="E873" s="3"/>
      <c r="F873" s="3"/>
      <c r="G873" s="4"/>
      <c r="H873" s="7"/>
      <c r="I873" s="15"/>
    </row>
    <row r="874" spans="4:9" ht="15.75" hidden="1" thickBot="1" x14ac:dyDescent="0.3">
      <c r="D874" s="14" t="s">
        <v>173</v>
      </c>
      <c r="E874" s="3"/>
      <c r="F874" s="3"/>
      <c r="G874" s="4"/>
      <c r="H874" s="7"/>
      <c r="I874" s="15"/>
    </row>
    <row r="875" spans="4:9" ht="15.75" hidden="1" thickBot="1" x14ac:dyDescent="0.3">
      <c r="D875" s="14" t="s">
        <v>173</v>
      </c>
      <c r="E875" s="3"/>
      <c r="F875" s="3"/>
      <c r="G875" s="4"/>
      <c r="H875" s="7"/>
      <c r="I875" s="15"/>
    </row>
    <row r="876" spans="4:9" ht="15.75" hidden="1" thickBot="1" x14ac:dyDescent="0.3">
      <c r="D876" s="14" t="s">
        <v>173</v>
      </c>
      <c r="E876" s="3"/>
      <c r="F876" s="3"/>
      <c r="G876" s="4"/>
      <c r="H876" s="7"/>
      <c r="I876" s="15"/>
    </row>
    <row r="877" spans="4:9" ht="15.75" hidden="1" thickBot="1" x14ac:dyDescent="0.3">
      <c r="D877" s="14" t="s">
        <v>173</v>
      </c>
      <c r="E877" s="3"/>
      <c r="F877" s="3"/>
      <c r="G877" s="4"/>
      <c r="H877" s="7"/>
      <c r="I877" s="15"/>
    </row>
    <row r="878" spans="4:9" ht="15.75" hidden="1" thickBot="1" x14ac:dyDescent="0.3">
      <c r="D878" s="14" t="s">
        <v>173</v>
      </c>
      <c r="E878" s="3"/>
      <c r="F878" s="3"/>
      <c r="G878" s="4"/>
      <c r="H878" s="7"/>
      <c r="I878" s="15"/>
    </row>
    <row r="879" spans="4:9" ht="15.75" hidden="1" thickBot="1" x14ac:dyDescent="0.3">
      <c r="D879" s="14" t="s">
        <v>173</v>
      </c>
      <c r="E879" s="3"/>
      <c r="F879" s="3"/>
      <c r="G879" s="4"/>
      <c r="H879" s="7"/>
      <c r="I879" s="15"/>
    </row>
    <row r="880" spans="4:9" ht="15.75" thickBot="1" x14ac:dyDescent="0.3">
      <c r="D880" s="14" t="s">
        <v>580</v>
      </c>
      <c r="E880" s="3"/>
      <c r="F880" s="3"/>
      <c r="G880" s="4"/>
      <c r="H880" s="7"/>
      <c r="I880" s="15"/>
    </row>
    <row r="881" spans="4:9" ht="15.75" thickBot="1" x14ac:dyDescent="0.3">
      <c r="D881" s="14" t="s">
        <v>471</v>
      </c>
      <c r="E881" s="3"/>
      <c r="F881" s="3"/>
      <c r="G881" s="4"/>
      <c r="H881" s="7"/>
      <c r="I881" s="15"/>
    </row>
    <row r="882" spans="4:9" ht="15.75" thickBot="1" x14ac:dyDescent="0.3">
      <c r="D882" s="14" t="s">
        <v>500</v>
      </c>
      <c r="E882" s="3"/>
      <c r="F882" s="3"/>
      <c r="G882" s="4"/>
      <c r="H882" s="7"/>
      <c r="I882" s="15"/>
    </row>
    <row r="883" spans="4:9" ht="15.75" hidden="1" thickBot="1" x14ac:dyDescent="0.3">
      <c r="D883" s="14" t="s">
        <v>500</v>
      </c>
      <c r="E883" s="3"/>
      <c r="F883" s="3"/>
      <c r="G883" s="4"/>
      <c r="H883" s="7"/>
      <c r="I883" s="15"/>
    </row>
    <row r="884" spans="4:9" ht="15.75" thickBot="1" x14ac:dyDescent="0.3">
      <c r="D884" s="14" t="s">
        <v>575</v>
      </c>
      <c r="E884" s="3"/>
      <c r="F884" s="3"/>
      <c r="G884" s="4"/>
      <c r="H884" s="7"/>
      <c r="I884" s="15"/>
    </row>
    <row r="885" spans="4:9" ht="15.75" thickBot="1" x14ac:dyDescent="0.3">
      <c r="D885" s="14" t="s">
        <v>282</v>
      </c>
      <c r="E885" s="3"/>
      <c r="F885" s="3"/>
      <c r="G885" s="4"/>
      <c r="H885" s="3"/>
      <c r="I885" s="15"/>
    </row>
    <row r="886" spans="4:9" ht="15.75" hidden="1" thickBot="1" x14ac:dyDescent="0.3">
      <c r="D886" s="14" t="s">
        <v>282</v>
      </c>
      <c r="E886" s="3"/>
      <c r="F886" s="3"/>
      <c r="G886" s="4"/>
      <c r="H886" s="3"/>
      <c r="I886" s="15"/>
    </row>
    <row r="887" spans="4:9" ht="15.75" hidden="1" thickBot="1" x14ac:dyDescent="0.3">
      <c r="D887" s="14" t="s">
        <v>282</v>
      </c>
      <c r="E887" s="3"/>
      <c r="F887" s="3"/>
      <c r="G887" s="4"/>
      <c r="H887" s="3"/>
      <c r="I887" s="15"/>
    </row>
    <row r="888" spans="4:9" ht="15.75" hidden="1" thickBot="1" x14ac:dyDescent="0.3">
      <c r="D888" s="14" t="s">
        <v>282</v>
      </c>
      <c r="E888" s="3"/>
      <c r="F888" s="3"/>
      <c r="G888" s="4"/>
      <c r="H888" s="3"/>
      <c r="I888" s="15"/>
    </row>
    <row r="889" spans="4:9" ht="15.75" hidden="1" thickBot="1" x14ac:dyDescent="0.3">
      <c r="D889" s="14" t="s">
        <v>282</v>
      </c>
      <c r="E889" s="3"/>
      <c r="F889" s="3"/>
      <c r="G889" s="4"/>
      <c r="H889" s="3"/>
      <c r="I889" s="15"/>
    </row>
    <row r="890" spans="4:9" ht="15.75" hidden="1" thickBot="1" x14ac:dyDescent="0.3">
      <c r="D890" s="14" t="s">
        <v>282</v>
      </c>
      <c r="E890" s="3"/>
      <c r="F890" s="3"/>
      <c r="G890" s="4"/>
      <c r="H890" s="3"/>
      <c r="I890" s="15"/>
    </row>
    <row r="891" spans="4:9" ht="15.75" hidden="1" thickBot="1" x14ac:dyDescent="0.3">
      <c r="D891" s="14" t="s">
        <v>393</v>
      </c>
      <c r="E891" s="3"/>
      <c r="F891" s="3"/>
      <c r="G891" s="4"/>
      <c r="H891" s="3"/>
      <c r="I891" s="15"/>
    </row>
    <row r="892" spans="4:9" ht="15.75" hidden="1" thickBot="1" x14ac:dyDescent="0.3">
      <c r="D892" s="14" t="s">
        <v>393</v>
      </c>
      <c r="E892" s="3"/>
      <c r="F892" s="3"/>
      <c r="G892" s="4"/>
      <c r="H892" s="3"/>
      <c r="I892" s="15"/>
    </row>
    <row r="893" spans="4:9" ht="15.75" hidden="1" thickBot="1" x14ac:dyDescent="0.3">
      <c r="D893" s="14" t="s">
        <v>393</v>
      </c>
      <c r="E893" s="3"/>
      <c r="F893" s="3"/>
      <c r="G893" s="4"/>
      <c r="H893" s="3"/>
      <c r="I893" s="15"/>
    </row>
    <row r="894" spans="4:9" ht="15.75" hidden="1" thickBot="1" x14ac:dyDescent="0.3">
      <c r="D894" s="14" t="s">
        <v>282</v>
      </c>
      <c r="E894" s="3"/>
      <c r="F894" s="3"/>
      <c r="G894" s="4"/>
      <c r="H894" s="3"/>
      <c r="I894" s="15"/>
    </row>
    <row r="895" spans="4:9" ht="15.75" hidden="1" thickBot="1" x14ac:dyDescent="0.3">
      <c r="D895" s="14" t="s">
        <v>282</v>
      </c>
      <c r="E895" s="3"/>
      <c r="F895" s="3"/>
      <c r="G895" s="4"/>
      <c r="H895" s="3"/>
      <c r="I895" s="15"/>
    </row>
    <row r="896" spans="4:9" ht="15.75" hidden="1" thickBot="1" x14ac:dyDescent="0.3">
      <c r="D896" s="14" t="s">
        <v>282</v>
      </c>
      <c r="E896" s="3"/>
      <c r="F896" s="3"/>
      <c r="G896" s="4"/>
      <c r="H896" s="3"/>
      <c r="I896" s="15"/>
    </row>
    <row r="897" spans="4:9" ht="15.75" hidden="1" thickBot="1" x14ac:dyDescent="0.3">
      <c r="D897" s="14" t="s">
        <v>282</v>
      </c>
      <c r="E897" s="3"/>
      <c r="F897" s="3"/>
      <c r="G897" s="4"/>
      <c r="H897" s="3"/>
      <c r="I897" s="15"/>
    </row>
    <row r="898" spans="4:9" ht="15.75" thickBot="1" x14ac:dyDescent="0.3">
      <c r="D898" s="14" t="s">
        <v>411</v>
      </c>
      <c r="E898" s="3"/>
      <c r="F898" s="3"/>
      <c r="G898" s="4"/>
      <c r="H898" s="3"/>
      <c r="I898" s="15"/>
    </row>
    <row r="899" spans="4:9" ht="15.75" thickBot="1" x14ac:dyDescent="0.3">
      <c r="D899" s="14" t="s">
        <v>303</v>
      </c>
      <c r="E899" s="3"/>
      <c r="F899" s="3"/>
      <c r="G899" s="4"/>
      <c r="H899" s="7"/>
      <c r="I899" s="15"/>
    </row>
    <row r="900" spans="4:9" ht="15.75" hidden="1" thickBot="1" x14ac:dyDescent="0.3">
      <c r="D900" s="14" t="s">
        <v>303</v>
      </c>
      <c r="E900" s="3"/>
      <c r="F900" s="3"/>
      <c r="G900" s="4"/>
      <c r="H900" s="7"/>
      <c r="I900" s="15"/>
    </row>
    <row r="901" spans="4:9" ht="15.75" hidden="1" thickBot="1" x14ac:dyDescent="0.3">
      <c r="D901" s="14" t="s">
        <v>303</v>
      </c>
      <c r="E901" s="3"/>
      <c r="F901" s="3"/>
      <c r="G901" s="4"/>
      <c r="H901" s="7"/>
      <c r="I901" s="15"/>
    </row>
    <row r="902" spans="4:9" ht="15.75" thickBot="1" x14ac:dyDescent="0.3">
      <c r="D902" s="14" t="s">
        <v>292</v>
      </c>
      <c r="E902" s="3"/>
      <c r="F902" s="3"/>
      <c r="G902" s="4"/>
      <c r="H902" s="7"/>
      <c r="I902" s="15"/>
    </row>
    <row r="903" spans="4:9" ht="15.75" thickBot="1" x14ac:dyDescent="0.3">
      <c r="D903" s="14" t="s">
        <v>147</v>
      </c>
      <c r="E903" s="3"/>
      <c r="F903" s="3"/>
      <c r="G903" s="4"/>
      <c r="H903" s="3"/>
      <c r="I903" s="15"/>
    </row>
    <row r="904" spans="4:9" ht="15.75" hidden="1" thickBot="1" x14ac:dyDescent="0.3">
      <c r="D904" s="14" t="s">
        <v>147</v>
      </c>
      <c r="E904" s="3"/>
      <c r="F904" s="3"/>
      <c r="G904" s="4"/>
      <c r="H904" s="7"/>
      <c r="I904" s="15"/>
    </row>
    <row r="905" spans="4:9" ht="15.75" hidden="1" thickBot="1" x14ac:dyDescent="0.3">
      <c r="D905" s="14" t="s">
        <v>147</v>
      </c>
      <c r="E905" s="3"/>
      <c r="F905" s="3"/>
      <c r="G905" s="4"/>
      <c r="H905" s="7"/>
      <c r="I905" s="15"/>
    </row>
    <row r="906" spans="4:9" ht="15.75" hidden="1" thickBot="1" x14ac:dyDescent="0.3">
      <c r="D906" s="14" t="s">
        <v>147</v>
      </c>
      <c r="E906" s="3"/>
      <c r="F906" s="3"/>
      <c r="G906" s="4"/>
      <c r="H906" s="7"/>
      <c r="I906" s="15"/>
    </row>
    <row r="907" spans="4:9" ht="15.75" hidden="1" thickBot="1" x14ac:dyDescent="0.3">
      <c r="D907" s="14" t="s">
        <v>147</v>
      </c>
      <c r="E907" s="3"/>
      <c r="F907" s="3"/>
      <c r="G907" s="4"/>
      <c r="H907" s="7"/>
      <c r="I907" s="15"/>
    </row>
    <row r="908" spans="4:9" ht="15.75" hidden="1" thickBot="1" x14ac:dyDescent="0.3">
      <c r="D908" s="14" t="s">
        <v>147</v>
      </c>
      <c r="E908" s="3"/>
      <c r="F908" s="3"/>
      <c r="G908" s="4"/>
      <c r="H908" s="7"/>
      <c r="I908" s="15"/>
    </row>
    <row r="909" spans="4:9" ht="15.75" hidden="1" thickBot="1" x14ac:dyDescent="0.3">
      <c r="D909" s="14" t="s">
        <v>147</v>
      </c>
      <c r="E909" s="3"/>
      <c r="F909" s="3"/>
      <c r="G909" s="4"/>
      <c r="H909" s="7"/>
      <c r="I909" s="15"/>
    </row>
    <row r="910" spans="4:9" ht="15.75" thickBot="1" x14ac:dyDescent="0.3">
      <c r="D910" s="14" t="s">
        <v>530</v>
      </c>
      <c r="E910" s="3"/>
      <c r="F910" s="3"/>
      <c r="G910" s="4"/>
      <c r="H910" s="7"/>
      <c r="I910" s="15"/>
    </row>
    <row r="911" spans="4:9" ht="15.75" hidden="1" thickBot="1" x14ac:dyDescent="0.3">
      <c r="D911" s="14" t="s">
        <v>530</v>
      </c>
      <c r="E911" s="3"/>
      <c r="F911" s="3"/>
      <c r="G911" s="4"/>
      <c r="H911" s="7"/>
      <c r="I911" s="15"/>
    </row>
    <row r="912" spans="4:9" ht="15.75" thickBot="1" x14ac:dyDescent="0.3">
      <c r="D912" s="14" t="s">
        <v>498</v>
      </c>
      <c r="E912" s="3"/>
      <c r="F912" s="3"/>
      <c r="G912" s="4"/>
      <c r="H912" s="7"/>
      <c r="I912" s="15"/>
    </row>
    <row r="913" spans="4:9" ht="15.75" thickBot="1" x14ac:dyDescent="0.3">
      <c r="D913" s="14" t="s">
        <v>536</v>
      </c>
      <c r="E913" s="3"/>
      <c r="F913" s="3"/>
      <c r="G913" s="4"/>
      <c r="H913" s="7"/>
      <c r="I913" s="15"/>
    </row>
    <row r="914" spans="4:9" ht="15.75" hidden="1" thickBot="1" x14ac:dyDescent="0.3">
      <c r="D914" s="14" t="s">
        <v>536</v>
      </c>
      <c r="E914" s="3"/>
      <c r="F914" s="3"/>
      <c r="G914" s="4"/>
      <c r="H914" s="7"/>
      <c r="I914" s="15"/>
    </row>
    <row r="915" spans="4:9" ht="15.75" hidden="1" thickBot="1" x14ac:dyDescent="0.3">
      <c r="D915" s="14" t="s">
        <v>536</v>
      </c>
      <c r="E915" s="3"/>
      <c r="F915" s="3"/>
      <c r="G915" s="4"/>
      <c r="H915" s="7"/>
      <c r="I915" s="15"/>
    </row>
    <row r="916" spans="4:9" ht="15.75" hidden="1" thickBot="1" x14ac:dyDescent="0.3">
      <c r="D916" s="14" t="s">
        <v>536</v>
      </c>
      <c r="E916" s="3"/>
      <c r="F916" s="3"/>
      <c r="G916" s="4"/>
      <c r="H916" s="7"/>
      <c r="I916" s="15"/>
    </row>
    <row r="917" spans="4:9" ht="15.75" hidden="1" thickBot="1" x14ac:dyDescent="0.3">
      <c r="D917" s="14" t="s">
        <v>536</v>
      </c>
      <c r="E917" s="3"/>
      <c r="F917" s="3"/>
      <c r="G917" s="4"/>
      <c r="H917" s="7"/>
      <c r="I917" s="15"/>
    </row>
    <row r="918" spans="4:9" ht="15.75" thickBot="1" x14ac:dyDescent="0.3">
      <c r="D918" s="14" t="s">
        <v>331</v>
      </c>
      <c r="E918" s="3"/>
      <c r="F918" s="3"/>
      <c r="G918" s="4"/>
      <c r="H918" s="7"/>
      <c r="I918" s="15"/>
    </row>
    <row r="919" spans="4:9" ht="15.75" thickBot="1" x14ac:dyDescent="0.3">
      <c r="D919" s="14" t="s">
        <v>468</v>
      </c>
      <c r="E919" s="3"/>
      <c r="F919" s="3"/>
      <c r="G919" s="4"/>
      <c r="H919" s="7"/>
      <c r="I919" s="15"/>
    </row>
    <row r="920" spans="4:9" ht="15.75" thickBot="1" x14ac:dyDescent="0.3">
      <c r="D920" s="14" t="s">
        <v>263</v>
      </c>
      <c r="E920" s="3"/>
      <c r="F920" s="3"/>
      <c r="G920" s="4"/>
      <c r="H920" s="8"/>
      <c r="I920" s="15"/>
    </row>
    <row r="921" spans="4:9" ht="15.75" hidden="1" thickBot="1" x14ac:dyDescent="0.3">
      <c r="D921" s="14" t="s">
        <v>263</v>
      </c>
      <c r="E921" s="3"/>
      <c r="F921" s="3"/>
      <c r="G921" s="4"/>
      <c r="H921" s="7"/>
      <c r="I921" s="15"/>
    </row>
    <row r="922" spans="4:9" ht="15.75" thickBot="1" x14ac:dyDescent="0.3">
      <c r="D922" s="14" t="s">
        <v>483</v>
      </c>
      <c r="E922" s="3"/>
      <c r="F922" s="3"/>
      <c r="G922" s="4"/>
      <c r="H922" s="7"/>
      <c r="I922" s="15"/>
    </row>
    <row r="923" spans="4:9" ht="15.75" thickBot="1" x14ac:dyDescent="0.3">
      <c r="D923" s="14" t="s">
        <v>479</v>
      </c>
      <c r="E923" s="3"/>
      <c r="F923" s="3"/>
      <c r="G923" s="4"/>
      <c r="H923" s="7"/>
      <c r="I923" s="15"/>
    </row>
    <row r="924" spans="4:9" ht="15.75" thickBot="1" x14ac:dyDescent="0.3">
      <c r="D924" s="14" t="s">
        <v>191</v>
      </c>
      <c r="E924" s="3"/>
      <c r="F924" s="3"/>
      <c r="G924" s="4"/>
      <c r="H924" s="7"/>
      <c r="I924" s="15"/>
    </row>
    <row r="925" spans="4:9" ht="15.75" hidden="1" thickBot="1" x14ac:dyDescent="0.3">
      <c r="D925" s="14" t="s">
        <v>191</v>
      </c>
      <c r="E925" s="3"/>
      <c r="F925" s="3"/>
      <c r="G925" s="4"/>
      <c r="H925" s="7"/>
      <c r="I925" s="15"/>
    </row>
    <row r="926" spans="4:9" ht="15.75" hidden="1" thickBot="1" x14ac:dyDescent="0.3">
      <c r="D926" s="14" t="s">
        <v>191</v>
      </c>
      <c r="E926" s="3"/>
      <c r="F926" s="3"/>
      <c r="G926" s="4"/>
      <c r="H926" s="3"/>
      <c r="I926" s="15"/>
    </row>
    <row r="927" spans="4:9" ht="15.75" thickBot="1" x14ac:dyDescent="0.3">
      <c r="D927" s="14" t="s">
        <v>395</v>
      </c>
      <c r="E927" s="3"/>
      <c r="F927" s="3"/>
      <c r="G927" s="4"/>
      <c r="H927" s="7"/>
      <c r="I927" s="15"/>
    </row>
    <row r="928" spans="4:9" ht="15.75" thickBot="1" x14ac:dyDescent="0.3">
      <c r="D928" s="14" t="s">
        <v>584</v>
      </c>
      <c r="E928" s="3"/>
      <c r="F928" s="3"/>
      <c r="G928" s="4"/>
      <c r="H928" s="7"/>
      <c r="I928" s="15"/>
    </row>
    <row r="929" spans="4:9" ht="15.75" thickBot="1" x14ac:dyDescent="0.3">
      <c r="D929" s="14" t="s">
        <v>573</v>
      </c>
      <c r="E929" s="3"/>
      <c r="F929" s="3"/>
      <c r="G929" s="4"/>
      <c r="H929" s="7"/>
      <c r="I929" s="15"/>
    </row>
    <row r="930" spans="4:9" ht="15.75" hidden="1" thickBot="1" x14ac:dyDescent="0.3">
      <c r="D930" s="14" t="s">
        <v>573</v>
      </c>
      <c r="E930" s="3"/>
      <c r="F930" s="3"/>
      <c r="G930" s="4"/>
      <c r="H930" s="3"/>
      <c r="I930" s="15"/>
    </row>
    <row r="931" spans="4:9" ht="15.75" thickBot="1" x14ac:dyDescent="0.3">
      <c r="D931" s="14" t="s">
        <v>284</v>
      </c>
      <c r="E931" s="3"/>
      <c r="F931" s="3"/>
      <c r="G931" s="4"/>
      <c r="H931" s="3"/>
      <c r="I931" s="15"/>
    </row>
    <row r="932" spans="4:9" ht="15.75" thickBot="1" x14ac:dyDescent="0.3">
      <c r="D932" s="14" t="s">
        <v>402</v>
      </c>
      <c r="E932" s="3"/>
      <c r="F932" s="3"/>
      <c r="G932" s="4"/>
      <c r="H932" s="7"/>
      <c r="I932" s="15"/>
    </row>
    <row r="933" spans="4:9" ht="15.75" thickBot="1" x14ac:dyDescent="0.3">
      <c r="D933" s="14" t="s">
        <v>576</v>
      </c>
      <c r="E933" s="3"/>
      <c r="F933" s="3"/>
      <c r="G933" s="4"/>
      <c r="H933" s="3"/>
      <c r="I933" s="15"/>
    </row>
    <row r="934" spans="4:9" ht="15.75" thickBot="1" x14ac:dyDescent="0.3">
      <c r="D934" s="14" t="s">
        <v>350</v>
      </c>
      <c r="E934" s="3"/>
      <c r="F934" s="3"/>
      <c r="G934" s="4"/>
      <c r="H934" s="7"/>
      <c r="I934" s="15"/>
    </row>
    <row r="935" spans="4:9" ht="15.75" thickBot="1" x14ac:dyDescent="0.3">
      <c r="D935" s="14" t="s">
        <v>545</v>
      </c>
      <c r="E935" s="3"/>
      <c r="F935" s="3"/>
      <c r="G935" s="4"/>
      <c r="H935" s="3"/>
      <c r="I935" s="15"/>
    </row>
    <row r="936" spans="4:9" ht="15.75" thickBot="1" x14ac:dyDescent="0.3">
      <c r="D936" s="14" t="s">
        <v>453</v>
      </c>
      <c r="E936" s="3"/>
      <c r="F936" s="3"/>
      <c r="G936" s="4"/>
      <c r="H936" s="7"/>
      <c r="I936" s="15"/>
    </row>
    <row r="937" spans="4:9" ht="15.75" hidden="1" thickBot="1" x14ac:dyDescent="0.3">
      <c r="D937" s="14" t="s">
        <v>453</v>
      </c>
      <c r="E937" s="3"/>
      <c r="F937" s="3"/>
      <c r="G937" s="4"/>
      <c r="H937" s="7"/>
      <c r="I937" s="15"/>
    </row>
    <row r="938" spans="4:9" ht="15.75" hidden="1" thickBot="1" x14ac:dyDescent="0.3">
      <c r="D938" s="14" t="s">
        <v>453</v>
      </c>
      <c r="E938" s="3"/>
      <c r="F938" s="3"/>
      <c r="G938" s="4"/>
      <c r="H938" s="7"/>
      <c r="I938" s="15"/>
    </row>
    <row r="939" spans="4:9" ht="15.75" hidden="1" thickBot="1" x14ac:dyDescent="0.3">
      <c r="D939" s="14" t="s">
        <v>453</v>
      </c>
      <c r="E939" s="3"/>
      <c r="F939" s="3"/>
      <c r="G939" s="4"/>
      <c r="H939" s="7"/>
      <c r="I939" s="15"/>
    </row>
    <row r="940" spans="4:9" ht="15.75" hidden="1" thickBot="1" x14ac:dyDescent="0.3">
      <c r="D940" s="14" t="s">
        <v>453</v>
      </c>
      <c r="E940" s="3"/>
      <c r="F940" s="3"/>
      <c r="G940" s="4"/>
      <c r="H940" s="7"/>
      <c r="I940" s="15"/>
    </row>
    <row r="941" spans="4:9" ht="15.75" thickBot="1" x14ac:dyDescent="0.3">
      <c r="D941" s="14" t="s">
        <v>205</v>
      </c>
      <c r="E941" s="3"/>
      <c r="F941" s="3"/>
      <c r="G941" s="4"/>
      <c r="H941" s="3"/>
      <c r="I941" s="15"/>
    </row>
    <row r="942" spans="4:9" ht="15.75" hidden="1" thickBot="1" x14ac:dyDescent="0.3">
      <c r="D942" s="14" t="s">
        <v>205</v>
      </c>
      <c r="E942" s="3"/>
      <c r="F942" s="3"/>
      <c r="G942" s="4"/>
      <c r="H942" s="3"/>
      <c r="I942" s="15"/>
    </row>
    <row r="943" spans="4:9" ht="15.75" hidden="1" thickBot="1" x14ac:dyDescent="0.3">
      <c r="D943" s="14" t="s">
        <v>205</v>
      </c>
      <c r="E943" s="3"/>
      <c r="F943" s="3"/>
      <c r="G943" s="4"/>
      <c r="H943" s="3"/>
      <c r="I943" s="15"/>
    </row>
    <row r="944" spans="4:9" ht="15.75" thickBot="1" x14ac:dyDescent="0.3">
      <c r="D944" s="14" t="s">
        <v>416</v>
      </c>
      <c r="E944" s="3"/>
      <c r="F944" s="3"/>
      <c r="G944" s="4"/>
      <c r="H944" s="8"/>
      <c r="I944" s="15"/>
    </row>
    <row r="945" spans="4:9" ht="15.75" hidden="1" thickBot="1" x14ac:dyDescent="0.3">
      <c r="D945" s="14" t="s">
        <v>582</v>
      </c>
      <c r="E945" s="3"/>
      <c r="F945" s="3"/>
      <c r="G945" s="4"/>
      <c r="H945" s="7"/>
      <c r="I945" s="15"/>
    </row>
    <row r="946" spans="4:9" ht="15.75" thickBot="1" x14ac:dyDescent="0.3">
      <c r="D946" s="14" t="s">
        <v>225</v>
      </c>
      <c r="E946" s="3"/>
      <c r="F946" s="3"/>
      <c r="G946" s="4"/>
      <c r="H946" s="7"/>
      <c r="I946" s="15"/>
    </row>
    <row r="947" spans="4:9" ht="15.75" thickBot="1" x14ac:dyDescent="0.3">
      <c r="D947" s="14" t="s">
        <v>595</v>
      </c>
      <c r="E947" s="3"/>
      <c r="F947" s="3"/>
      <c r="G947" s="4"/>
      <c r="H947" s="7"/>
      <c r="I947" s="15"/>
    </row>
    <row r="948" spans="4:9" ht="15.75" thickBot="1" x14ac:dyDescent="0.3">
      <c r="D948" s="14" t="s">
        <v>201</v>
      </c>
      <c r="E948" s="3"/>
      <c r="F948" s="3"/>
      <c r="G948" s="4"/>
      <c r="H948" s="7"/>
      <c r="I948" s="15"/>
    </row>
    <row r="949" spans="4:9" ht="15.75" thickBot="1" x14ac:dyDescent="0.3">
      <c r="D949" s="14" t="s">
        <v>164</v>
      </c>
      <c r="E949" s="3"/>
      <c r="F949" s="3"/>
      <c r="G949" s="4"/>
      <c r="H949" s="3"/>
      <c r="I949" s="15"/>
    </row>
    <row r="950" spans="4:9" ht="15.75" hidden="1" thickBot="1" x14ac:dyDescent="0.3">
      <c r="D950" s="14" t="s">
        <v>164</v>
      </c>
      <c r="E950" s="3"/>
      <c r="F950" s="3"/>
      <c r="G950" s="4"/>
      <c r="H950" s="3"/>
      <c r="I950" s="15"/>
    </row>
    <row r="951" spans="4:9" ht="15.75" hidden="1" thickBot="1" x14ac:dyDescent="0.3">
      <c r="D951" s="14" t="s">
        <v>164</v>
      </c>
      <c r="E951" s="3"/>
      <c r="F951" s="3"/>
      <c r="G951" s="4"/>
      <c r="H951" s="3"/>
      <c r="I951" s="15"/>
    </row>
    <row r="952" spans="4:9" ht="15.75" hidden="1" thickBot="1" x14ac:dyDescent="0.3">
      <c r="D952" s="14" t="s">
        <v>164</v>
      </c>
      <c r="E952" s="3"/>
      <c r="F952" s="3"/>
      <c r="G952" s="4"/>
      <c r="H952" s="3"/>
      <c r="I952" s="15"/>
    </row>
    <row r="953" spans="4:9" ht="15.75" thickBot="1" x14ac:dyDescent="0.3">
      <c r="D953" s="14" t="s">
        <v>499</v>
      </c>
      <c r="E953" s="3"/>
      <c r="F953" s="3"/>
      <c r="G953" s="4"/>
      <c r="H953" s="7"/>
      <c r="I953" s="15"/>
    </row>
    <row r="954" spans="4:9" ht="15.75" thickBot="1" x14ac:dyDescent="0.3">
      <c r="D954" s="14" t="s">
        <v>430</v>
      </c>
      <c r="E954" s="3"/>
      <c r="F954" s="3"/>
      <c r="G954" s="4"/>
      <c r="H954" s="7"/>
      <c r="I954" s="15"/>
    </row>
    <row r="955" spans="4:9" ht="15.75" hidden="1" thickBot="1" x14ac:dyDescent="0.3">
      <c r="D955" s="14" t="s">
        <v>430</v>
      </c>
      <c r="E955" s="3"/>
      <c r="F955" s="3"/>
      <c r="G955" s="4"/>
      <c r="H955" s="7"/>
      <c r="I955" s="15"/>
    </row>
    <row r="956" spans="4:9" ht="15.75" thickBot="1" x14ac:dyDescent="0.3">
      <c r="D956" s="14" t="s">
        <v>523</v>
      </c>
      <c r="E956" s="3"/>
      <c r="F956" s="3"/>
      <c r="G956" s="4"/>
      <c r="H956" s="8"/>
      <c r="I956" s="15"/>
    </row>
    <row r="957" spans="4:9" ht="15.75" thickBot="1" x14ac:dyDescent="0.3">
      <c r="D957" s="14" t="s">
        <v>596</v>
      </c>
      <c r="E957" s="3"/>
      <c r="F957" s="3"/>
      <c r="G957" s="4"/>
      <c r="H957" s="7"/>
      <c r="I957" s="15"/>
    </row>
    <row r="958" spans="4:9" ht="15.75" thickBot="1" x14ac:dyDescent="0.3">
      <c r="D958" s="14" t="s">
        <v>460</v>
      </c>
      <c r="E958" s="3"/>
      <c r="F958" s="3"/>
      <c r="G958" s="4"/>
      <c r="H958" s="7"/>
      <c r="I958" s="15"/>
    </row>
    <row r="959" spans="4:9" ht="15.75" thickBot="1" x14ac:dyDescent="0.3">
      <c r="D959" s="14" t="s">
        <v>532</v>
      </c>
      <c r="E959" s="3"/>
      <c r="F959" s="3"/>
      <c r="G959" s="4"/>
      <c r="H959" s="7"/>
      <c r="I959" s="15"/>
    </row>
    <row r="960" spans="4:9" ht="15.75" hidden="1" thickBot="1" x14ac:dyDescent="0.3">
      <c r="D960" s="14" t="s">
        <v>532</v>
      </c>
      <c r="E960" s="3"/>
      <c r="F960" s="3"/>
      <c r="G960" s="4"/>
      <c r="H960" s="7"/>
      <c r="I960" s="15"/>
    </row>
    <row r="961" spans="4:9" ht="15.75" thickBot="1" x14ac:dyDescent="0.3">
      <c r="D961" s="14" t="s">
        <v>501</v>
      </c>
      <c r="E961" s="3"/>
      <c r="F961" s="3"/>
      <c r="G961" s="4"/>
      <c r="H961" s="8"/>
      <c r="I961" s="15"/>
    </row>
    <row r="962" spans="4:9" ht="15.75" hidden="1" thickBot="1" x14ac:dyDescent="0.3">
      <c r="D962" s="14" t="s">
        <v>501</v>
      </c>
      <c r="E962" s="3"/>
      <c r="F962" s="3"/>
      <c r="G962" s="4"/>
      <c r="H962" s="7"/>
      <c r="I962" s="15"/>
    </row>
    <row r="963" spans="4:9" ht="15.75" hidden="1" thickBot="1" x14ac:dyDescent="0.3">
      <c r="D963" s="14" t="s">
        <v>501</v>
      </c>
      <c r="E963" s="3"/>
      <c r="F963" s="3"/>
      <c r="G963" s="4"/>
      <c r="H963" s="8"/>
      <c r="I963" s="15"/>
    </row>
    <row r="964" spans="4:9" ht="15.75" thickBot="1" x14ac:dyDescent="0.3">
      <c r="D964" s="14" t="s">
        <v>341</v>
      </c>
      <c r="E964" s="3"/>
      <c r="F964" s="3"/>
      <c r="G964" s="4"/>
      <c r="H964" s="7"/>
      <c r="I964" s="15"/>
    </row>
    <row r="965" spans="4:9" ht="15.75" hidden="1" thickBot="1" x14ac:dyDescent="0.3">
      <c r="D965" s="14" t="s">
        <v>341</v>
      </c>
      <c r="E965" s="3"/>
      <c r="F965" s="3"/>
      <c r="G965" s="4"/>
      <c r="H965" s="7"/>
      <c r="I965" s="15"/>
    </row>
    <row r="966" spans="4:9" ht="15.75" hidden="1" thickBot="1" x14ac:dyDescent="0.3">
      <c r="D966" s="14" t="s">
        <v>341</v>
      </c>
      <c r="E966" s="3"/>
      <c r="F966" s="3"/>
      <c r="G966" s="4"/>
      <c r="H966" s="7"/>
      <c r="I966" s="15"/>
    </row>
    <row r="967" spans="4:9" ht="15.75" hidden="1" thickBot="1" x14ac:dyDescent="0.3">
      <c r="D967" s="14" t="s">
        <v>341</v>
      </c>
      <c r="E967" s="3"/>
      <c r="F967" s="3"/>
      <c r="G967" s="4"/>
      <c r="H967" s="7"/>
      <c r="I967" s="15"/>
    </row>
    <row r="968" spans="4:9" ht="15.75" hidden="1" thickBot="1" x14ac:dyDescent="0.3">
      <c r="D968" s="14" t="s">
        <v>341</v>
      </c>
      <c r="E968" s="3"/>
      <c r="F968" s="3"/>
      <c r="G968" s="4"/>
      <c r="H968" s="7"/>
      <c r="I968" s="15"/>
    </row>
    <row r="969" spans="4:9" ht="15.75" thickBot="1" x14ac:dyDescent="0.3">
      <c r="D969" s="14" t="s">
        <v>221</v>
      </c>
      <c r="E969" s="3"/>
      <c r="F969" s="3"/>
      <c r="G969" s="4"/>
      <c r="H969" s="3"/>
      <c r="I969" s="15"/>
    </row>
    <row r="970" spans="4:9" ht="15.75" hidden="1" thickBot="1" x14ac:dyDescent="0.3">
      <c r="D970" s="14" t="s">
        <v>221</v>
      </c>
      <c r="E970" s="3"/>
      <c r="F970" s="3"/>
      <c r="G970" s="4"/>
      <c r="H970" s="7"/>
      <c r="I970" s="15"/>
    </row>
    <row r="971" spans="4:9" ht="15.75" hidden="1" thickBot="1" x14ac:dyDescent="0.3">
      <c r="D971" s="14" t="s">
        <v>221</v>
      </c>
      <c r="E971" s="3"/>
      <c r="F971" s="3"/>
      <c r="G971" s="4"/>
      <c r="H971" s="7"/>
      <c r="I971" s="15"/>
    </row>
    <row r="972" spans="4:9" ht="15.75" hidden="1" thickBot="1" x14ac:dyDescent="0.3">
      <c r="D972" s="14" t="s">
        <v>221</v>
      </c>
      <c r="E972" s="3"/>
      <c r="F972" s="3"/>
      <c r="G972" s="4"/>
      <c r="H972" s="7"/>
      <c r="I972" s="15"/>
    </row>
    <row r="973" spans="4:9" ht="15.75" hidden="1" thickBot="1" x14ac:dyDescent="0.3">
      <c r="D973" s="14" t="s">
        <v>221</v>
      </c>
      <c r="E973" s="3"/>
      <c r="F973" s="3"/>
      <c r="G973" s="4"/>
      <c r="H973" s="7"/>
      <c r="I973" s="15"/>
    </row>
    <row r="974" spans="4:9" ht="15.75" thickBot="1" x14ac:dyDescent="0.3">
      <c r="D974" s="14" t="s">
        <v>204</v>
      </c>
      <c r="E974" s="3"/>
      <c r="F974" s="3"/>
      <c r="G974" s="4"/>
      <c r="H974" s="7"/>
      <c r="I974" s="15"/>
    </row>
    <row r="975" spans="4:9" ht="15.75" hidden="1" thickBot="1" x14ac:dyDescent="0.3">
      <c r="D975" s="14" t="s">
        <v>204</v>
      </c>
      <c r="E975" s="3"/>
      <c r="F975" s="3"/>
      <c r="G975" s="4"/>
      <c r="H975" s="7"/>
      <c r="I975" s="15"/>
    </row>
    <row r="976" spans="4:9" ht="15.75" thickBot="1" x14ac:dyDescent="0.3">
      <c r="D976" s="14" t="s">
        <v>218</v>
      </c>
      <c r="E976" s="3"/>
      <c r="F976" s="3"/>
      <c r="G976" s="4"/>
      <c r="H976" s="8"/>
      <c r="I976" s="15"/>
    </row>
    <row r="977" spans="4:9" ht="15.75" hidden="1" thickBot="1" x14ac:dyDescent="0.3">
      <c r="D977" s="14" t="s">
        <v>218</v>
      </c>
      <c r="E977" s="3"/>
      <c r="F977" s="3"/>
      <c r="G977" s="4"/>
      <c r="H977" s="7"/>
      <c r="I977" s="15"/>
    </row>
    <row r="978" spans="4:9" ht="15.75" hidden="1" thickBot="1" x14ac:dyDescent="0.3">
      <c r="D978" s="14" t="s">
        <v>218</v>
      </c>
      <c r="E978" s="3"/>
      <c r="F978" s="3"/>
      <c r="G978" s="4"/>
      <c r="H978" s="3"/>
      <c r="I978" s="15"/>
    </row>
    <row r="979" spans="4:9" ht="15.75" thickBot="1" x14ac:dyDescent="0.3">
      <c r="D979" s="14" t="s">
        <v>564</v>
      </c>
      <c r="E979" s="3"/>
      <c r="F979" s="3"/>
      <c r="G979" s="4"/>
      <c r="H979" s="7"/>
      <c r="I979" s="15"/>
    </row>
    <row r="980" spans="4:9" ht="15.75" thickBot="1" x14ac:dyDescent="0.3">
      <c r="D980" s="14" t="s">
        <v>266</v>
      </c>
      <c r="E980" s="3"/>
      <c r="F980" s="3"/>
      <c r="G980" s="4"/>
      <c r="H980" s="7"/>
      <c r="I980" s="15"/>
    </row>
    <row r="981" spans="4:9" ht="15.75" thickBot="1" x14ac:dyDescent="0.3">
      <c r="D981" s="14" t="s">
        <v>309</v>
      </c>
      <c r="E981" s="3"/>
      <c r="F981" s="3"/>
      <c r="G981" s="4"/>
      <c r="H981" s="7"/>
      <c r="I981" s="15"/>
    </row>
    <row r="982" spans="4:9" ht="15.75" thickBot="1" x14ac:dyDescent="0.3">
      <c r="D982" s="14" t="s">
        <v>136</v>
      </c>
      <c r="E982" s="3"/>
      <c r="F982" s="3"/>
      <c r="G982" s="4"/>
      <c r="H982" s="5"/>
      <c r="I982" s="15"/>
    </row>
    <row r="983" spans="4:9" ht="15.75" hidden="1" thickBot="1" x14ac:dyDescent="0.3">
      <c r="D983" s="14" t="s">
        <v>136</v>
      </c>
      <c r="E983" s="3"/>
      <c r="F983" s="3"/>
      <c r="G983" s="4"/>
      <c r="H983" s="6"/>
      <c r="I983" s="15"/>
    </row>
    <row r="984" spans="4:9" ht="15.75" hidden="1" thickBot="1" x14ac:dyDescent="0.3">
      <c r="D984" s="14" t="s">
        <v>136</v>
      </c>
      <c r="E984" s="3"/>
      <c r="F984" s="3"/>
      <c r="G984" s="4"/>
      <c r="H984" s="5"/>
      <c r="I984" s="15"/>
    </row>
    <row r="985" spans="4:9" ht="15.75" hidden="1" thickBot="1" x14ac:dyDescent="0.3">
      <c r="D985" s="14" t="s">
        <v>136</v>
      </c>
      <c r="E985" s="3"/>
      <c r="F985" s="3"/>
      <c r="G985" s="4"/>
      <c r="H985" s="7"/>
      <c r="I985" s="15"/>
    </row>
    <row r="986" spans="4:9" ht="15.75" hidden="1" thickBot="1" x14ac:dyDescent="0.3">
      <c r="D986" s="14" t="s">
        <v>136</v>
      </c>
      <c r="E986" s="3"/>
      <c r="F986" s="3"/>
      <c r="G986" s="4"/>
      <c r="H986" s="3"/>
      <c r="I986" s="15"/>
    </row>
    <row r="987" spans="4:9" ht="15.75" hidden="1" thickBot="1" x14ac:dyDescent="0.3">
      <c r="D987" s="14" t="s">
        <v>136</v>
      </c>
      <c r="E987" s="3"/>
      <c r="F987" s="3"/>
      <c r="G987" s="4"/>
      <c r="H987" s="7"/>
      <c r="I987" s="15"/>
    </row>
    <row r="988" spans="4:9" ht="15.75" hidden="1" thickBot="1" x14ac:dyDescent="0.3">
      <c r="D988" s="14" t="s">
        <v>136</v>
      </c>
      <c r="E988" s="3"/>
      <c r="F988" s="3"/>
      <c r="G988" s="4"/>
      <c r="H988" s="7"/>
      <c r="I988" s="15"/>
    </row>
    <row r="989" spans="4:9" ht="15.75" hidden="1" thickBot="1" x14ac:dyDescent="0.3">
      <c r="D989" s="14" t="s">
        <v>136</v>
      </c>
      <c r="E989" s="3"/>
      <c r="F989" s="3"/>
      <c r="G989" s="4"/>
      <c r="H989" s="7"/>
      <c r="I989" s="15"/>
    </row>
    <row r="990" spans="4:9" ht="15.75" hidden="1" thickBot="1" x14ac:dyDescent="0.3">
      <c r="D990" s="14" t="s">
        <v>136</v>
      </c>
      <c r="E990" s="3"/>
      <c r="F990" s="3"/>
      <c r="G990" s="4"/>
      <c r="H990" s="7"/>
      <c r="I990" s="15"/>
    </row>
    <row r="991" spans="4:9" ht="15.75" hidden="1" thickBot="1" x14ac:dyDescent="0.3">
      <c r="D991" s="14" t="s">
        <v>136</v>
      </c>
      <c r="E991" s="3"/>
      <c r="F991" s="3"/>
      <c r="G991" s="4"/>
      <c r="H991" s="7"/>
      <c r="I991" s="15"/>
    </row>
    <row r="992" spans="4:9" ht="15.75" hidden="1" thickBot="1" x14ac:dyDescent="0.3">
      <c r="D992" s="14" t="s">
        <v>136</v>
      </c>
      <c r="E992" s="3"/>
      <c r="F992" s="3"/>
      <c r="G992" s="4"/>
      <c r="H992" s="7"/>
      <c r="I992" s="15"/>
    </row>
    <row r="993" spans="4:9" ht="15.75" thickBot="1" x14ac:dyDescent="0.3">
      <c r="D993" s="14" t="s">
        <v>606</v>
      </c>
      <c r="E993" s="3"/>
      <c r="F993" s="3"/>
      <c r="G993" s="4"/>
      <c r="H993" s="7"/>
      <c r="I993" s="15"/>
    </row>
    <row r="994" spans="4:9" ht="15.75" thickBot="1" x14ac:dyDescent="0.3">
      <c r="D994" s="14" t="s">
        <v>163</v>
      </c>
      <c r="E994" s="3"/>
      <c r="F994" s="3"/>
      <c r="G994" s="4"/>
      <c r="H994" s="7"/>
      <c r="I994" s="15"/>
    </row>
    <row r="995" spans="4:9" ht="15.75" hidden="1" thickBot="1" x14ac:dyDescent="0.3">
      <c r="D995" s="14" t="s">
        <v>163</v>
      </c>
      <c r="E995" s="3"/>
      <c r="F995" s="3"/>
      <c r="G995" s="4"/>
      <c r="H995" s="7"/>
      <c r="I995" s="15"/>
    </row>
    <row r="996" spans="4:9" ht="15.75" hidden="1" thickBot="1" x14ac:dyDescent="0.3">
      <c r="D996" s="14" t="s">
        <v>163</v>
      </c>
      <c r="E996" s="3"/>
      <c r="F996" s="3"/>
      <c r="G996" s="4"/>
      <c r="H996" s="7"/>
      <c r="I996" s="15"/>
    </row>
    <row r="997" spans="4:9" ht="15.75" thickBot="1" x14ac:dyDescent="0.3">
      <c r="D997" s="14" t="s">
        <v>625</v>
      </c>
      <c r="E997" s="3"/>
      <c r="F997" s="3"/>
      <c r="G997" s="4"/>
      <c r="H997" s="7"/>
      <c r="I997" s="15"/>
    </row>
    <row r="998" spans="4:9" ht="15.75" thickBot="1" x14ac:dyDescent="0.3">
      <c r="D998" s="14" t="s">
        <v>367</v>
      </c>
      <c r="E998" s="3"/>
      <c r="F998" s="3"/>
      <c r="G998" s="4"/>
      <c r="H998" s="7"/>
      <c r="I998" s="15"/>
    </row>
    <row r="999" spans="4:9" ht="15.75" thickBot="1" x14ac:dyDescent="0.3">
      <c r="D999" s="14" t="s">
        <v>332</v>
      </c>
      <c r="E999" s="3"/>
      <c r="F999" s="3"/>
      <c r="G999" s="4"/>
      <c r="H999" s="3"/>
      <c r="I999" s="15"/>
    </row>
    <row r="1000" spans="4:9" ht="15.75" hidden="1" thickBot="1" x14ac:dyDescent="0.3">
      <c r="D1000" s="14" t="s">
        <v>332</v>
      </c>
      <c r="E1000" s="3"/>
      <c r="F1000" s="3"/>
      <c r="G1000" s="4"/>
      <c r="H1000" s="3"/>
      <c r="I1000" s="15"/>
    </row>
    <row r="1001" spans="4:9" ht="15.75" hidden="1" thickBot="1" x14ac:dyDescent="0.3">
      <c r="D1001" s="14" t="s">
        <v>332</v>
      </c>
      <c r="E1001" s="3"/>
      <c r="F1001" s="3"/>
      <c r="G1001" s="4"/>
      <c r="H1001" s="3"/>
      <c r="I1001" s="15"/>
    </row>
    <row r="1002" spans="4:9" ht="15.75" thickBot="1" x14ac:dyDescent="0.3">
      <c r="D1002" s="14" t="s">
        <v>473</v>
      </c>
      <c r="E1002" s="3"/>
      <c r="F1002" s="3"/>
      <c r="G1002" s="4"/>
      <c r="H1002" s="7"/>
      <c r="I1002" s="15"/>
    </row>
    <row r="1003" spans="4:9" ht="15.75" thickBot="1" x14ac:dyDescent="0.3">
      <c r="D1003" s="14" t="s">
        <v>268</v>
      </c>
      <c r="E1003" s="3"/>
      <c r="F1003" s="3"/>
      <c r="G1003" s="4"/>
      <c r="H1003" s="7"/>
      <c r="I1003" s="15"/>
    </row>
    <row r="1004" spans="4:9" ht="15.75" hidden="1" thickBot="1" x14ac:dyDescent="0.3">
      <c r="D1004" s="14" t="s">
        <v>268</v>
      </c>
      <c r="E1004" s="3"/>
      <c r="F1004" s="3"/>
      <c r="G1004" s="4"/>
      <c r="H1004" s="7"/>
      <c r="I1004" s="15"/>
    </row>
    <row r="1005" spans="4:9" ht="15.75" hidden="1" thickBot="1" x14ac:dyDescent="0.3">
      <c r="D1005" s="14" t="s">
        <v>268</v>
      </c>
      <c r="E1005" s="3"/>
      <c r="F1005" s="3"/>
      <c r="G1005" s="4"/>
      <c r="H1005" s="7"/>
      <c r="I1005" s="15"/>
    </row>
    <row r="1006" spans="4:9" ht="15.75" hidden="1" thickBot="1" x14ac:dyDescent="0.3">
      <c r="D1006" s="14" t="s">
        <v>268</v>
      </c>
      <c r="E1006" s="3"/>
      <c r="F1006" s="3"/>
      <c r="G1006" s="4"/>
      <c r="H1006" s="7"/>
      <c r="I1006" s="15"/>
    </row>
    <row r="1007" spans="4:9" ht="15.75" hidden="1" thickBot="1" x14ac:dyDescent="0.3">
      <c r="D1007" s="14" t="s">
        <v>268</v>
      </c>
      <c r="E1007" s="3"/>
      <c r="F1007" s="3"/>
      <c r="G1007" s="4"/>
      <c r="H1007" s="7"/>
      <c r="I1007" s="15"/>
    </row>
    <row r="1008" spans="4:9" ht="15.75" hidden="1" thickBot="1" x14ac:dyDescent="0.3">
      <c r="D1008" s="14" t="s">
        <v>268</v>
      </c>
      <c r="E1008" s="3"/>
      <c r="F1008" s="3"/>
      <c r="G1008" s="4"/>
      <c r="H1008" s="7"/>
      <c r="I1008" s="15"/>
    </row>
    <row r="1009" spans="4:9" ht="15.75" hidden="1" thickBot="1" x14ac:dyDescent="0.3">
      <c r="D1009" s="14" t="s">
        <v>268</v>
      </c>
      <c r="E1009" s="3"/>
      <c r="F1009" s="3"/>
      <c r="G1009" s="4"/>
      <c r="H1009" s="6"/>
      <c r="I1009" s="15"/>
    </row>
    <row r="1010" spans="4:9" ht="15.75" hidden="1" thickBot="1" x14ac:dyDescent="0.3">
      <c r="D1010" s="14" t="s">
        <v>268</v>
      </c>
      <c r="E1010" s="3"/>
      <c r="F1010" s="3"/>
      <c r="G1010" s="4"/>
      <c r="H1010" s="7"/>
      <c r="I1010" s="15"/>
    </row>
    <row r="1011" spans="4:9" ht="15.75" hidden="1" thickBot="1" x14ac:dyDescent="0.3">
      <c r="D1011" s="14" t="s">
        <v>268</v>
      </c>
      <c r="E1011" s="3"/>
      <c r="F1011" s="3"/>
      <c r="G1011" s="4"/>
      <c r="H1011" s="7"/>
      <c r="I1011" s="15"/>
    </row>
    <row r="1012" spans="4:9" ht="15.75" hidden="1" thickBot="1" x14ac:dyDescent="0.3">
      <c r="D1012" s="14" t="s">
        <v>268</v>
      </c>
      <c r="E1012" s="3"/>
      <c r="F1012" s="3"/>
      <c r="G1012" s="4"/>
      <c r="H1012" s="7"/>
      <c r="I1012" s="15"/>
    </row>
    <row r="1013" spans="4:9" ht="15.75" hidden="1" thickBot="1" x14ac:dyDescent="0.3">
      <c r="D1013" s="14" t="s">
        <v>268</v>
      </c>
      <c r="E1013" s="3"/>
      <c r="F1013" s="3"/>
      <c r="G1013" s="4"/>
      <c r="H1013" s="7"/>
      <c r="I1013" s="15"/>
    </row>
    <row r="1014" spans="4:9" ht="15.75" hidden="1" thickBot="1" x14ac:dyDescent="0.3">
      <c r="D1014" s="14" t="s">
        <v>268</v>
      </c>
      <c r="E1014" s="3"/>
      <c r="F1014" s="3"/>
      <c r="G1014" s="4"/>
      <c r="H1014" s="7"/>
      <c r="I1014" s="15"/>
    </row>
    <row r="1015" spans="4:9" ht="15.75" hidden="1" thickBot="1" x14ac:dyDescent="0.3">
      <c r="D1015" s="14" t="s">
        <v>268</v>
      </c>
      <c r="E1015" s="3"/>
      <c r="F1015" s="3"/>
      <c r="G1015" s="4"/>
      <c r="H1015" s="7"/>
      <c r="I1015" s="15"/>
    </row>
    <row r="1016" spans="4:9" ht="15.75" hidden="1" thickBot="1" x14ac:dyDescent="0.3">
      <c r="D1016" s="14" t="s">
        <v>268</v>
      </c>
      <c r="E1016" s="3"/>
      <c r="F1016" s="3"/>
      <c r="G1016" s="4"/>
      <c r="H1016" s="7"/>
      <c r="I1016" s="15"/>
    </row>
    <row r="1017" spans="4:9" ht="15.75" hidden="1" thickBot="1" x14ac:dyDescent="0.3">
      <c r="D1017" s="14" t="s">
        <v>268</v>
      </c>
      <c r="E1017" s="3"/>
      <c r="F1017" s="3"/>
      <c r="G1017" s="4"/>
      <c r="H1017" s="7"/>
      <c r="I1017" s="15"/>
    </row>
    <row r="1018" spans="4:9" ht="15.75" hidden="1" thickBot="1" x14ac:dyDescent="0.3">
      <c r="D1018" s="14" t="s">
        <v>268</v>
      </c>
      <c r="E1018" s="3"/>
      <c r="F1018" s="3"/>
      <c r="G1018" s="4"/>
      <c r="H1018" s="7"/>
      <c r="I1018" s="15"/>
    </row>
    <row r="1019" spans="4:9" ht="15.75" hidden="1" thickBot="1" x14ac:dyDescent="0.3">
      <c r="D1019" s="14" t="s">
        <v>268</v>
      </c>
      <c r="E1019" s="3"/>
      <c r="F1019" s="3"/>
      <c r="G1019" s="4"/>
      <c r="H1019" s="7"/>
      <c r="I1019" s="15"/>
    </row>
    <row r="1020" spans="4:9" ht="15.75" hidden="1" thickBot="1" x14ac:dyDescent="0.3">
      <c r="D1020" s="14" t="s">
        <v>268</v>
      </c>
      <c r="E1020" s="3"/>
      <c r="F1020" s="3"/>
      <c r="G1020" s="4"/>
      <c r="H1020" s="7"/>
      <c r="I1020" s="15"/>
    </row>
    <row r="1021" spans="4:9" ht="15.75" hidden="1" thickBot="1" x14ac:dyDescent="0.3">
      <c r="D1021" s="14" t="s">
        <v>268</v>
      </c>
      <c r="E1021" s="3"/>
      <c r="F1021" s="3"/>
      <c r="G1021" s="4"/>
      <c r="H1021" s="7"/>
      <c r="I1021" s="15"/>
    </row>
    <row r="1022" spans="4:9" ht="15.75" hidden="1" thickBot="1" x14ac:dyDescent="0.3">
      <c r="D1022" s="14" t="s">
        <v>268</v>
      </c>
      <c r="E1022" s="3"/>
      <c r="F1022" s="3"/>
      <c r="G1022" s="4"/>
      <c r="H1022" s="7"/>
      <c r="I1022" s="15"/>
    </row>
    <row r="1023" spans="4:9" ht="15.75" hidden="1" thickBot="1" x14ac:dyDescent="0.3">
      <c r="D1023" s="14" t="s">
        <v>268</v>
      </c>
      <c r="E1023" s="3"/>
      <c r="F1023" s="3"/>
      <c r="G1023" s="4"/>
      <c r="H1023" s="7"/>
      <c r="I1023" s="15"/>
    </row>
    <row r="1024" spans="4:9" ht="15.75" hidden="1" thickBot="1" x14ac:dyDescent="0.3">
      <c r="D1024" s="14" t="s">
        <v>268</v>
      </c>
      <c r="E1024" s="3"/>
      <c r="F1024" s="3"/>
      <c r="G1024" s="4"/>
      <c r="H1024" s="7"/>
      <c r="I1024" s="15"/>
    </row>
    <row r="1025" spans="4:9" ht="15.75" hidden="1" thickBot="1" x14ac:dyDescent="0.3">
      <c r="D1025" s="14" t="s">
        <v>268</v>
      </c>
      <c r="E1025" s="3"/>
      <c r="F1025" s="3"/>
      <c r="G1025" s="4"/>
      <c r="H1025" s="7"/>
      <c r="I1025" s="15"/>
    </row>
    <row r="1026" spans="4:9" ht="15.75" hidden="1" thickBot="1" x14ac:dyDescent="0.3">
      <c r="D1026" s="14" t="s">
        <v>268</v>
      </c>
      <c r="E1026" s="3"/>
      <c r="F1026" s="3"/>
      <c r="G1026" s="4"/>
      <c r="H1026" s="7"/>
      <c r="I1026" s="15"/>
    </row>
    <row r="1027" spans="4:9" ht="15.75" hidden="1" thickBot="1" x14ac:dyDescent="0.3">
      <c r="D1027" s="14" t="s">
        <v>268</v>
      </c>
      <c r="E1027" s="3"/>
      <c r="F1027" s="3"/>
      <c r="G1027" s="4"/>
      <c r="H1027" s="7"/>
      <c r="I1027" s="15"/>
    </row>
    <row r="1028" spans="4:9" ht="15.75" hidden="1" thickBot="1" x14ac:dyDescent="0.3">
      <c r="D1028" s="14" t="s">
        <v>268</v>
      </c>
      <c r="E1028" s="3"/>
      <c r="F1028" s="3"/>
      <c r="G1028" s="4"/>
      <c r="H1028" s="7"/>
      <c r="I1028" s="15"/>
    </row>
    <row r="1029" spans="4:9" ht="15.75" hidden="1" thickBot="1" x14ac:dyDescent="0.3">
      <c r="D1029" s="14" t="s">
        <v>268</v>
      </c>
      <c r="E1029" s="3"/>
      <c r="F1029" s="3"/>
      <c r="G1029" s="4"/>
      <c r="H1029" s="3"/>
      <c r="I1029" s="15"/>
    </row>
    <row r="1030" spans="4:9" ht="15.75" hidden="1" thickBot="1" x14ac:dyDescent="0.3">
      <c r="D1030" s="14" t="s">
        <v>268</v>
      </c>
      <c r="E1030" s="3"/>
      <c r="F1030" s="3"/>
      <c r="G1030" s="4"/>
      <c r="H1030" s="3"/>
      <c r="I1030" s="15"/>
    </row>
    <row r="1031" spans="4:9" ht="15.75" hidden="1" thickBot="1" x14ac:dyDescent="0.3">
      <c r="D1031" s="14" t="s">
        <v>268</v>
      </c>
      <c r="E1031" s="3"/>
      <c r="F1031" s="3"/>
      <c r="G1031" s="4"/>
      <c r="H1031" s="7"/>
      <c r="I1031" s="15"/>
    </row>
    <row r="1032" spans="4:9" ht="15.75" hidden="1" thickBot="1" x14ac:dyDescent="0.3">
      <c r="D1032" s="14" t="s">
        <v>268</v>
      </c>
      <c r="E1032" s="3"/>
      <c r="F1032" s="3"/>
      <c r="G1032" s="4"/>
      <c r="H1032" s="7"/>
      <c r="I1032" s="15"/>
    </row>
    <row r="1033" spans="4:9" ht="15.75" thickBot="1" x14ac:dyDescent="0.3">
      <c r="D1033" s="14" t="s">
        <v>518</v>
      </c>
      <c r="E1033" s="3"/>
      <c r="F1033" s="3"/>
      <c r="G1033" s="4"/>
      <c r="H1033" s="7"/>
      <c r="I1033" s="15"/>
    </row>
    <row r="1034" spans="4:9" ht="15.75" thickBot="1" x14ac:dyDescent="0.3">
      <c r="D1034" s="14" t="s">
        <v>138</v>
      </c>
      <c r="E1034" s="3"/>
      <c r="F1034" s="3"/>
      <c r="G1034" s="4"/>
      <c r="H1034" s="5"/>
      <c r="I1034" s="16"/>
    </row>
    <row r="1035" spans="4:9" ht="15.75" hidden="1" thickBot="1" x14ac:dyDescent="0.3">
      <c r="D1035" s="14" t="s">
        <v>138</v>
      </c>
      <c r="E1035" s="3"/>
      <c r="F1035" s="3"/>
      <c r="G1035" s="4"/>
      <c r="H1035" s="6"/>
      <c r="I1035" s="15"/>
    </row>
    <row r="1036" spans="4:9" ht="15.75" hidden="1" thickBot="1" x14ac:dyDescent="0.3">
      <c r="D1036" s="14" t="s">
        <v>138</v>
      </c>
      <c r="E1036" s="3"/>
      <c r="F1036" s="3"/>
      <c r="G1036" s="4"/>
      <c r="H1036" s="6"/>
      <c r="I1036" s="15"/>
    </row>
    <row r="1037" spans="4:9" ht="15.75" hidden="1" thickBot="1" x14ac:dyDescent="0.3">
      <c r="D1037" s="14" t="s">
        <v>138</v>
      </c>
      <c r="E1037" s="3"/>
      <c r="F1037" s="3"/>
      <c r="G1037" s="4"/>
      <c r="H1037" s="7"/>
      <c r="I1037" s="15"/>
    </row>
    <row r="1038" spans="4:9" ht="15.75" hidden="1" thickBot="1" x14ac:dyDescent="0.3">
      <c r="D1038" s="14" t="s">
        <v>138</v>
      </c>
      <c r="E1038" s="3"/>
      <c r="F1038" s="3"/>
      <c r="G1038" s="4"/>
      <c r="H1038" s="7"/>
      <c r="I1038" s="16"/>
    </row>
    <row r="1039" spans="4:9" ht="15.75" thickBot="1" x14ac:dyDescent="0.3">
      <c r="D1039" s="14" t="s">
        <v>286</v>
      </c>
      <c r="E1039" s="3"/>
      <c r="F1039" s="3"/>
      <c r="G1039" s="4"/>
      <c r="H1039" s="7"/>
      <c r="I1039" s="15"/>
    </row>
    <row r="1040" spans="4:9" ht="15.75" thickBot="1" x14ac:dyDescent="0.3">
      <c r="D1040" s="14" t="s">
        <v>170</v>
      </c>
      <c r="E1040" s="3"/>
      <c r="F1040" s="3"/>
      <c r="G1040" s="4"/>
      <c r="H1040" s="7"/>
      <c r="I1040" s="15"/>
    </row>
    <row r="1041" spans="4:9" ht="15.75" hidden="1" thickBot="1" x14ac:dyDescent="0.3">
      <c r="D1041" s="14" t="s">
        <v>170</v>
      </c>
      <c r="E1041" s="3"/>
      <c r="F1041" s="3"/>
      <c r="G1041" s="4"/>
      <c r="H1041" s="7"/>
      <c r="I1041" s="15"/>
    </row>
    <row r="1042" spans="4:9" ht="15.75" thickBot="1" x14ac:dyDescent="0.3">
      <c r="D1042" s="14" t="s">
        <v>509</v>
      </c>
      <c r="E1042" s="3"/>
      <c r="F1042" s="3"/>
      <c r="G1042" s="4"/>
      <c r="H1042" s="6"/>
      <c r="I1042" s="15"/>
    </row>
    <row r="1043" spans="4:9" ht="15.75" hidden="1" thickBot="1" x14ac:dyDescent="0.3">
      <c r="D1043" s="14" t="s">
        <v>509</v>
      </c>
      <c r="E1043" s="3"/>
      <c r="F1043" s="3"/>
      <c r="G1043" s="4"/>
      <c r="H1043" s="6"/>
      <c r="I1043" s="15"/>
    </row>
    <row r="1044" spans="4:9" ht="15.75" hidden="1" thickBot="1" x14ac:dyDescent="0.3">
      <c r="D1044" s="14" t="s">
        <v>509</v>
      </c>
      <c r="E1044" s="3"/>
      <c r="F1044" s="3"/>
      <c r="G1044" s="4"/>
      <c r="H1044" s="6"/>
      <c r="I1044" s="15"/>
    </row>
    <row r="1045" spans="4:9" ht="15.75" hidden="1" thickBot="1" x14ac:dyDescent="0.3">
      <c r="D1045" s="14" t="s">
        <v>509</v>
      </c>
      <c r="E1045" s="3"/>
      <c r="F1045" s="3"/>
      <c r="G1045" s="4"/>
      <c r="H1045" s="6"/>
      <c r="I1045" s="15"/>
    </row>
    <row r="1046" spans="4:9" ht="15.75" hidden="1" thickBot="1" x14ac:dyDescent="0.3">
      <c r="D1046" s="14" t="s">
        <v>509</v>
      </c>
      <c r="E1046" s="3"/>
      <c r="F1046" s="3"/>
      <c r="G1046" s="4"/>
      <c r="H1046" s="7"/>
      <c r="I1046" s="15"/>
    </row>
    <row r="1047" spans="4:9" ht="15.75" thickBot="1" x14ac:dyDescent="0.3">
      <c r="D1047" s="14" t="s">
        <v>626</v>
      </c>
      <c r="E1047" s="3"/>
      <c r="F1047" s="3"/>
      <c r="G1047" s="4"/>
      <c r="H1047" s="8"/>
      <c r="I1047" s="15"/>
    </row>
    <row r="1048" spans="4:9" ht="15.75" thickBot="1" x14ac:dyDescent="0.3">
      <c r="D1048" s="14" t="s">
        <v>581</v>
      </c>
      <c r="E1048" s="3"/>
      <c r="F1048" s="3"/>
      <c r="G1048" s="4"/>
      <c r="H1048" s="7"/>
      <c r="I1048" s="15"/>
    </row>
    <row r="1049" spans="4:9" ht="15.75" thickBot="1" x14ac:dyDescent="0.3">
      <c r="D1049" s="14" t="s">
        <v>539</v>
      </c>
      <c r="E1049" s="3"/>
      <c r="F1049" s="3"/>
      <c r="G1049" s="4"/>
      <c r="H1049" s="7"/>
      <c r="I1049" s="15"/>
    </row>
    <row r="1050" spans="4:9" ht="15.75" hidden="1" thickBot="1" x14ac:dyDescent="0.3">
      <c r="D1050" s="14" t="s">
        <v>539</v>
      </c>
      <c r="E1050" s="3"/>
      <c r="F1050" s="3"/>
      <c r="G1050" s="4"/>
      <c r="H1050" s="3"/>
      <c r="I1050" s="15"/>
    </row>
    <row r="1051" spans="4:9" ht="15.75" hidden="1" thickBot="1" x14ac:dyDescent="0.3">
      <c r="D1051" s="14" t="s">
        <v>539</v>
      </c>
      <c r="E1051" s="3"/>
      <c r="F1051" s="3"/>
      <c r="G1051" s="4"/>
      <c r="H1051" s="7"/>
      <c r="I1051" s="15"/>
    </row>
    <row r="1052" spans="4:9" ht="15.75" thickBot="1" x14ac:dyDescent="0.3">
      <c r="D1052" s="14" t="s">
        <v>427</v>
      </c>
      <c r="E1052" s="3"/>
      <c r="F1052" s="3"/>
      <c r="G1052" s="4"/>
      <c r="H1052" s="3"/>
      <c r="I1052" s="15"/>
    </row>
    <row r="1053" spans="4:9" ht="15.75" hidden="1" thickBot="1" x14ac:dyDescent="0.3">
      <c r="D1053" s="14" t="s">
        <v>427</v>
      </c>
      <c r="E1053" s="3"/>
      <c r="F1053" s="3"/>
      <c r="G1053" s="4"/>
      <c r="H1053" s="7"/>
      <c r="I1053" s="15"/>
    </row>
    <row r="1054" spans="4:9" ht="15.75" thickBot="1" x14ac:dyDescent="0.3">
      <c r="D1054" s="14" t="s">
        <v>314</v>
      </c>
      <c r="E1054" s="3"/>
      <c r="F1054" s="3"/>
      <c r="G1054" s="4"/>
      <c r="H1054" s="7"/>
      <c r="I1054" s="15"/>
    </row>
    <row r="1055" spans="4:9" ht="15.75" thickBot="1" x14ac:dyDescent="0.3">
      <c r="D1055" s="14" t="s">
        <v>588</v>
      </c>
      <c r="E1055" s="3"/>
      <c r="F1055" s="3"/>
      <c r="G1055" s="4"/>
      <c r="H1055" s="7"/>
      <c r="I1055" s="15"/>
    </row>
    <row r="1056" spans="4:9" ht="15.75" hidden="1" thickBot="1" x14ac:dyDescent="0.3">
      <c r="D1056" s="14" t="s">
        <v>588</v>
      </c>
      <c r="E1056" s="3"/>
      <c r="F1056" s="3"/>
      <c r="G1056" s="4"/>
      <c r="H1056" s="7"/>
      <c r="I1056" s="15"/>
    </row>
    <row r="1057" spans="4:9" ht="15.75" thickBot="1" x14ac:dyDescent="0.3">
      <c r="D1057" s="14" t="s">
        <v>371</v>
      </c>
      <c r="E1057" s="3"/>
      <c r="F1057" s="3"/>
      <c r="G1057" s="4"/>
      <c r="H1057" s="7"/>
      <c r="I1057" s="15"/>
    </row>
    <row r="1058" spans="4:9" ht="15.75" thickBot="1" x14ac:dyDescent="0.3">
      <c r="D1058" s="14" t="s">
        <v>634</v>
      </c>
      <c r="E1058" s="3"/>
      <c r="F1058" s="3"/>
      <c r="G1058" s="4"/>
      <c r="H1058" s="7"/>
      <c r="I1058" s="15"/>
    </row>
    <row r="1059" spans="4:9" ht="15.75" hidden="1" thickBot="1" x14ac:dyDescent="0.3">
      <c r="D1059" s="14" t="s">
        <v>634</v>
      </c>
      <c r="E1059" s="3"/>
      <c r="F1059" s="3"/>
      <c r="G1059" s="4"/>
      <c r="H1059" s="7"/>
      <c r="I1059" s="15"/>
    </row>
    <row r="1060" spans="4:9" ht="15.75" hidden="1" thickBot="1" x14ac:dyDescent="0.3">
      <c r="D1060" s="14" t="s">
        <v>634</v>
      </c>
      <c r="E1060" s="3"/>
      <c r="F1060" s="3"/>
      <c r="G1060" s="4"/>
      <c r="H1060" s="7"/>
      <c r="I1060" s="15"/>
    </row>
    <row r="1061" spans="4:9" ht="15.75" hidden="1" thickBot="1" x14ac:dyDescent="0.3">
      <c r="D1061" s="14" t="s">
        <v>634</v>
      </c>
      <c r="E1061" s="3"/>
      <c r="F1061" s="3"/>
      <c r="G1061" s="4"/>
      <c r="H1061" s="7"/>
      <c r="I1061" s="15"/>
    </row>
    <row r="1062" spans="4:9" ht="15.75" thickBot="1" x14ac:dyDescent="0.3">
      <c r="D1062" s="14" t="s">
        <v>391</v>
      </c>
      <c r="E1062" s="3"/>
      <c r="F1062" s="3"/>
      <c r="G1062" s="4"/>
      <c r="H1062" s="7"/>
      <c r="I1062" s="15"/>
    </row>
    <row r="1063" spans="4:9" ht="15.75" thickBot="1" x14ac:dyDescent="0.3">
      <c r="D1063" s="14" t="s">
        <v>287</v>
      </c>
      <c r="E1063" s="3"/>
      <c r="F1063" s="3"/>
      <c r="G1063" s="4"/>
      <c r="H1063" s="3"/>
      <c r="I1063" s="15"/>
    </row>
    <row r="1064" spans="4:9" ht="15.75" hidden="1" thickBot="1" x14ac:dyDescent="0.3">
      <c r="D1064" s="14" t="s">
        <v>287</v>
      </c>
      <c r="E1064" s="3"/>
      <c r="F1064" s="3"/>
      <c r="G1064" s="4"/>
      <c r="H1064" s="8"/>
      <c r="I1064" s="15"/>
    </row>
    <row r="1065" spans="4:9" ht="15.75" hidden="1" thickBot="1" x14ac:dyDescent="0.3">
      <c r="D1065" s="14" t="s">
        <v>287</v>
      </c>
      <c r="E1065" s="3"/>
      <c r="F1065" s="3"/>
      <c r="G1065" s="4"/>
      <c r="H1065" s="7"/>
      <c r="I1065" s="15"/>
    </row>
    <row r="1066" spans="4:9" ht="15.75" hidden="1" thickBot="1" x14ac:dyDescent="0.3">
      <c r="D1066" s="14" t="s">
        <v>287</v>
      </c>
      <c r="E1066" s="3"/>
      <c r="F1066" s="3"/>
      <c r="G1066" s="4"/>
      <c r="H1066" s="7"/>
      <c r="I1066" s="15"/>
    </row>
    <row r="1067" spans="4:9" ht="15.75" hidden="1" thickBot="1" x14ac:dyDescent="0.3">
      <c r="D1067" s="14" t="s">
        <v>287</v>
      </c>
      <c r="E1067" s="3"/>
      <c r="F1067" s="3"/>
      <c r="G1067" s="4"/>
      <c r="H1067" s="7"/>
      <c r="I1067" s="15"/>
    </row>
    <row r="1068" spans="4:9" ht="15.75" thickBot="1" x14ac:dyDescent="0.3">
      <c r="D1068" s="14" t="s">
        <v>162</v>
      </c>
      <c r="E1068" s="3"/>
      <c r="F1068" s="3"/>
      <c r="G1068" s="4"/>
      <c r="H1068" s="7"/>
      <c r="I1068" s="15"/>
    </row>
    <row r="1069" spans="4:9" ht="15.75" hidden="1" thickBot="1" x14ac:dyDescent="0.3">
      <c r="D1069" s="14" t="s">
        <v>162</v>
      </c>
      <c r="E1069" s="3"/>
      <c r="F1069" s="3"/>
      <c r="G1069" s="4"/>
      <c r="H1069" s="7"/>
      <c r="I1069" s="15"/>
    </row>
    <row r="1070" spans="4:9" ht="15.75" thickBot="1" x14ac:dyDescent="0.3">
      <c r="D1070" s="14" t="s">
        <v>215</v>
      </c>
      <c r="E1070" s="3"/>
      <c r="F1070" s="3"/>
      <c r="G1070" s="4"/>
      <c r="H1070" s="3"/>
      <c r="I1070" s="15"/>
    </row>
    <row r="1071" spans="4:9" ht="15.75" hidden="1" thickBot="1" x14ac:dyDescent="0.3">
      <c r="D1071" s="14" t="s">
        <v>215</v>
      </c>
      <c r="E1071" s="3"/>
      <c r="F1071" s="3"/>
      <c r="G1071" s="4"/>
      <c r="H1071" s="3"/>
      <c r="I1071" s="15"/>
    </row>
    <row r="1072" spans="4:9" ht="15.75" hidden="1" thickBot="1" x14ac:dyDescent="0.3">
      <c r="D1072" s="14" t="s">
        <v>215</v>
      </c>
      <c r="E1072" s="3"/>
      <c r="F1072" s="3"/>
      <c r="G1072" s="4"/>
      <c r="H1072" s="7"/>
      <c r="I1072" s="15"/>
    </row>
    <row r="1073" spans="4:9" ht="15.75" hidden="1" thickBot="1" x14ac:dyDescent="0.3">
      <c r="D1073" s="14" t="s">
        <v>215</v>
      </c>
      <c r="E1073" s="3"/>
      <c r="F1073" s="3"/>
      <c r="G1073" s="4"/>
      <c r="H1073" s="7"/>
      <c r="I1073" s="15"/>
    </row>
    <row r="1074" spans="4:9" ht="15.75" hidden="1" thickBot="1" x14ac:dyDescent="0.3">
      <c r="D1074" s="14" t="s">
        <v>215</v>
      </c>
      <c r="E1074" s="3"/>
      <c r="F1074" s="3"/>
      <c r="G1074" s="4"/>
      <c r="H1074" s="7"/>
      <c r="I1074" s="15"/>
    </row>
    <row r="1075" spans="4:9" ht="15.75" hidden="1" thickBot="1" x14ac:dyDescent="0.3">
      <c r="D1075" s="14" t="s">
        <v>215</v>
      </c>
      <c r="E1075" s="3"/>
      <c r="F1075" s="3"/>
      <c r="G1075" s="4"/>
      <c r="H1075" s="7"/>
      <c r="I1075" s="15"/>
    </row>
    <row r="1076" spans="4:9" ht="15.75" hidden="1" thickBot="1" x14ac:dyDescent="0.3">
      <c r="D1076" s="14" t="s">
        <v>215</v>
      </c>
      <c r="E1076" s="3"/>
      <c r="F1076" s="3"/>
      <c r="G1076" s="4"/>
      <c r="H1076" s="8"/>
      <c r="I1076" s="15"/>
    </row>
    <row r="1077" spans="4:9" ht="15.75" hidden="1" thickBot="1" x14ac:dyDescent="0.3">
      <c r="D1077" s="14" t="s">
        <v>215</v>
      </c>
      <c r="E1077" s="3"/>
      <c r="F1077" s="3"/>
      <c r="G1077" s="4"/>
      <c r="H1077" s="8"/>
      <c r="I1077" s="15"/>
    </row>
    <row r="1078" spans="4:9" ht="15.75" hidden="1" thickBot="1" x14ac:dyDescent="0.3">
      <c r="D1078" s="14" t="s">
        <v>215</v>
      </c>
      <c r="E1078" s="3"/>
      <c r="F1078" s="3"/>
      <c r="G1078" s="4"/>
      <c r="H1078" s="7"/>
      <c r="I1078" s="15"/>
    </row>
    <row r="1079" spans="4:9" ht="15.75" hidden="1" thickBot="1" x14ac:dyDescent="0.3">
      <c r="D1079" s="14" t="s">
        <v>215</v>
      </c>
      <c r="E1079" s="3"/>
      <c r="F1079" s="3"/>
      <c r="G1079" s="4"/>
      <c r="H1079" s="7"/>
      <c r="I1079" s="15"/>
    </row>
    <row r="1080" spans="4:9" ht="15.75" hidden="1" thickBot="1" x14ac:dyDescent="0.3">
      <c r="D1080" s="14" t="s">
        <v>215</v>
      </c>
      <c r="E1080" s="3"/>
      <c r="F1080" s="3"/>
      <c r="G1080" s="4"/>
      <c r="H1080" s="7"/>
      <c r="I1080" s="15"/>
    </row>
    <row r="1081" spans="4:9" ht="15.75" hidden="1" thickBot="1" x14ac:dyDescent="0.3">
      <c r="D1081" s="14" t="s">
        <v>215</v>
      </c>
      <c r="E1081" s="3"/>
      <c r="F1081" s="3"/>
      <c r="G1081" s="4"/>
      <c r="H1081" s="7"/>
      <c r="I1081" s="15"/>
    </row>
    <row r="1082" spans="4:9" ht="15.75" hidden="1" thickBot="1" x14ac:dyDescent="0.3">
      <c r="D1082" s="14" t="s">
        <v>215</v>
      </c>
      <c r="E1082" s="3"/>
      <c r="F1082" s="3"/>
      <c r="G1082" s="4"/>
      <c r="H1082" s="7"/>
      <c r="I1082" s="15"/>
    </row>
    <row r="1083" spans="4:9" ht="15.75" hidden="1" thickBot="1" x14ac:dyDescent="0.3">
      <c r="D1083" s="14" t="s">
        <v>215</v>
      </c>
      <c r="E1083" s="3"/>
      <c r="F1083" s="3"/>
      <c r="G1083" s="4"/>
      <c r="H1083" s="7"/>
      <c r="I1083" s="15"/>
    </row>
    <row r="1084" spans="4:9" ht="15.75" hidden="1" thickBot="1" x14ac:dyDescent="0.3">
      <c r="D1084" s="14" t="s">
        <v>215</v>
      </c>
      <c r="E1084" s="3"/>
      <c r="F1084" s="3"/>
      <c r="G1084" s="4"/>
      <c r="H1084" s="3"/>
      <c r="I1084" s="15"/>
    </row>
    <row r="1085" spans="4:9" ht="15.75" hidden="1" thickBot="1" x14ac:dyDescent="0.3">
      <c r="D1085" s="14" t="s">
        <v>215</v>
      </c>
      <c r="E1085" s="3"/>
      <c r="F1085" s="3"/>
      <c r="G1085" s="4"/>
      <c r="H1085" s="7"/>
      <c r="I1085" s="15"/>
    </row>
    <row r="1086" spans="4:9" ht="15.75" hidden="1" thickBot="1" x14ac:dyDescent="0.3">
      <c r="D1086" s="14" t="s">
        <v>215</v>
      </c>
      <c r="E1086" s="3"/>
      <c r="F1086" s="3"/>
      <c r="G1086" s="4"/>
      <c r="H1086" s="7"/>
      <c r="I1086" s="15"/>
    </row>
    <row r="1087" spans="4:9" ht="15.75" hidden="1" thickBot="1" x14ac:dyDescent="0.3">
      <c r="D1087" s="14" t="s">
        <v>215</v>
      </c>
      <c r="E1087" s="3"/>
      <c r="F1087" s="3"/>
      <c r="G1087" s="4"/>
      <c r="H1087" s="7"/>
      <c r="I1087" s="15"/>
    </row>
    <row r="1088" spans="4:9" ht="15.75" thickBot="1" x14ac:dyDescent="0.3">
      <c r="D1088" s="14" t="s">
        <v>240</v>
      </c>
      <c r="E1088" s="3"/>
      <c r="F1088" s="3"/>
      <c r="G1088" s="4"/>
      <c r="H1088" s="7"/>
      <c r="I1088" s="15"/>
    </row>
    <row r="1089" spans="4:9" ht="15.75" thickBot="1" x14ac:dyDescent="0.3">
      <c r="D1089" s="14" t="s">
        <v>276</v>
      </c>
      <c r="E1089" s="3"/>
      <c r="F1089" s="3"/>
      <c r="G1089" s="4"/>
      <c r="H1089" s="3"/>
      <c r="I1089" s="15"/>
    </row>
    <row r="1090" spans="4:9" ht="15.75" hidden="1" thickBot="1" x14ac:dyDescent="0.3">
      <c r="D1090" s="14" t="s">
        <v>276</v>
      </c>
      <c r="E1090" s="3"/>
      <c r="F1090" s="3"/>
      <c r="G1090" s="4"/>
      <c r="H1090" s="3"/>
      <c r="I1090" s="15"/>
    </row>
    <row r="1091" spans="4:9" ht="15.75" hidden="1" thickBot="1" x14ac:dyDescent="0.3">
      <c r="D1091" s="14" t="s">
        <v>276</v>
      </c>
      <c r="E1091" s="3"/>
      <c r="F1091" s="3"/>
      <c r="G1091" s="4"/>
      <c r="H1091" s="7"/>
      <c r="I1091" s="15"/>
    </row>
    <row r="1092" spans="4:9" ht="15.75" thickBot="1" x14ac:dyDescent="0.3">
      <c r="D1092" s="14" t="s">
        <v>446</v>
      </c>
      <c r="E1092" s="3"/>
      <c r="F1092" s="3"/>
      <c r="G1092" s="4"/>
      <c r="H1092" s="7"/>
      <c r="I1092" s="15"/>
    </row>
    <row r="1093" spans="4:9" ht="15.75" hidden="1" thickBot="1" x14ac:dyDescent="0.3">
      <c r="D1093" s="14" t="s">
        <v>446</v>
      </c>
      <c r="E1093" s="3"/>
      <c r="F1093" s="3"/>
      <c r="G1093" s="4"/>
      <c r="H1093" s="3"/>
      <c r="I1093" s="15"/>
    </row>
    <row r="1094" spans="4:9" ht="15.75" thickBot="1" x14ac:dyDescent="0.3">
      <c r="D1094" s="14" t="s">
        <v>250</v>
      </c>
      <c r="E1094" s="3"/>
      <c r="F1094" s="3"/>
      <c r="G1094" s="4"/>
      <c r="H1094" s="7"/>
      <c r="I1094" s="15"/>
    </row>
    <row r="1095" spans="4:9" ht="15.75" thickBot="1" x14ac:dyDescent="0.3">
      <c r="D1095" s="14" t="s">
        <v>549</v>
      </c>
      <c r="E1095" s="3"/>
      <c r="F1095" s="3"/>
      <c r="G1095" s="4"/>
      <c r="H1095" s="7"/>
      <c r="I1095" s="15"/>
    </row>
    <row r="1096" spans="4:9" ht="15.75" hidden="1" thickBot="1" x14ac:dyDescent="0.3">
      <c r="D1096" s="14" t="s">
        <v>549</v>
      </c>
      <c r="E1096" s="3"/>
      <c r="F1096" s="3"/>
      <c r="G1096" s="4"/>
      <c r="H1096" s="7"/>
      <c r="I1096" s="15"/>
    </row>
    <row r="1097" spans="4:9" ht="15.75" thickBot="1" x14ac:dyDescent="0.3">
      <c r="D1097" s="14" t="s">
        <v>149</v>
      </c>
      <c r="E1097" s="3"/>
      <c r="F1097" s="3"/>
      <c r="G1097" s="4"/>
      <c r="H1097" s="7"/>
      <c r="I1097" s="15"/>
    </row>
    <row r="1098" spans="4:9" ht="15.75" hidden="1" thickBot="1" x14ac:dyDescent="0.3">
      <c r="D1098" s="14" t="s">
        <v>149</v>
      </c>
      <c r="E1098" s="3"/>
      <c r="F1098" s="3"/>
      <c r="G1098" s="4"/>
      <c r="H1098" s="7"/>
      <c r="I1098" s="15"/>
    </row>
    <row r="1099" spans="4:9" ht="15.75" hidden="1" thickBot="1" x14ac:dyDescent="0.3">
      <c r="D1099" s="14" t="s">
        <v>149</v>
      </c>
      <c r="E1099" s="3"/>
      <c r="F1099" s="3"/>
      <c r="G1099" s="4"/>
      <c r="H1099" s="7"/>
      <c r="I1099" s="15"/>
    </row>
    <row r="1100" spans="4:9" ht="15.75" hidden="1" thickBot="1" x14ac:dyDescent="0.3">
      <c r="D1100" s="14" t="s">
        <v>149</v>
      </c>
      <c r="E1100" s="3"/>
      <c r="F1100" s="3"/>
      <c r="G1100" s="4"/>
      <c r="H1100" s="7"/>
      <c r="I1100" s="15"/>
    </row>
    <row r="1101" spans="4:9" ht="15.75" hidden="1" thickBot="1" x14ac:dyDescent="0.3">
      <c r="D1101" s="14" t="s">
        <v>149</v>
      </c>
      <c r="E1101" s="3"/>
      <c r="F1101" s="3"/>
      <c r="G1101" s="4"/>
      <c r="H1101" s="7"/>
      <c r="I1101" s="15"/>
    </row>
    <row r="1102" spans="4:9" ht="15.75" hidden="1" thickBot="1" x14ac:dyDescent="0.3">
      <c r="D1102" s="14" t="s">
        <v>149</v>
      </c>
      <c r="E1102" s="3"/>
      <c r="F1102" s="3"/>
      <c r="G1102" s="4"/>
      <c r="H1102" s="7"/>
      <c r="I1102" s="15"/>
    </row>
    <row r="1103" spans="4:9" ht="15.75" hidden="1" thickBot="1" x14ac:dyDescent="0.3">
      <c r="D1103" s="14" t="s">
        <v>149</v>
      </c>
      <c r="E1103" s="3"/>
      <c r="F1103" s="3"/>
      <c r="G1103" s="4"/>
      <c r="H1103" s="7"/>
      <c r="I1103" s="15"/>
    </row>
    <row r="1104" spans="4:9" ht="15.75" hidden="1" thickBot="1" x14ac:dyDescent="0.3">
      <c r="D1104" s="14" t="s">
        <v>149</v>
      </c>
      <c r="E1104" s="3"/>
      <c r="F1104" s="3"/>
      <c r="G1104" s="4"/>
      <c r="H1104" s="7"/>
      <c r="I1104" s="15"/>
    </row>
    <row r="1105" spans="4:9" ht="15.75" hidden="1" thickBot="1" x14ac:dyDescent="0.3">
      <c r="D1105" s="14" t="s">
        <v>149</v>
      </c>
      <c r="E1105" s="3"/>
      <c r="F1105" s="3"/>
      <c r="G1105" s="4"/>
      <c r="H1105" s="7"/>
      <c r="I1105" s="15"/>
    </row>
    <row r="1106" spans="4:9" ht="15.75" hidden="1" thickBot="1" x14ac:dyDescent="0.3">
      <c r="D1106" s="14" t="s">
        <v>149</v>
      </c>
      <c r="E1106" s="3"/>
      <c r="F1106" s="3"/>
      <c r="G1106" s="4"/>
      <c r="H1106" s="7"/>
      <c r="I1106" s="15"/>
    </row>
    <row r="1107" spans="4:9" ht="15.75" thickBot="1" x14ac:dyDescent="0.3">
      <c r="D1107" s="14" t="s">
        <v>278</v>
      </c>
      <c r="E1107" s="3"/>
      <c r="F1107" s="3"/>
      <c r="G1107" s="4"/>
      <c r="H1107" s="3"/>
      <c r="I1107" s="15"/>
    </row>
    <row r="1108" spans="4:9" ht="15.75" thickBot="1" x14ac:dyDescent="0.3">
      <c r="D1108" s="14" t="s">
        <v>594</v>
      </c>
      <c r="E1108" s="3"/>
      <c r="F1108" s="3"/>
      <c r="G1108" s="4"/>
      <c r="H1108" s="7"/>
      <c r="I1108" s="15"/>
    </row>
    <row r="1109" spans="4:9" ht="15.75" thickBot="1" x14ac:dyDescent="0.3">
      <c r="D1109" s="14" t="s">
        <v>561</v>
      </c>
      <c r="E1109" s="3"/>
      <c r="F1109" s="3"/>
      <c r="G1109" s="4"/>
      <c r="H1109" s="7"/>
      <c r="I1109" s="15"/>
    </row>
    <row r="1110" spans="4:9" ht="15.75" thickBot="1" x14ac:dyDescent="0.3">
      <c r="D1110" s="14" t="s">
        <v>450</v>
      </c>
      <c r="E1110" s="3"/>
      <c r="F1110" s="3"/>
      <c r="G1110" s="4"/>
      <c r="H1110" s="7"/>
      <c r="I1110" s="15"/>
    </row>
    <row r="1111" spans="4:9" ht="15.75" hidden="1" thickBot="1" x14ac:dyDescent="0.3">
      <c r="D1111" s="14" t="s">
        <v>450</v>
      </c>
      <c r="E1111" s="3"/>
      <c r="F1111" s="3"/>
      <c r="G1111" s="4"/>
      <c r="H1111" s="7"/>
      <c r="I1111" s="15"/>
    </row>
    <row r="1112" spans="4:9" ht="15.75" hidden="1" thickBot="1" x14ac:dyDescent="0.3">
      <c r="D1112" s="14" t="s">
        <v>450</v>
      </c>
      <c r="E1112" s="3"/>
      <c r="F1112" s="3"/>
      <c r="G1112" s="4"/>
      <c r="H1112" s="7"/>
      <c r="I1112" s="15"/>
    </row>
    <row r="1113" spans="4:9" ht="15.75" hidden="1" thickBot="1" x14ac:dyDescent="0.3">
      <c r="D1113" s="14" t="s">
        <v>450</v>
      </c>
      <c r="E1113" s="3"/>
      <c r="F1113" s="3"/>
      <c r="G1113" s="4"/>
      <c r="H1113" s="7"/>
      <c r="I1113" s="15"/>
    </row>
    <row r="1114" spans="4:9" ht="15.75" hidden="1" thickBot="1" x14ac:dyDescent="0.3">
      <c r="D1114" s="14" t="s">
        <v>450</v>
      </c>
      <c r="E1114" s="3"/>
      <c r="F1114" s="3"/>
      <c r="G1114" s="4"/>
      <c r="H1114" s="7"/>
      <c r="I1114" s="15"/>
    </row>
    <row r="1115" spans="4:9" ht="15.75" thickBot="1" x14ac:dyDescent="0.3">
      <c r="D1115" s="14" t="s">
        <v>504</v>
      </c>
      <c r="E1115" s="3"/>
      <c r="F1115" s="3"/>
      <c r="G1115" s="4"/>
      <c r="H1115" s="7"/>
      <c r="I1115" s="15"/>
    </row>
    <row r="1116" spans="4:9" ht="15.75" hidden="1" thickBot="1" x14ac:dyDescent="0.3">
      <c r="D1116" s="14" t="s">
        <v>504</v>
      </c>
      <c r="E1116" s="3"/>
      <c r="F1116" s="3"/>
      <c r="G1116" s="4"/>
      <c r="H1116" s="7"/>
      <c r="I1116" s="15"/>
    </row>
    <row r="1117" spans="4:9" ht="15.75" thickBot="1" x14ac:dyDescent="0.3">
      <c r="D1117" s="14" t="s">
        <v>274</v>
      </c>
      <c r="E1117" s="3"/>
      <c r="F1117" s="3"/>
      <c r="G1117" s="4"/>
      <c r="H1117" s="7"/>
      <c r="I1117" s="15"/>
    </row>
    <row r="1118" spans="4:9" ht="15.75" thickBot="1" x14ac:dyDescent="0.3">
      <c r="D1118" s="14" t="s">
        <v>465</v>
      </c>
      <c r="E1118" s="3"/>
      <c r="F1118" s="3"/>
      <c r="G1118" s="4"/>
      <c r="H1118" s="7"/>
      <c r="I1118" s="15"/>
    </row>
    <row r="1119" spans="4:9" ht="15.75" thickBot="1" x14ac:dyDescent="0.3">
      <c r="D1119" s="14" t="s">
        <v>458</v>
      </c>
      <c r="E1119" s="3"/>
      <c r="F1119" s="3"/>
      <c r="G1119" s="4"/>
      <c r="H1119" s="7"/>
      <c r="I1119" s="15"/>
    </row>
    <row r="1120" spans="4:9" ht="15.75" thickBot="1" x14ac:dyDescent="0.3">
      <c r="D1120" s="14" t="s">
        <v>417</v>
      </c>
      <c r="E1120" s="3"/>
      <c r="F1120" s="3"/>
      <c r="G1120" s="4"/>
      <c r="H1120" s="7"/>
      <c r="I1120" s="15"/>
    </row>
    <row r="1121" spans="4:9" ht="15.75" thickBot="1" x14ac:dyDescent="0.3">
      <c r="D1121" s="14" t="s">
        <v>375</v>
      </c>
      <c r="E1121" s="3"/>
      <c r="F1121" s="3"/>
      <c r="G1121" s="4"/>
      <c r="H1121" s="8"/>
      <c r="I1121" s="15"/>
    </row>
    <row r="1122" spans="4:9" ht="15.75" thickBot="1" x14ac:dyDescent="0.3">
      <c r="D1122" s="14" t="s">
        <v>264</v>
      </c>
      <c r="E1122" s="3"/>
      <c r="F1122" s="3"/>
      <c r="G1122" s="4"/>
      <c r="H1122" s="3"/>
      <c r="I1122" s="15"/>
    </row>
    <row r="1123" spans="4:9" ht="15.75" hidden="1" thickBot="1" x14ac:dyDescent="0.3">
      <c r="D1123" s="14" t="s">
        <v>264</v>
      </c>
      <c r="E1123" s="3"/>
      <c r="F1123" s="3"/>
      <c r="G1123" s="4"/>
      <c r="H1123" s="7"/>
      <c r="I1123" s="15"/>
    </row>
    <row r="1124" spans="4:9" ht="15.75" thickBot="1" x14ac:dyDescent="0.3">
      <c r="D1124" s="14" t="s">
        <v>433</v>
      </c>
      <c r="E1124" s="3"/>
      <c r="F1124" s="3"/>
      <c r="G1124" s="4"/>
      <c r="H1124" s="7"/>
      <c r="I1124" s="15"/>
    </row>
    <row r="1125" spans="4:9" ht="15.75" thickBot="1" x14ac:dyDescent="0.3">
      <c r="D1125" s="14" t="s">
        <v>241</v>
      </c>
      <c r="E1125" s="3"/>
      <c r="F1125" s="3"/>
      <c r="G1125" s="4"/>
      <c r="H1125" s="6"/>
      <c r="I1125" s="15"/>
    </row>
    <row r="1126" spans="4:9" ht="15.75" thickBot="1" x14ac:dyDescent="0.3">
      <c r="D1126" s="14" t="s">
        <v>558</v>
      </c>
      <c r="E1126" s="3"/>
      <c r="F1126" s="3"/>
      <c r="G1126" s="4"/>
      <c r="H1126" s="7"/>
      <c r="I1126" s="15"/>
    </row>
    <row r="1127" spans="4:9" ht="15.75" thickBot="1" x14ac:dyDescent="0.3">
      <c r="D1127" s="14" t="s">
        <v>229</v>
      </c>
      <c r="E1127" s="3"/>
      <c r="F1127" s="3"/>
      <c r="G1127" s="4"/>
      <c r="H1127" s="7"/>
      <c r="I1127" s="15"/>
    </row>
    <row r="1128" spans="4:9" ht="15.75" hidden="1" thickBot="1" x14ac:dyDescent="0.3">
      <c r="D1128" s="14" t="s">
        <v>229</v>
      </c>
      <c r="E1128" s="3"/>
      <c r="F1128" s="3"/>
      <c r="G1128" s="4"/>
      <c r="H1128" s="7"/>
      <c r="I1128" s="15"/>
    </row>
    <row r="1129" spans="4:9" ht="15.75" hidden="1" thickBot="1" x14ac:dyDescent="0.3">
      <c r="D1129" s="14" t="s">
        <v>229</v>
      </c>
      <c r="E1129" s="3"/>
      <c r="F1129" s="3"/>
      <c r="G1129" s="4"/>
      <c r="H1129" s="7"/>
      <c r="I1129" s="15"/>
    </row>
    <row r="1130" spans="4:9" ht="15.75" hidden="1" thickBot="1" x14ac:dyDescent="0.3">
      <c r="D1130" s="14" t="s">
        <v>229</v>
      </c>
      <c r="E1130" s="3"/>
      <c r="F1130" s="3"/>
      <c r="G1130" s="4"/>
      <c r="H1130" s="7"/>
      <c r="I1130" s="15"/>
    </row>
    <row r="1131" spans="4:9" ht="15.75" thickBot="1" x14ac:dyDescent="0.3">
      <c r="D1131" s="14" t="s">
        <v>262</v>
      </c>
      <c r="E1131" s="3"/>
      <c r="F1131" s="3"/>
      <c r="G1131" s="4"/>
      <c r="H1131" s="3"/>
      <c r="I1131" s="15"/>
    </row>
    <row r="1132" spans="4:9" ht="15.75" hidden="1" thickBot="1" x14ac:dyDescent="0.3">
      <c r="D1132" s="14" t="s">
        <v>262</v>
      </c>
      <c r="E1132" s="3"/>
      <c r="F1132" s="3"/>
      <c r="G1132" s="4"/>
      <c r="H1132" s="3"/>
      <c r="I1132" s="15"/>
    </row>
    <row r="1133" spans="4:9" ht="15.75" hidden="1" thickBot="1" x14ac:dyDescent="0.3">
      <c r="D1133" s="14" t="s">
        <v>262</v>
      </c>
      <c r="E1133" s="3"/>
      <c r="F1133" s="3"/>
      <c r="G1133" s="4"/>
      <c r="H1133" s="3"/>
      <c r="I1133" s="15"/>
    </row>
    <row r="1134" spans="4:9" ht="15.75" thickBot="1" x14ac:dyDescent="0.3">
      <c r="D1134" s="14" t="s">
        <v>557</v>
      </c>
      <c r="E1134" s="3"/>
      <c r="F1134" s="3"/>
      <c r="G1134" s="4"/>
      <c r="H1134" s="3"/>
      <c r="I1134" s="15"/>
    </row>
    <row r="1135" spans="4:9" ht="15.75" thickBot="1" x14ac:dyDescent="0.3">
      <c r="D1135" s="14" t="s">
        <v>506</v>
      </c>
      <c r="E1135" s="3"/>
      <c r="F1135" s="3"/>
      <c r="G1135" s="4"/>
      <c r="H1135" s="7"/>
      <c r="I1135" s="15"/>
    </row>
    <row r="1136" spans="4:9" ht="15.75" hidden="1" thickBot="1" x14ac:dyDescent="0.3">
      <c r="D1136" s="14" t="s">
        <v>506</v>
      </c>
      <c r="E1136" s="3"/>
      <c r="F1136" s="3"/>
      <c r="G1136" s="4"/>
      <c r="H1136" s="7"/>
      <c r="I1136" s="15"/>
    </row>
    <row r="1137" spans="4:9" ht="15.75" hidden="1" thickBot="1" x14ac:dyDescent="0.3">
      <c r="D1137" s="14" t="s">
        <v>506</v>
      </c>
      <c r="E1137" s="3"/>
      <c r="F1137" s="3"/>
      <c r="G1137" s="4"/>
      <c r="H1137" s="8"/>
      <c r="I1137" s="15"/>
    </row>
    <row r="1138" spans="4:9" ht="15.75" thickBot="1" x14ac:dyDescent="0.3">
      <c r="D1138" s="14" t="s">
        <v>542</v>
      </c>
      <c r="E1138" s="3"/>
      <c r="F1138" s="3"/>
      <c r="G1138" s="4"/>
      <c r="H1138" s="7"/>
      <c r="I1138" s="15"/>
    </row>
    <row r="1139" spans="4:9" ht="15.75" thickBot="1" x14ac:dyDescent="0.3">
      <c r="D1139" s="14" t="s">
        <v>277</v>
      </c>
      <c r="E1139" s="3"/>
      <c r="F1139" s="3"/>
      <c r="G1139" s="4"/>
      <c r="H1139" s="3"/>
      <c r="I1139" s="15"/>
    </row>
    <row r="1140" spans="4:9" ht="15.75" hidden="1" thickBot="1" x14ac:dyDescent="0.3">
      <c r="D1140" s="14" t="s">
        <v>277</v>
      </c>
      <c r="E1140" s="3"/>
      <c r="F1140" s="3"/>
      <c r="G1140" s="4"/>
      <c r="H1140" s="7"/>
      <c r="I1140" s="15"/>
    </row>
    <row r="1141" spans="4:9" ht="15.75" hidden="1" thickBot="1" x14ac:dyDescent="0.3">
      <c r="D1141" s="14" t="s">
        <v>277</v>
      </c>
      <c r="E1141" s="3"/>
      <c r="F1141" s="3"/>
      <c r="G1141" s="4"/>
      <c r="H1141" s="7"/>
      <c r="I1141" s="15"/>
    </row>
    <row r="1142" spans="4:9" ht="15.75" hidden="1" thickBot="1" x14ac:dyDescent="0.3">
      <c r="D1142" s="14" t="s">
        <v>277</v>
      </c>
      <c r="E1142" s="3"/>
      <c r="F1142" s="3"/>
      <c r="G1142" s="4"/>
      <c r="H1142" s="3"/>
      <c r="I1142" s="15"/>
    </row>
    <row r="1143" spans="4:9" ht="15.75" hidden="1" thickBot="1" x14ac:dyDescent="0.3">
      <c r="D1143" s="14" t="s">
        <v>277</v>
      </c>
      <c r="E1143" s="3"/>
      <c r="F1143" s="3"/>
      <c r="G1143" s="4"/>
      <c r="H1143" s="7"/>
      <c r="I1143" s="15"/>
    </row>
    <row r="1144" spans="4:9" ht="15.75" hidden="1" thickBot="1" x14ac:dyDescent="0.3">
      <c r="D1144" s="14" t="s">
        <v>277</v>
      </c>
      <c r="E1144" s="3"/>
      <c r="F1144" s="3"/>
      <c r="G1144" s="4"/>
      <c r="H1144" s="3"/>
      <c r="I1144" s="15"/>
    </row>
    <row r="1145" spans="4:9" ht="15.75" hidden="1" thickBot="1" x14ac:dyDescent="0.3">
      <c r="D1145" s="14" t="s">
        <v>277</v>
      </c>
      <c r="E1145" s="3"/>
      <c r="F1145" s="3"/>
      <c r="G1145" s="4"/>
      <c r="H1145" s="3"/>
      <c r="I1145" s="15"/>
    </row>
    <row r="1146" spans="4:9" ht="15.75" hidden="1" thickBot="1" x14ac:dyDescent="0.3">
      <c r="D1146" s="14" t="s">
        <v>277</v>
      </c>
      <c r="E1146" s="3"/>
      <c r="F1146" s="3"/>
      <c r="G1146" s="4"/>
      <c r="H1146" s="7"/>
      <c r="I1146" s="15"/>
    </row>
    <row r="1147" spans="4:9" ht="15.75" hidden="1" thickBot="1" x14ac:dyDescent="0.3">
      <c r="D1147" s="14" t="s">
        <v>277</v>
      </c>
      <c r="E1147" s="3"/>
      <c r="F1147" s="3"/>
      <c r="G1147" s="4"/>
      <c r="H1147" s="7"/>
      <c r="I1147" s="15"/>
    </row>
    <row r="1148" spans="4:9" ht="15.75" hidden="1" thickBot="1" x14ac:dyDescent="0.3">
      <c r="D1148" s="14" t="s">
        <v>277</v>
      </c>
      <c r="E1148" s="3"/>
      <c r="F1148" s="3"/>
      <c r="G1148" s="4"/>
      <c r="H1148" s="7"/>
      <c r="I1148" s="15"/>
    </row>
    <row r="1149" spans="4:9" ht="15.75" hidden="1" thickBot="1" x14ac:dyDescent="0.3">
      <c r="D1149" s="14" t="s">
        <v>277</v>
      </c>
      <c r="E1149" s="3"/>
      <c r="F1149" s="3"/>
      <c r="G1149" s="4"/>
      <c r="H1149" s="7"/>
      <c r="I1149" s="15"/>
    </row>
    <row r="1150" spans="4:9" ht="15.75" hidden="1" thickBot="1" x14ac:dyDescent="0.3">
      <c r="D1150" s="14" t="s">
        <v>277</v>
      </c>
      <c r="E1150" s="3"/>
      <c r="F1150" s="3"/>
      <c r="G1150" s="4"/>
      <c r="H1150" s="7"/>
      <c r="I1150" s="15"/>
    </row>
    <row r="1151" spans="4:9" ht="15.75" hidden="1" thickBot="1" x14ac:dyDescent="0.3">
      <c r="D1151" s="14" t="s">
        <v>277</v>
      </c>
      <c r="E1151" s="3"/>
      <c r="F1151" s="3"/>
      <c r="G1151" s="4"/>
      <c r="H1151" s="7"/>
      <c r="I1151" s="15"/>
    </row>
    <row r="1152" spans="4:9" ht="15.75" hidden="1" thickBot="1" x14ac:dyDescent="0.3">
      <c r="D1152" s="14" t="s">
        <v>277</v>
      </c>
      <c r="E1152" s="3"/>
      <c r="F1152" s="3"/>
      <c r="G1152" s="4"/>
      <c r="H1152" s="3"/>
      <c r="I1152" s="15"/>
    </row>
    <row r="1153" spans="4:9" ht="15.75" hidden="1" thickBot="1" x14ac:dyDescent="0.3">
      <c r="D1153" s="14" t="s">
        <v>277</v>
      </c>
      <c r="E1153" s="3"/>
      <c r="F1153" s="3"/>
      <c r="G1153" s="4"/>
      <c r="H1153" s="7"/>
      <c r="I1153" s="15"/>
    </row>
    <row r="1154" spans="4:9" ht="15.75" hidden="1" thickBot="1" x14ac:dyDescent="0.3">
      <c r="D1154" s="14" t="s">
        <v>277</v>
      </c>
      <c r="E1154" s="3"/>
      <c r="F1154" s="3"/>
      <c r="G1154" s="4"/>
      <c r="H1154" s="7"/>
      <c r="I1154" s="15"/>
    </row>
    <row r="1155" spans="4:9" ht="15.75" hidden="1" thickBot="1" x14ac:dyDescent="0.3">
      <c r="D1155" s="14" t="s">
        <v>277</v>
      </c>
      <c r="E1155" s="3"/>
      <c r="F1155" s="3"/>
      <c r="G1155" s="4"/>
      <c r="H1155" s="7"/>
      <c r="I1155" s="15"/>
    </row>
    <row r="1156" spans="4:9" ht="15.75" hidden="1" thickBot="1" x14ac:dyDescent="0.3">
      <c r="D1156" s="14" t="s">
        <v>277</v>
      </c>
      <c r="E1156" s="3"/>
      <c r="F1156" s="3"/>
      <c r="G1156" s="4"/>
      <c r="H1156" s="7"/>
      <c r="I1156" s="15"/>
    </row>
    <row r="1157" spans="4:9" ht="15.75" hidden="1" thickBot="1" x14ac:dyDescent="0.3">
      <c r="D1157" s="14" t="s">
        <v>277</v>
      </c>
      <c r="E1157" s="3"/>
      <c r="F1157" s="3"/>
      <c r="G1157" s="4"/>
      <c r="H1157" s="7"/>
      <c r="I1157" s="15"/>
    </row>
    <row r="1158" spans="4:9" ht="15.75" hidden="1" thickBot="1" x14ac:dyDescent="0.3">
      <c r="D1158" s="14" t="s">
        <v>277</v>
      </c>
      <c r="E1158" s="3"/>
      <c r="F1158" s="3"/>
      <c r="G1158" s="4"/>
      <c r="H1158" s="7"/>
      <c r="I1158" s="15"/>
    </row>
    <row r="1159" spans="4:9" ht="15.75" hidden="1" thickBot="1" x14ac:dyDescent="0.3">
      <c r="D1159" s="14" t="s">
        <v>277</v>
      </c>
      <c r="E1159" s="3"/>
      <c r="F1159" s="3"/>
      <c r="G1159" s="4"/>
      <c r="H1159" s="7"/>
      <c r="I1159" s="15"/>
    </row>
    <row r="1160" spans="4:9" ht="15.75" hidden="1" thickBot="1" x14ac:dyDescent="0.3">
      <c r="D1160" s="14" t="s">
        <v>277</v>
      </c>
      <c r="E1160" s="3"/>
      <c r="F1160" s="3"/>
      <c r="G1160" s="4"/>
      <c r="H1160" s="7"/>
      <c r="I1160" s="15"/>
    </row>
    <row r="1161" spans="4:9" ht="15.75" hidden="1" thickBot="1" x14ac:dyDescent="0.3">
      <c r="D1161" s="14" t="s">
        <v>277</v>
      </c>
      <c r="E1161" s="3"/>
      <c r="F1161" s="3"/>
      <c r="G1161" s="4"/>
      <c r="H1161" s="7"/>
      <c r="I1161" s="15"/>
    </row>
    <row r="1162" spans="4:9" ht="15.75" hidden="1" thickBot="1" x14ac:dyDescent="0.3">
      <c r="D1162" s="14" t="s">
        <v>277</v>
      </c>
      <c r="E1162" s="3"/>
      <c r="F1162" s="3"/>
      <c r="G1162" s="4"/>
      <c r="H1162" s="7"/>
      <c r="I1162" s="15"/>
    </row>
    <row r="1163" spans="4:9" ht="15.75" hidden="1" thickBot="1" x14ac:dyDescent="0.3">
      <c r="D1163" s="14" t="s">
        <v>277</v>
      </c>
      <c r="E1163" s="3"/>
      <c r="F1163" s="3"/>
      <c r="G1163" s="4"/>
      <c r="H1163" s="7"/>
      <c r="I1163" s="15"/>
    </row>
    <row r="1164" spans="4:9" ht="15.75" hidden="1" thickBot="1" x14ac:dyDescent="0.3">
      <c r="D1164" s="14" t="s">
        <v>277</v>
      </c>
      <c r="E1164" s="3"/>
      <c r="F1164" s="3"/>
      <c r="G1164" s="4"/>
      <c r="H1164" s="7"/>
      <c r="I1164" s="15"/>
    </row>
    <row r="1165" spans="4:9" ht="15.75" hidden="1" thickBot="1" x14ac:dyDescent="0.3">
      <c r="D1165" s="14" t="s">
        <v>277</v>
      </c>
      <c r="E1165" s="3"/>
      <c r="F1165" s="3"/>
      <c r="G1165" s="4"/>
      <c r="H1165" s="7"/>
      <c r="I1165" s="15"/>
    </row>
    <row r="1166" spans="4:9" ht="15.75" hidden="1" thickBot="1" x14ac:dyDescent="0.3">
      <c r="D1166" s="14" t="s">
        <v>277</v>
      </c>
      <c r="E1166" s="3"/>
      <c r="F1166" s="3"/>
      <c r="G1166" s="4"/>
      <c r="H1166" s="7"/>
      <c r="I1166" s="15"/>
    </row>
    <row r="1167" spans="4:9" ht="15.75" hidden="1" thickBot="1" x14ac:dyDescent="0.3">
      <c r="D1167" s="14" t="s">
        <v>277</v>
      </c>
      <c r="E1167" s="3"/>
      <c r="F1167" s="3"/>
      <c r="G1167" s="4"/>
      <c r="H1167" s="7"/>
      <c r="I1167" s="15"/>
    </row>
    <row r="1168" spans="4:9" ht="15.75" hidden="1" thickBot="1" x14ac:dyDescent="0.3">
      <c r="D1168" s="14" t="s">
        <v>277</v>
      </c>
      <c r="E1168" s="3"/>
      <c r="F1168" s="3"/>
      <c r="G1168" s="4"/>
      <c r="H1168" s="7"/>
      <c r="I1168" s="15"/>
    </row>
    <row r="1169" spans="4:9" ht="15.75" hidden="1" thickBot="1" x14ac:dyDescent="0.3">
      <c r="D1169" s="14" t="s">
        <v>277</v>
      </c>
      <c r="E1169" s="3"/>
      <c r="F1169" s="3"/>
      <c r="G1169" s="4"/>
      <c r="H1169" s="7"/>
      <c r="I1169" s="15"/>
    </row>
    <row r="1170" spans="4:9" ht="15.75" hidden="1" thickBot="1" x14ac:dyDescent="0.3">
      <c r="D1170" s="14" t="s">
        <v>277</v>
      </c>
      <c r="E1170" s="3"/>
      <c r="F1170" s="3"/>
      <c r="G1170" s="4"/>
      <c r="H1170" s="7"/>
      <c r="I1170" s="15"/>
    </row>
    <row r="1171" spans="4:9" ht="15.75" hidden="1" thickBot="1" x14ac:dyDescent="0.3">
      <c r="D1171" s="14" t="s">
        <v>277</v>
      </c>
      <c r="E1171" s="3"/>
      <c r="F1171" s="3"/>
      <c r="G1171" s="4"/>
      <c r="H1171" s="7"/>
      <c r="I1171" s="15"/>
    </row>
    <row r="1172" spans="4:9" ht="15.75" hidden="1" thickBot="1" x14ac:dyDescent="0.3">
      <c r="D1172" s="14" t="s">
        <v>277</v>
      </c>
      <c r="E1172" s="3"/>
      <c r="F1172" s="3"/>
      <c r="G1172" s="4"/>
      <c r="H1172" s="7"/>
      <c r="I1172" s="15"/>
    </row>
    <row r="1173" spans="4:9" ht="15.75" hidden="1" thickBot="1" x14ac:dyDescent="0.3">
      <c r="D1173" s="14" t="s">
        <v>277</v>
      </c>
      <c r="E1173" s="3"/>
      <c r="F1173" s="3"/>
      <c r="G1173" s="4"/>
      <c r="H1173" s="3"/>
      <c r="I1173" s="15"/>
    </row>
    <row r="1174" spans="4:9" ht="15.75" hidden="1" thickBot="1" x14ac:dyDescent="0.3">
      <c r="D1174" s="14" t="s">
        <v>277</v>
      </c>
      <c r="E1174" s="3"/>
      <c r="F1174" s="3"/>
      <c r="G1174" s="4"/>
      <c r="H1174" s="7"/>
      <c r="I1174" s="15"/>
    </row>
    <row r="1175" spans="4:9" ht="15.75" hidden="1" thickBot="1" x14ac:dyDescent="0.3">
      <c r="D1175" s="14" t="s">
        <v>277</v>
      </c>
      <c r="E1175" s="3"/>
      <c r="F1175" s="3"/>
      <c r="G1175" s="4"/>
      <c r="H1175" s="7"/>
      <c r="I1175" s="15"/>
    </row>
    <row r="1176" spans="4:9" ht="15.75" hidden="1" thickBot="1" x14ac:dyDescent="0.3">
      <c r="D1176" s="14" t="s">
        <v>277</v>
      </c>
      <c r="E1176" s="3"/>
      <c r="F1176" s="3"/>
      <c r="G1176" s="4"/>
      <c r="H1176" s="7"/>
      <c r="I1176" s="15"/>
    </row>
    <row r="1177" spans="4:9" ht="15.75" hidden="1" thickBot="1" x14ac:dyDescent="0.3">
      <c r="D1177" s="14" t="s">
        <v>277</v>
      </c>
      <c r="E1177" s="3"/>
      <c r="F1177" s="3"/>
      <c r="G1177" s="4"/>
      <c r="H1177" s="8"/>
      <c r="I1177" s="15"/>
    </row>
    <row r="1178" spans="4:9" ht="15.75" hidden="1" thickBot="1" x14ac:dyDescent="0.3">
      <c r="D1178" s="14" t="s">
        <v>277</v>
      </c>
      <c r="E1178" s="3"/>
      <c r="F1178" s="3"/>
      <c r="G1178" s="4"/>
      <c r="H1178" s="7"/>
      <c r="I1178" s="15"/>
    </row>
    <row r="1179" spans="4:9" ht="15.75" hidden="1" thickBot="1" x14ac:dyDescent="0.3">
      <c r="D1179" s="14" t="s">
        <v>277</v>
      </c>
      <c r="E1179" s="3"/>
      <c r="F1179" s="3"/>
      <c r="G1179" s="4"/>
      <c r="H1179" s="7"/>
      <c r="I1179" s="15"/>
    </row>
    <row r="1180" spans="4:9" ht="15.75" hidden="1" thickBot="1" x14ac:dyDescent="0.3">
      <c r="D1180" s="14" t="s">
        <v>277</v>
      </c>
      <c r="E1180" s="3"/>
      <c r="F1180" s="3"/>
      <c r="G1180" s="4"/>
      <c r="H1180" s="7"/>
      <c r="I1180" s="15"/>
    </row>
    <row r="1181" spans="4:9" ht="15.75" hidden="1" thickBot="1" x14ac:dyDescent="0.3">
      <c r="D1181" s="14" t="s">
        <v>277</v>
      </c>
      <c r="E1181" s="3"/>
      <c r="F1181" s="3"/>
      <c r="G1181" s="4"/>
      <c r="H1181" s="7"/>
      <c r="I1181" s="15"/>
    </row>
    <row r="1182" spans="4:9" ht="15.75" hidden="1" thickBot="1" x14ac:dyDescent="0.3">
      <c r="D1182" s="14" t="s">
        <v>277</v>
      </c>
      <c r="E1182" s="3"/>
      <c r="F1182" s="3"/>
      <c r="G1182" s="4"/>
      <c r="H1182" s="7"/>
      <c r="I1182" s="15"/>
    </row>
    <row r="1183" spans="4:9" ht="15.75" hidden="1" thickBot="1" x14ac:dyDescent="0.3">
      <c r="D1183" s="14" t="s">
        <v>277</v>
      </c>
      <c r="E1183" s="3"/>
      <c r="F1183" s="3"/>
      <c r="G1183" s="4"/>
      <c r="H1183" s="7"/>
      <c r="I1183" s="15"/>
    </row>
    <row r="1184" spans="4:9" ht="15.75" hidden="1" thickBot="1" x14ac:dyDescent="0.3">
      <c r="D1184" s="14" t="s">
        <v>277</v>
      </c>
      <c r="E1184" s="3"/>
      <c r="F1184" s="3"/>
      <c r="G1184" s="4"/>
      <c r="H1184" s="7"/>
      <c r="I1184" s="15"/>
    </row>
    <row r="1185" spans="4:9" ht="15.75" hidden="1" thickBot="1" x14ac:dyDescent="0.3">
      <c r="D1185" s="14" t="s">
        <v>277</v>
      </c>
      <c r="E1185" s="3"/>
      <c r="F1185" s="3"/>
      <c r="G1185" s="4"/>
      <c r="H1185" s="7"/>
      <c r="I1185" s="15"/>
    </row>
    <row r="1186" spans="4:9" ht="15.75" hidden="1" thickBot="1" x14ac:dyDescent="0.3">
      <c r="D1186" s="14" t="s">
        <v>277</v>
      </c>
      <c r="E1186" s="3"/>
      <c r="F1186" s="3"/>
      <c r="G1186" s="4"/>
      <c r="H1186" s="3"/>
      <c r="I1186" s="15"/>
    </row>
    <row r="1187" spans="4:9" ht="15.75" hidden="1" thickBot="1" x14ac:dyDescent="0.3">
      <c r="D1187" s="14" t="s">
        <v>277</v>
      </c>
      <c r="E1187" s="3"/>
      <c r="F1187" s="3"/>
      <c r="G1187" s="4"/>
      <c r="H1187" s="3"/>
      <c r="I1187" s="15"/>
    </row>
    <row r="1188" spans="4:9" ht="15.75" thickBot="1" x14ac:dyDescent="0.3">
      <c r="D1188" s="14" t="s">
        <v>248</v>
      </c>
      <c r="E1188" s="3"/>
      <c r="F1188" s="3"/>
      <c r="G1188" s="4"/>
      <c r="H1188" s="7"/>
      <c r="I1188" s="15"/>
    </row>
    <row r="1189" spans="4:9" ht="15.75" hidden="1" thickBot="1" x14ac:dyDescent="0.3">
      <c r="D1189" s="14" t="s">
        <v>248</v>
      </c>
      <c r="E1189" s="3"/>
      <c r="F1189" s="3"/>
      <c r="G1189" s="4"/>
      <c r="H1189" s="3"/>
      <c r="I1189" s="15"/>
    </row>
    <row r="1190" spans="4:9" ht="15.75" thickBot="1" x14ac:dyDescent="0.3">
      <c r="D1190" s="14" t="s">
        <v>340</v>
      </c>
      <c r="E1190" s="3"/>
      <c r="F1190" s="3"/>
      <c r="G1190" s="4"/>
      <c r="H1190" s="7"/>
      <c r="I1190" s="15"/>
    </row>
    <row r="1191" spans="4:9" ht="15.75" thickBot="1" x14ac:dyDescent="0.3">
      <c r="D1191" s="14" t="s">
        <v>410</v>
      </c>
      <c r="E1191" s="3"/>
      <c r="F1191" s="3"/>
      <c r="G1191" s="4"/>
      <c r="H1191" s="7"/>
      <c r="I1191" s="15"/>
    </row>
    <row r="1192" spans="4:9" ht="15.75" thickBot="1" x14ac:dyDescent="0.3">
      <c r="D1192" s="14" t="s">
        <v>305</v>
      </c>
      <c r="E1192" s="3"/>
      <c r="F1192" s="3"/>
      <c r="G1192" s="4"/>
      <c r="H1192" s="7"/>
      <c r="I1192" s="15"/>
    </row>
    <row r="1193" spans="4:9" ht="15.75" hidden="1" thickBot="1" x14ac:dyDescent="0.3">
      <c r="D1193" s="14" t="s">
        <v>305</v>
      </c>
      <c r="E1193" s="3"/>
      <c r="F1193" s="3"/>
      <c r="G1193" s="4"/>
      <c r="H1193" s="7"/>
      <c r="I1193" s="15"/>
    </row>
    <row r="1194" spans="4:9" ht="15.75" hidden="1" thickBot="1" x14ac:dyDescent="0.3">
      <c r="D1194" s="14" t="s">
        <v>305</v>
      </c>
      <c r="E1194" s="3"/>
      <c r="F1194" s="3"/>
      <c r="G1194" s="4"/>
      <c r="H1194" s="7"/>
      <c r="I1194" s="15"/>
    </row>
    <row r="1195" spans="4:9" ht="15.75" thickBot="1" x14ac:dyDescent="0.3">
      <c r="D1195" s="14" t="s">
        <v>630</v>
      </c>
      <c r="E1195" s="3"/>
      <c r="F1195" s="3"/>
      <c r="G1195" s="4"/>
      <c r="H1195" s="7"/>
      <c r="I1195" s="15"/>
    </row>
    <row r="1196" spans="4:9" ht="15.75" thickBot="1" x14ac:dyDescent="0.3">
      <c r="D1196" s="14" t="s">
        <v>476</v>
      </c>
      <c r="E1196" s="3"/>
      <c r="F1196" s="3"/>
      <c r="G1196" s="4"/>
      <c r="H1196" s="7"/>
      <c r="I1196" s="15"/>
    </row>
    <row r="1197" spans="4:9" ht="15.75" hidden="1" thickBot="1" x14ac:dyDescent="0.3">
      <c r="D1197" s="14" t="s">
        <v>476</v>
      </c>
      <c r="E1197" s="3"/>
      <c r="F1197" s="3"/>
      <c r="G1197" s="4"/>
      <c r="H1197" s="7"/>
      <c r="I1197" s="15"/>
    </row>
    <row r="1198" spans="4:9" ht="15.75" hidden="1" thickBot="1" x14ac:dyDescent="0.3">
      <c r="D1198" s="14" t="s">
        <v>476</v>
      </c>
      <c r="E1198" s="3"/>
      <c r="F1198" s="3"/>
      <c r="G1198" s="4"/>
      <c r="H1198" s="7"/>
      <c r="I1198" s="15"/>
    </row>
    <row r="1199" spans="4:9" ht="15.75" hidden="1" thickBot="1" x14ac:dyDescent="0.3">
      <c r="D1199" s="14" t="s">
        <v>476</v>
      </c>
      <c r="E1199" s="3"/>
      <c r="F1199" s="3"/>
      <c r="G1199" s="4"/>
      <c r="H1199" s="7"/>
      <c r="I1199" s="15"/>
    </row>
    <row r="1200" spans="4:9" ht="15.75" thickBot="1" x14ac:dyDescent="0.3">
      <c r="D1200" s="14" t="s">
        <v>157</v>
      </c>
      <c r="E1200" s="3"/>
      <c r="F1200" s="3"/>
      <c r="G1200" s="4"/>
      <c r="H1200" s="3"/>
      <c r="I1200" s="15"/>
    </row>
    <row r="1201" spans="4:9" ht="15.75" hidden="1" thickBot="1" x14ac:dyDescent="0.3">
      <c r="D1201" s="14" t="s">
        <v>157</v>
      </c>
      <c r="E1201" s="3"/>
      <c r="F1201" s="3"/>
      <c r="G1201" s="4"/>
      <c r="H1201" s="7"/>
      <c r="I1201" s="15"/>
    </row>
    <row r="1202" spans="4:9" ht="15.75" hidden="1" thickBot="1" x14ac:dyDescent="0.3">
      <c r="D1202" s="14" t="s">
        <v>157</v>
      </c>
      <c r="E1202" s="3"/>
      <c r="F1202" s="3"/>
      <c r="G1202" s="4"/>
      <c r="H1202" s="3"/>
      <c r="I1202" s="15"/>
    </row>
    <row r="1203" spans="4:9" ht="15.75" hidden="1" thickBot="1" x14ac:dyDescent="0.3">
      <c r="D1203" s="14" t="s">
        <v>157</v>
      </c>
      <c r="E1203" s="3"/>
      <c r="F1203" s="3"/>
      <c r="G1203" s="4"/>
      <c r="H1203" s="3"/>
      <c r="I1203" s="15"/>
    </row>
    <row r="1204" spans="4:9" ht="15.75" thickBot="1" x14ac:dyDescent="0.3">
      <c r="D1204" s="14" t="s">
        <v>373</v>
      </c>
      <c r="E1204" s="3"/>
      <c r="F1204" s="3"/>
      <c r="G1204" s="4"/>
      <c r="H1204" s="7"/>
      <c r="I1204" s="15"/>
    </row>
    <row r="1205" spans="4:9" ht="15.75" thickBot="1" x14ac:dyDescent="0.3">
      <c r="D1205" s="14" t="s">
        <v>145</v>
      </c>
      <c r="E1205" s="3"/>
      <c r="F1205" s="3"/>
      <c r="G1205" s="4"/>
      <c r="H1205" s="5"/>
      <c r="I1205" s="15"/>
    </row>
    <row r="1206" spans="4:9" ht="15.75" hidden="1" thickBot="1" x14ac:dyDescent="0.3">
      <c r="D1206" s="14" t="s">
        <v>145</v>
      </c>
      <c r="E1206" s="3"/>
      <c r="F1206" s="3"/>
      <c r="G1206" s="4"/>
      <c r="H1206" s="5"/>
      <c r="I1206" s="15"/>
    </row>
    <row r="1207" spans="4:9" ht="15.75" hidden="1" thickBot="1" x14ac:dyDescent="0.3">
      <c r="D1207" s="14" t="s">
        <v>145</v>
      </c>
      <c r="E1207" s="3"/>
      <c r="F1207" s="3"/>
      <c r="G1207" s="4"/>
      <c r="H1207" s="5"/>
      <c r="I1207" s="15"/>
    </row>
    <row r="1208" spans="4:9" ht="15.75" thickBot="1" x14ac:dyDescent="0.3">
      <c r="D1208" s="14" t="s">
        <v>144</v>
      </c>
      <c r="E1208" s="3"/>
      <c r="F1208" s="3"/>
      <c r="G1208" s="4"/>
      <c r="H1208" s="6"/>
      <c r="I1208" s="15"/>
    </row>
    <row r="1209" spans="4:9" ht="15.75" hidden="1" thickBot="1" x14ac:dyDescent="0.3">
      <c r="D1209" s="14" t="s">
        <v>144</v>
      </c>
      <c r="E1209" s="3"/>
      <c r="F1209" s="3"/>
      <c r="G1209" s="4"/>
      <c r="H1209" s="3"/>
      <c r="I1209" s="15"/>
    </row>
    <row r="1210" spans="4:9" ht="15.75" hidden="1" thickBot="1" x14ac:dyDescent="0.3">
      <c r="D1210" s="14" t="s">
        <v>144</v>
      </c>
      <c r="E1210" s="3"/>
      <c r="F1210" s="3"/>
      <c r="G1210" s="4"/>
      <c r="H1210" s="6"/>
      <c r="I1210" s="15"/>
    </row>
    <row r="1211" spans="4:9" ht="15.75" thickBot="1" x14ac:dyDescent="0.3">
      <c r="D1211" s="14" t="s">
        <v>300</v>
      </c>
      <c r="E1211" s="3"/>
      <c r="F1211" s="3"/>
      <c r="G1211" s="4"/>
      <c r="H1211" s="7"/>
      <c r="I1211" s="15"/>
    </row>
    <row r="1212" spans="4:9" ht="15.75" hidden="1" thickBot="1" x14ac:dyDescent="0.3">
      <c r="D1212" s="14" t="s">
        <v>300</v>
      </c>
      <c r="E1212" s="3"/>
      <c r="F1212" s="3"/>
      <c r="G1212" s="4"/>
      <c r="H1212" s="7"/>
      <c r="I1212" s="15"/>
    </row>
    <row r="1213" spans="4:9" ht="15.75" thickBot="1" x14ac:dyDescent="0.3">
      <c r="D1213" s="14" t="s">
        <v>294</v>
      </c>
      <c r="E1213" s="3"/>
      <c r="F1213" s="3"/>
      <c r="G1213" s="4"/>
      <c r="H1213" s="7"/>
      <c r="I1213" s="15"/>
    </row>
    <row r="1214" spans="4:9" ht="15.75" thickBot="1" x14ac:dyDescent="0.3">
      <c r="D1214" s="14" t="s">
        <v>328</v>
      </c>
      <c r="E1214" s="3"/>
      <c r="F1214" s="3"/>
      <c r="G1214" s="4"/>
      <c r="H1214" s="7"/>
      <c r="I1214" s="15"/>
    </row>
    <row r="1215" spans="4:9" ht="15.75" hidden="1" thickBot="1" x14ac:dyDescent="0.3">
      <c r="D1215" s="14" t="s">
        <v>328</v>
      </c>
      <c r="E1215" s="3"/>
      <c r="F1215" s="3"/>
      <c r="G1215" s="4"/>
      <c r="H1215" s="7"/>
      <c r="I1215" s="15"/>
    </row>
    <row r="1216" spans="4:9" ht="15.75" hidden="1" thickBot="1" x14ac:dyDescent="0.3">
      <c r="D1216" s="14" t="s">
        <v>328</v>
      </c>
      <c r="E1216" s="3"/>
      <c r="F1216" s="3"/>
      <c r="G1216" s="4"/>
      <c r="H1216" s="7"/>
      <c r="I1216" s="15"/>
    </row>
    <row r="1217" spans="4:9" ht="15.75" thickBot="1" x14ac:dyDescent="0.3">
      <c r="D1217" s="14" t="s">
        <v>242</v>
      </c>
      <c r="E1217" s="3"/>
      <c r="F1217" s="3"/>
      <c r="G1217" s="4"/>
      <c r="H1217" s="7"/>
      <c r="I1217" s="15"/>
    </row>
    <row r="1218" spans="4:9" ht="15.75" hidden="1" thickBot="1" x14ac:dyDescent="0.3">
      <c r="D1218" s="14" t="s">
        <v>242</v>
      </c>
      <c r="E1218" s="3"/>
      <c r="F1218" s="3"/>
      <c r="G1218" s="4"/>
      <c r="H1218" s="7"/>
      <c r="I1218" s="15"/>
    </row>
    <row r="1219" spans="4:9" ht="15.75" hidden="1" thickBot="1" x14ac:dyDescent="0.3">
      <c r="D1219" s="14" t="s">
        <v>242</v>
      </c>
      <c r="E1219" s="3"/>
      <c r="F1219" s="3"/>
      <c r="G1219" s="4"/>
      <c r="H1219" s="7"/>
      <c r="I1219" s="15"/>
    </row>
    <row r="1220" spans="4:9" ht="15.75" thickBot="1" x14ac:dyDescent="0.3">
      <c r="D1220" s="14" t="s">
        <v>405</v>
      </c>
      <c r="E1220" s="3"/>
      <c r="F1220" s="3"/>
      <c r="G1220" s="4"/>
      <c r="H1220" s="7"/>
      <c r="I1220" s="15"/>
    </row>
    <row r="1221" spans="4:9" ht="15.75" hidden="1" thickBot="1" x14ac:dyDescent="0.3">
      <c r="D1221" s="14" t="s">
        <v>405</v>
      </c>
      <c r="E1221" s="3"/>
      <c r="F1221" s="3"/>
      <c r="G1221" s="4"/>
      <c r="H1221" s="7"/>
      <c r="I1221" s="15"/>
    </row>
    <row r="1222" spans="4:9" ht="15.75" hidden="1" thickBot="1" x14ac:dyDescent="0.3">
      <c r="D1222" s="14" t="s">
        <v>405</v>
      </c>
      <c r="E1222" s="3"/>
      <c r="F1222" s="3"/>
      <c r="G1222" s="4"/>
      <c r="H1222" s="3"/>
      <c r="I1222" s="15"/>
    </row>
    <row r="1223" spans="4:9" ht="15.75" thickBot="1" x14ac:dyDescent="0.3">
      <c r="D1223" s="14" t="s">
        <v>422</v>
      </c>
      <c r="E1223" s="3"/>
      <c r="F1223" s="3"/>
      <c r="G1223" s="4"/>
      <c r="H1223" s="7"/>
      <c r="I1223" s="15"/>
    </row>
    <row r="1224" spans="4:9" ht="15.75" thickBot="1" x14ac:dyDescent="0.3">
      <c r="D1224" s="14" t="s">
        <v>444</v>
      </c>
      <c r="E1224" s="3"/>
      <c r="F1224" s="3"/>
      <c r="G1224" s="4"/>
      <c r="H1224" s="7"/>
      <c r="I1224" s="15"/>
    </row>
    <row r="1225" spans="4:9" ht="15.75" thickBot="1" x14ac:dyDescent="0.3">
      <c r="D1225" s="14" t="s">
        <v>189</v>
      </c>
      <c r="E1225" s="3"/>
      <c r="F1225" s="3"/>
      <c r="G1225" s="4"/>
      <c r="H1225" s="7"/>
      <c r="I1225" s="15"/>
    </row>
    <row r="1226" spans="4:9" ht="15.75" thickBot="1" x14ac:dyDescent="0.3">
      <c r="D1226" s="14" t="s">
        <v>175</v>
      </c>
      <c r="E1226" s="3"/>
      <c r="F1226" s="3"/>
      <c r="G1226" s="4"/>
      <c r="H1226" s="7"/>
      <c r="I1226" s="15"/>
    </row>
    <row r="1227" spans="4:9" ht="15.75" hidden="1" thickBot="1" x14ac:dyDescent="0.3">
      <c r="D1227" s="14" t="s">
        <v>175</v>
      </c>
      <c r="E1227" s="3"/>
      <c r="F1227" s="3"/>
      <c r="G1227" s="4"/>
      <c r="H1227" s="7"/>
      <c r="I1227" s="15"/>
    </row>
    <row r="1228" spans="4:9" ht="15.75" hidden="1" thickBot="1" x14ac:dyDescent="0.3">
      <c r="D1228" s="14" t="s">
        <v>175</v>
      </c>
      <c r="E1228" s="3"/>
      <c r="F1228" s="3"/>
      <c r="G1228" s="4"/>
      <c r="H1228" s="7"/>
      <c r="I1228" s="15"/>
    </row>
    <row r="1229" spans="4:9" ht="15.75" hidden="1" thickBot="1" x14ac:dyDescent="0.3">
      <c r="D1229" s="14" t="s">
        <v>175</v>
      </c>
      <c r="E1229" s="3"/>
      <c r="F1229" s="3"/>
      <c r="G1229" s="4"/>
      <c r="H1229" s="7"/>
      <c r="I1229" s="15"/>
    </row>
    <row r="1230" spans="4:9" ht="15.75" hidden="1" thickBot="1" x14ac:dyDescent="0.3">
      <c r="D1230" s="14" t="s">
        <v>175</v>
      </c>
      <c r="E1230" s="3"/>
      <c r="F1230" s="3"/>
      <c r="G1230" s="4"/>
      <c r="H1230" s="7"/>
      <c r="I1230" s="15"/>
    </row>
    <row r="1231" spans="4:9" ht="15.75" hidden="1" thickBot="1" x14ac:dyDescent="0.3">
      <c r="D1231" s="14" t="s">
        <v>175</v>
      </c>
      <c r="E1231" s="3"/>
      <c r="F1231" s="3"/>
      <c r="G1231" s="4"/>
      <c r="H1231" s="7"/>
      <c r="I1231" s="15"/>
    </row>
    <row r="1232" spans="4:9" ht="15.75" hidden="1" thickBot="1" x14ac:dyDescent="0.3">
      <c r="D1232" s="14" t="s">
        <v>175</v>
      </c>
      <c r="E1232" s="3"/>
      <c r="F1232" s="3"/>
      <c r="G1232" s="4"/>
      <c r="H1232" s="7"/>
      <c r="I1232" s="15"/>
    </row>
    <row r="1233" spans="4:9" ht="15.75" thickBot="1" x14ac:dyDescent="0.3">
      <c r="D1233" s="14" t="s">
        <v>463</v>
      </c>
      <c r="E1233" s="3"/>
      <c r="F1233" s="3"/>
      <c r="G1233" s="4"/>
      <c r="H1233" s="7"/>
      <c r="I1233" s="15"/>
    </row>
    <row r="1234" spans="4:9" ht="15.75" hidden="1" thickBot="1" x14ac:dyDescent="0.3">
      <c r="D1234" s="14" t="s">
        <v>463</v>
      </c>
      <c r="E1234" s="3"/>
      <c r="F1234" s="3"/>
      <c r="G1234" s="4"/>
      <c r="H1234" s="7"/>
      <c r="I1234" s="15"/>
    </row>
    <row r="1235" spans="4:9" ht="15.75" thickBot="1" x14ac:dyDescent="0.3">
      <c r="D1235" s="14" t="s">
        <v>335</v>
      </c>
      <c r="E1235" s="3"/>
      <c r="F1235" s="3"/>
      <c r="G1235" s="4"/>
      <c r="H1235" s="3"/>
      <c r="I1235" s="15"/>
    </row>
    <row r="1236" spans="4:9" ht="15.75" hidden="1" thickBot="1" x14ac:dyDescent="0.3">
      <c r="D1236" s="14" t="s">
        <v>335</v>
      </c>
      <c r="E1236" s="3"/>
      <c r="F1236" s="3"/>
      <c r="G1236" s="4"/>
      <c r="H1236" s="3"/>
      <c r="I1236" s="15"/>
    </row>
    <row r="1237" spans="4:9" ht="15.75" hidden="1" thickBot="1" x14ac:dyDescent="0.3">
      <c r="D1237" s="14" t="s">
        <v>335</v>
      </c>
      <c r="E1237" s="3"/>
      <c r="F1237" s="3"/>
      <c r="G1237" s="4"/>
      <c r="H1237" s="3"/>
      <c r="I1237" s="15"/>
    </row>
    <row r="1238" spans="4:9" ht="15.75" thickBot="1" x14ac:dyDescent="0.3">
      <c r="D1238" s="14" t="s">
        <v>414</v>
      </c>
      <c r="E1238" s="3"/>
      <c r="F1238" s="3"/>
      <c r="G1238" s="4"/>
      <c r="H1238" s="7"/>
      <c r="I1238" s="15"/>
    </row>
    <row r="1239" spans="4:9" ht="15.75" hidden="1" thickBot="1" x14ac:dyDescent="0.3">
      <c r="D1239" s="14" t="s">
        <v>414</v>
      </c>
      <c r="E1239" s="3"/>
      <c r="F1239" s="3"/>
      <c r="G1239" s="4"/>
      <c r="H1239" s="7"/>
      <c r="I1239" s="15"/>
    </row>
    <row r="1240" spans="4:9" ht="15.75" thickBot="1" x14ac:dyDescent="0.3">
      <c r="D1240" s="14" t="s">
        <v>351</v>
      </c>
      <c r="E1240" s="3"/>
      <c r="F1240" s="3"/>
      <c r="G1240" s="4"/>
      <c r="H1240" s="7"/>
      <c r="I1240" s="15"/>
    </row>
    <row r="1241" spans="4:9" ht="15.75" hidden="1" thickBot="1" x14ac:dyDescent="0.3">
      <c r="D1241" s="14" t="s">
        <v>351</v>
      </c>
      <c r="E1241" s="3"/>
      <c r="F1241" s="3"/>
      <c r="G1241" s="4"/>
      <c r="H1241" s="7"/>
      <c r="I1241" s="15"/>
    </row>
    <row r="1242" spans="4:9" ht="15.75" hidden="1" thickBot="1" x14ac:dyDescent="0.3">
      <c r="D1242" s="14" t="s">
        <v>351</v>
      </c>
      <c r="E1242" s="3"/>
      <c r="F1242" s="3"/>
      <c r="G1242" s="4"/>
      <c r="H1242" s="7"/>
      <c r="I1242" s="15"/>
    </row>
    <row r="1243" spans="4:9" ht="15.75" thickBot="1" x14ac:dyDescent="0.3">
      <c r="D1243" s="14" t="s">
        <v>280</v>
      </c>
      <c r="E1243" s="3"/>
      <c r="F1243" s="3"/>
      <c r="G1243" s="4"/>
      <c r="H1243" s="7"/>
      <c r="I1243" s="15"/>
    </row>
    <row r="1244" spans="4:9" ht="15.75" hidden="1" thickBot="1" x14ac:dyDescent="0.3">
      <c r="D1244" s="14" t="s">
        <v>280</v>
      </c>
      <c r="E1244" s="3"/>
      <c r="F1244" s="3"/>
      <c r="G1244" s="4"/>
      <c r="H1244" s="7"/>
      <c r="I1244" s="15"/>
    </row>
    <row r="1245" spans="4:9" ht="15.75" hidden="1" thickBot="1" x14ac:dyDescent="0.3">
      <c r="D1245" s="14" t="s">
        <v>280</v>
      </c>
      <c r="E1245" s="3"/>
      <c r="F1245" s="3"/>
      <c r="G1245" s="4"/>
      <c r="H1245" s="7"/>
      <c r="I1245" s="15"/>
    </row>
    <row r="1246" spans="4:9" ht="15.75" thickBot="1" x14ac:dyDescent="0.3">
      <c r="D1246" s="14" t="s">
        <v>587</v>
      </c>
      <c r="E1246" s="3"/>
      <c r="F1246" s="3"/>
      <c r="G1246" s="4"/>
      <c r="H1246" s="7"/>
      <c r="I1246" s="15"/>
    </row>
    <row r="1247" spans="4:9" ht="15.75" hidden="1" thickBot="1" x14ac:dyDescent="0.3">
      <c r="D1247" s="14" t="s">
        <v>587</v>
      </c>
      <c r="E1247" s="3"/>
      <c r="F1247" s="3"/>
      <c r="G1247" s="4"/>
      <c r="H1247" s="7"/>
      <c r="I1247" s="15"/>
    </row>
    <row r="1248" spans="4:9" ht="15.75" thickBot="1" x14ac:dyDescent="0.3">
      <c r="D1248" s="14" t="s">
        <v>223</v>
      </c>
      <c r="E1248" s="3"/>
      <c r="F1248" s="3"/>
      <c r="G1248" s="4"/>
      <c r="H1248" s="7"/>
      <c r="I1248" s="15"/>
    </row>
    <row r="1249" spans="4:9" ht="15.75" hidden="1" thickBot="1" x14ac:dyDescent="0.3">
      <c r="D1249" s="14" t="s">
        <v>223</v>
      </c>
      <c r="E1249" s="3"/>
      <c r="F1249" s="3"/>
      <c r="G1249" s="4"/>
      <c r="H1249" s="7"/>
      <c r="I1249" s="15"/>
    </row>
    <row r="1250" spans="4:9" ht="15.75" hidden="1" thickBot="1" x14ac:dyDescent="0.3">
      <c r="D1250" s="14" t="s">
        <v>223</v>
      </c>
      <c r="E1250" s="3"/>
      <c r="F1250" s="3"/>
      <c r="G1250" s="4"/>
      <c r="H1250" s="7"/>
      <c r="I1250" s="15"/>
    </row>
    <row r="1251" spans="4:9" ht="15.75" thickBot="1" x14ac:dyDescent="0.3">
      <c r="D1251" s="14" t="s">
        <v>527</v>
      </c>
      <c r="E1251" s="3"/>
      <c r="F1251" s="3"/>
      <c r="G1251" s="4"/>
      <c r="H1251" s="7"/>
      <c r="I1251" s="15"/>
    </row>
    <row r="1252" spans="4:9" ht="15.75" hidden="1" thickBot="1" x14ac:dyDescent="0.3">
      <c r="D1252" s="14" t="s">
        <v>527</v>
      </c>
      <c r="E1252" s="3"/>
      <c r="F1252" s="3"/>
      <c r="G1252" s="4"/>
      <c r="H1252" s="7"/>
      <c r="I1252" s="15"/>
    </row>
    <row r="1253" spans="4:9" ht="15.75" hidden="1" thickBot="1" x14ac:dyDescent="0.3">
      <c r="D1253" s="14" t="s">
        <v>527</v>
      </c>
      <c r="E1253" s="3"/>
      <c r="F1253" s="3"/>
      <c r="G1253" s="4"/>
      <c r="H1253" s="7"/>
      <c r="I1253" s="15"/>
    </row>
    <row r="1254" spans="4:9" ht="15.75" hidden="1" thickBot="1" x14ac:dyDescent="0.3">
      <c r="D1254" s="14" t="s">
        <v>527</v>
      </c>
      <c r="E1254" s="3"/>
      <c r="F1254" s="3"/>
      <c r="G1254" s="4"/>
      <c r="H1254" s="7"/>
      <c r="I1254" s="15"/>
    </row>
    <row r="1255" spans="4:9" ht="15.75" hidden="1" thickBot="1" x14ac:dyDescent="0.3">
      <c r="D1255" s="14" t="s">
        <v>527</v>
      </c>
      <c r="E1255" s="3"/>
      <c r="F1255" s="3"/>
      <c r="G1255" s="4"/>
      <c r="H1255" s="7"/>
      <c r="I1255" s="15"/>
    </row>
    <row r="1256" spans="4:9" ht="15.75" thickBot="1" x14ac:dyDescent="0.3">
      <c r="D1256" s="14" t="s">
        <v>166</v>
      </c>
      <c r="E1256" s="3"/>
      <c r="F1256" s="3"/>
      <c r="G1256" s="4"/>
      <c r="H1256" s="7"/>
      <c r="I1256" s="15"/>
    </row>
    <row r="1257" spans="4:9" ht="15.75" hidden="1" thickBot="1" x14ac:dyDescent="0.3">
      <c r="D1257" s="14" t="s">
        <v>166</v>
      </c>
      <c r="E1257" s="3"/>
      <c r="F1257" s="3"/>
      <c r="G1257" s="4"/>
      <c r="H1257" s="7"/>
      <c r="I1257" s="15"/>
    </row>
    <row r="1258" spans="4:9" ht="15.75" hidden="1" thickBot="1" x14ac:dyDescent="0.3">
      <c r="D1258" s="14" t="s">
        <v>166</v>
      </c>
      <c r="E1258" s="3"/>
      <c r="F1258" s="3"/>
      <c r="G1258" s="4"/>
      <c r="H1258" s="7"/>
      <c r="I1258" s="15"/>
    </row>
    <row r="1259" spans="4:9" ht="15.75" hidden="1" thickBot="1" x14ac:dyDescent="0.3">
      <c r="D1259" s="14" t="s">
        <v>166</v>
      </c>
      <c r="E1259" s="3"/>
      <c r="F1259" s="3"/>
      <c r="G1259" s="4"/>
      <c r="H1259" s="7"/>
      <c r="I1259" s="15"/>
    </row>
    <row r="1260" spans="4:9" ht="15.75" hidden="1" thickBot="1" x14ac:dyDescent="0.3">
      <c r="D1260" s="14" t="s">
        <v>166</v>
      </c>
      <c r="E1260" s="3"/>
      <c r="F1260" s="3"/>
      <c r="G1260" s="4"/>
      <c r="H1260" s="7"/>
      <c r="I1260" s="15"/>
    </row>
    <row r="1261" spans="4:9" ht="15.75" thickBot="1" x14ac:dyDescent="0.3">
      <c r="D1261" s="14" t="s">
        <v>511</v>
      </c>
      <c r="E1261" s="3"/>
      <c r="F1261" s="3"/>
      <c r="G1261" s="4"/>
      <c r="H1261" s="7"/>
      <c r="I1261" s="15"/>
    </row>
    <row r="1262" spans="4:9" ht="15.75" thickBot="1" x14ac:dyDescent="0.3">
      <c r="D1262" s="14" t="s">
        <v>256</v>
      </c>
      <c r="E1262" s="3"/>
      <c r="F1262" s="3"/>
      <c r="G1262" s="4"/>
      <c r="H1262" s="7"/>
      <c r="I1262" s="15"/>
    </row>
    <row r="1263" spans="4:9" ht="15.75" thickBot="1" x14ac:dyDescent="0.3">
      <c r="D1263" s="14" t="s">
        <v>592</v>
      </c>
      <c r="E1263" s="3"/>
      <c r="F1263" s="3"/>
      <c r="G1263" s="4"/>
      <c r="H1263" s="7"/>
      <c r="I1263" s="15"/>
    </row>
    <row r="1264" spans="4:9" ht="15.75" thickBot="1" x14ac:dyDescent="0.3">
      <c r="D1264" s="14" t="s">
        <v>285</v>
      </c>
      <c r="E1264" s="3"/>
      <c r="F1264" s="3"/>
      <c r="G1264" s="4"/>
      <c r="H1264" s="7"/>
      <c r="I1264" s="15"/>
    </row>
    <row r="1265" spans="4:9" ht="15.75" hidden="1" thickBot="1" x14ac:dyDescent="0.3">
      <c r="D1265" s="14" t="s">
        <v>285</v>
      </c>
      <c r="E1265" s="3"/>
      <c r="F1265" s="3"/>
      <c r="G1265" s="4"/>
      <c r="H1265" s="7"/>
      <c r="I1265" s="15"/>
    </row>
    <row r="1266" spans="4:9" ht="15.75" hidden="1" thickBot="1" x14ac:dyDescent="0.3">
      <c r="D1266" s="14" t="s">
        <v>285</v>
      </c>
      <c r="E1266" s="3"/>
      <c r="F1266" s="3"/>
      <c r="G1266" s="4"/>
      <c r="H1266" s="7"/>
      <c r="I1266" s="15"/>
    </row>
    <row r="1267" spans="4:9" ht="15.75" hidden="1" thickBot="1" x14ac:dyDescent="0.3">
      <c r="D1267" s="14" t="s">
        <v>285</v>
      </c>
      <c r="E1267" s="3"/>
      <c r="F1267" s="3"/>
      <c r="G1267" s="4"/>
      <c r="H1267" s="7"/>
      <c r="I1267" s="15"/>
    </row>
    <row r="1268" spans="4:9" ht="15.75" thickBot="1" x14ac:dyDescent="0.3">
      <c r="D1268" s="14" t="s">
        <v>519</v>
      </c>
      <c r="E1268" s="3"/>
      <c r="F1268" s="3"/>
      <c r="G1268" s="4"/>
      <c r="H1268" s="7"/>
      <c r="I1268" s="15"/>
    </row>
    <row r="1269" spans="4:9" ht="15.75" hidden="1" thickBot="1" x14ac:dyDescent="0.3">
      <c r="D1269" s="14" t="s">
        <v>519</v>
      </c>
      <c r="E1269" s="3"/>
      <c r="F1269" s="3"/>
      <c r="G1269" s="4"/>
      <c r="H1269" s="7"/>
      <c r="I1269" s="15"/>
    </row>
    <row r="1270" spans="4:9" ht="15.75" hidden="1" thickBot="1" x14ac:dyDescent="0.3">
      <c r="D1270" s="14" t="s">
        <v>519</v>
      </c>
      <c r="E1270" s="3"/>
      <c r="F1270" s="3"/>
      <c r="G1270" s="4"/>
      <c r="H1270" s="7"/>
      <c r="I1270" s="15"/>
    </row>
    <row r="1271" spans="4:9" ht="15.75" thickBot="1" x14ac:dyDescent="0.3">
      <c r="D1271" s="14" t="s">
        <v>304</v>
      </c>
      <c r="E1271" s="3"/>
      <c r="F1271" s="3"/>
      <c r="G1271" s="4"/>
      <c r="H1271" s="7"/>
      <c r="I1271" s="15"/>
    </row>
    <row r="1272" spans="4:9" ht="15.75" hidden="1" thickBot="1" x14ac:dyDescent="0.3">
      <c r="D1272" s="14" t="s">
        <v>304</v>
      </c>
      <c r="E1272" s="3"/>
      <c r="F1272" s="3"/>
      <c r="G1272" s="4"/>
      <c r="H1272" s="7"/>
      <c r="I1272" s="15"/>
    </row>
    <row r="1273" spans="4:9" ht="15.75" thickBot="1" x14ac:dyDescent="0.3">
      <c r="D1273" s="14" t="s">
        <v>369</v>
      </c>
      <c r="E1273" s="3"/>
      <c r="F1273" s="3"/>
      <c r="G1273" s="4"/>
      <c r="H1273" s="7"/>
      <c r="I1273" s="15"/>
    </row>
    <row r="1274" spans="4:9" ht="15.75" thickBot="1" x14ac:dyDescent="0.3">
      <c r="D1274" s="14" t="s">
        <v>397</v>
      </c>
      <c r="E1274" s="3"/>
      <c r="F1274" s="3"/>
      <c r="G1274" s="4"/>
      <c r="H1274" s="7"/>
      <c r="I1274" s="15"/>
    </row>
    <row r="1275" spans="4:9" ht="15.75" hidden="1" thickBot="1" x14ac:dyDescent="0.3">
      <c r="D1275" s="14" t="s">
        <v>397</v>
      </c>
      <c r="E1275" s="3"/>
      <c r="F1275" s="3"/>
      <c r="G1275" s="4"/>
      <c r="H1275" s="7"/>
      <c r="I1275" s="15"/>
    </row>
    <row r="1276" spans="4:9" ht="15.75" hidden="1" thickBot="1" x14ac:dyDescent="0.3">
      <c r="D1276" s="14" t="s">
        <v>397</v>
      </c>
      <c r="E1276" s="3"/>
      <c r="F1276" s="3"/>
      <c r="G1276" s="4"/>
      <c r="H1276" s="7"/>
      <c r="I1276" s="15"/>
    </row>
    <row r="1277" spans="4:9" ht="15.75" hidden="1" thickBot="1" x14ac:dyDescent="0.3">
      <c r="D1277" s="14" t="s">
        <v>397</v>
      </c>
      <c r="E1277" s="3"/>
      <c r="F1277" s="3"/>
      <c r="G1277" s="4"/>
      <c r="H1277" s="7"/>
      <c r="I1277" s="15"/>
    </row>
    <row r="1278" spans="4:9" ht="15.75" thickBot="1" x14ac:dyDescent="0.3">
      <c r="D1278" s="14" t="s">
        <v>627</v>
      </c>
      <c r="E1278" s="3"/>
      <c r="F1278" s="3"/>
      <c r="G1278" s="4"/>
      <c r="H1278" s="7"/>
      <c r="I1278" s="15"/>
    </row>
    <row r="1279" spans="4:9" ht="15.75" thickBot="1" x14ac:dyDescent="0.3">
      <c r="D1279" s="14" t="s">
        <v>607</v>
      </c>
      <c r="E1279" s="3"/>
      <c r="F1279" s="3"/>
      <c r="G1279" s="4"/>
      <c r="H1279" s="3"/>
      <c r="I1279" s="15"/>
    </row>
    <row r="1280" spans="4:9" ht="15.75" thickBot="1" x14ac:dyDescent="0.3">
      <c r="D1280" s="14" t="s">
        <v>472</v>
      </c>
      <c r="E1280" s="3"/>
      <c r="F1280" s="3"/>
      <c r="G1280" s="4"/>
      <c r="H1280" s="7"/>
      <c r="I1280" s="15"/>
    </row>
    <row r="1281" spans="4:9" ht="15.75" hidden="1" thickBot="1" x14ac:dyDescent="0.3">
      <c r="D1281" s="14" t="s">
        <v>472</v>
      </c>
      <c r="E1281" s="3"/>
      <c r="F1281" s="3"/>
      <c r="G1281" s="4"/>
      <c r="H1281" s="7"/>
      <c r="I1281" s="15"/>
    </row>
    <row r="1282" spans="4:9" ht="15.75" thickBot="1" x14ac:dyDescent="0.3">
      <c r="D1282" s="14" t="s">
        <v>436</v>
      </c>
      <c r="E1282" s="3"/>
      <c r="F1282" s="3"/>
      <c r="G1282" s="4"/>
      <c r="H1282" s="7"/>
      <c r="I1282" s="15"/>
    </row>
    <row r="1283" spans="4:9" ht="15.75" hidden="1" thickBot="1" x14ac:dyDescent="0.3">
      <c r="D1283" s="14" t="s">
        <v>436</v>
      </c>
      <c r="E1283" s="3"/>
      <c r="F1283" s="3"/>
      <c r="G1283" s="4"/>
      <c r="H1283" s="7"/>
      <c r="I1283" s="15"/>
    </row>
    <row r="1284" spans="4:9" ht="15.75" hidden="1" thickBot="1" x14ac:dyDescent="0.3">
      <c r="D1284" s="14" t="s">
        <v>436</v>
      </c>
      <c r="E1284" s="3"/>
      <c r="F1284" s="3"/>
      <c r="G1284" s="4"/>
      <c r="H1284" s="7"/>
      <c r="I1284" s="15"/>
    </row>
    <row r="1285" spans="4:9" ht="15.75" hidden="1" thickBot="1" x14ac:dyDescent="0.3">
      <c r="D1285" s="14" t="s">
        <v>436</v>
      </c>
      <c r="E1285" s="3"/>
      <c r="F1285" s="3"/>
      <c r="G1285" s="4"/>
      <c r="H1285" s="7"/>
      <c r="I1285" s="15"/>
    </row>
    <row r="1286" spans="4:9" ht="15.75" hidden="1" thickBot="1" x14ac:dyDescent="0.3">
      <c r="D1286" s="14" t="s">
        <v>436</v>
      </c>
      <c r="E1286" s="3"/>
      <c r="F1286" s="3"/>
      <c r="G1286" s="4"/>
      <c r="H1286" s="8"/>
      <c r="I1286" s="15"/>
    </row>
    <row r="1287" spans="4:9" ht="15.75" hidden="1" thickBot="1" x14ac:dyDescent="0.3">
      <c r="D1287" s="14" t="s">
        <v>436</v>
      </c>
      <c r="E1287" s="3"/>
      <c r="F1287" s="3"/>
      <c r="G1287" s="4"/>
      <c r="H1287" s="7"/>
      <c r="I1287" s="15"/>
    </row>
    <row r="1288" spans="4:9" ht="15.75" hidden="1" thickBot="1" x14ac:dyDescent="0.3">
      <c r="D1288" s="14" t="s">
        <v>436</v>
      </c>
      <c r="E1288" s="3"/>
      <c r="F1288" s="3"/>
      <c r="G1288" s="4"/>
      <c r="H1288" s="7"/>
      <c r="I1288" s="15"/>
    </row>
    <row r="1289" spans="4:9" ht="15.75" thickBot="1" x14ac:dyDescent="0.3">
      <c r="D1289" s="14" t="s">
        <v>151</v>
      </c>
      <c r="E1289" s="3"/>
      <c r="F1289" s="3"/>
      <c r="G1289" s="4"/>
      <c r="H1289" s="7"/>
      <c r="I1289" s="15"/>
    </row>
    <row r="1290" spans="4:9" ht="15.75" thickBot="1" x14ac:dyDescent="0.3">
      <c r="D1290" s="14" t="s">
        <v>459</v>
      </c>
      <c r="E1290" s="3"/>
      <c r="F1290" s="3"/>
      <c r="G1290" s="4"/>
      <c r="H1290" s="7"/>
      <c r="I1290" s="15"/>
    </row>
    <row r="1291" spans="4:9" ht="15.75" hidden="1" thickBot="1" x14ac:dyDescent="0.3">
      <c r="D1291" s="14" t="s">
        <v>459</v>
      </c>
      <c r="E1291" s="3"/>
      <c r="F1291" s="3"/>
      <c r="G1291" s="4"/>
      <c r="H1291" s="7"/>
      <c r="I1291" s="15"/>
    </row>
    <row r="1292" spans="4:9" ht="15.75" hidden="1" thickBot="1" x14ac:dyDescent="0.3">
      <c r="D1292" s="14" t="s">
        <v>459</v>
      </c>
      <c r="E1292" s="3"/>
      <c r="F1292" s="3"/>
      <c r="G1292" s="4"/>
      <c r="H1292" s="7"/>
      <c r="I1292" s="15"/>
    </row>
    <row r="1293" spans="4:9" ht="15.75" thickBot="1" x14ac:dyDescent="0.3">
      <c r="D1293" s="14" t="s">
        <v>494</v>
      </c>
      <c r="E1293" s="3"/>
      <c r="F1293" s="3"/>
      <c r="G1293" s="4"/>
      <c r="H1293" s="7"/>
      <c r="I1293" s="15"/>
    </row>
    <row r="1294" spans="4:9" ht="15.75" thickBot="1" x14ac:dyDescent="0.3">
      <c r="D1294" s="14" t="s">
        <v>563</v>
      </c>
      <c r="E1294" s="3"/>
      <c r="F1294" s="3"/>
      <c r="G1294" s="4"/>
      <c r="H1294" s="3"/>
      <c r="I1294" s="15"/>
    </row>
    <row r="1295" spans="4:9" ht="15.75" hidden="1" thickBot="1" x14ac:dyDescent="0.3">
      <c r="D1295" s="14" t="s">
        <v>563</v>
      </c>
      <c r="E1295" s="3"/>
      <c r="F1295" s="3"/>
      <c r="G1295" s="4"/>
      <c r="H1295" s="3"/>
      <c r="I1295" s="15"/>
    </row>
    <row r="1296" spans="4:9" ht="15.75" hidden="1" thickBot="1" x14ac:dyDescent="0.3">
      <c r="D1296" s="14" t="s">
        <v>563</v>
      </c>
      <c r="E1296" s="3"/>
      <c r="F1296" s="3"/>
      <c r="G1296" s="4"/>
      <c r="H1296" s="3"/>
      <c r="I1296" s="15"/>
    </row>
    <row r="1297" spans="4:9" ht="15.75" hidden="1" thickBot="1" x14ac:dyDescent="0.3">
      <c r="D1297" s="14" t="s">
        <v>563</v>
      </c>
      <c r="E1297" s="3"/>
      <c r="F1297" s="3"/>
      <c r="G1297" s="4"/>
      <c r="H1297" s="3"/>
      <c r="I1297" s="15"/>
    </row>
    <row r="1298" spans="4:9" ht="15.75" hidden="1" thickBot="1" x14ac:dyDescent="0.3">
      <c r="D1298" s="14" t="s">
        <v>563</v>
      </c>
      <c r="E1298" s="3"/>
      <c r="F1298" s="3"/>
      <c r="G1298" s="4"/>
      <c r="H1298" s="3"/>
      <c r="I1298" s="15"/>
    </row>
    <row r="1299" spans="4:9" ht="15.75" hidden="1" thickBot="1" x14ac:dyDescent="0.3">
      <c r="D1299" s="14" t="s">
        <v>563</v>
      </c>
      <c r="E1299" s="3"/>
      <c r="F1299" s="3"/>
      <c r="G1299" s="4"/>
      <c r="H1299" s="3"/>
      <c r="I1299" s="15"/>
    </row>
    <row r="1300" spans="4:9" ht="15.75" hidden="1" thickBot="1" x14ac:dyDescent="0.3">
      <c r="D1300" s="14" t="s">
        <v>563</v>
      </c>
      <c r="E1300" s="3"/>
      <c r="F1300" s="3"/>
      <c r="G1300" s="4"/>
      <c r="H1300" s="3"/>
      <c r="I1300" s="15"/>
    </row>
    <row r="1301" spans="4:9" ht="15.75" hidden="1" thickBot="1" x14ac:dyDescent="0.3">
      <c r="D1301" s="14" t="s">
        <v>563</v>
      </c>
      <c r="E1301" s="3"/>
      <c r="F1301" s="3"/>
      <c r="G1301" s="4"/>
      <c r="H1301" s="3"/>
      <c r="I1301" s="15"/>
    </row>
    <row r="1302" spans="4:9" ht="15.75" thickBot="1" x14ac:dyDescent="0.3">
      <c r="D1302" s="14" t="s">
        <v>589</v>
      </c>
      <c r="E1302" s="3"/>
      <c r="F1302" s="3"/>
      <c r="G1302" s="4"/>
      <c r="H1302" s="7"/>
      <c r="I1302" s="15"/>
    </row>
    <row r="1303" spans="4:9" ht="15.75" hidden="1" thickBot="1" x14ac:dyDescent="0.3">
      <c r="D1303" s="14" t="s">
        <v>589</v>
      </c>
      <c r="E1303" s="3"/>
      <c r="F1303" s="3"/>
      <c r="G1303" s="4"/>
      <c r="H1303" s="3"/>
      <c r="I1303" s="15"/>
    </row>
    <row r="1304" spans="4:9" ht="15.75" thickBot="1" x14ac:dyDescent="0.3">
      <c r="D1304" s="14" t="s">
        <v>431</v>
      </c>
      <c r="E1304" s="3"/>
      <c r="F1304" s="3"/>
      <c r="G1304" s="4"/>
      <c r="H1304" s="3"/>
      <c r="I1304" s="15"/>
    </row>
    <row r="1305" spans="4:9" ht="15.75" thickBot="1" x14ac:dyDescent="0.3">
      <c r="D1305" s="14" t="s">
        <v>216</v>
      </c>
      <c r="E1305" s="3"/>
      <c r="F1305" s="3"/>
      <c r="G1305" s="4"/>
      <c r="H1305" s="7"/>
      <c r="I1305" s="15"/>
    </row>
    <row r="1306" spans="4:9" ht="15.75" thickBot="1" x14ac:dyDescent="0.3">
      <c r="D1306" s="14" t="s">
        <v>605</v>
      </c>
      <c r="E1306" s="3"/>
      <c r="F1306" s="3"/>
      <c r="G1306" s="4"/>
      <c r="H1306" s="7"/>
      <c r="I1306" s="15"/>
    </row>
    <row r="1307" spans="4:9" ht="15.75" thickBot="1" x14ac:dyDescent="0.3">
      <c r="D1307" s="14" t="s">
        <v>577</v>
      </c>
      <c r="E1307" s="3"/>
      <c r="F1307" s="3"/>
      <c r="G1307" s="4"/>
      <c r="H1307" s="7"/>
      <c r="I1307" s="15"/>
    </row>
    <row r="1308" spans="4:9" ht="15.75" hidden="1" thickBot="1" x14ac:dyDescent="0.3">
      <c r="D1308" s="14" t="s">
        <v>577</v>
      </c>
      <c r="E1308" s="3"/>
      <c r="F1308" s="3"/>
      <c r="G1308" s="4"/>
      <c r="H1308" s="7"/>
      <c r="I1308" s="15"/>
    </row>
    <row r="1309" spans="4:9" ht="15.75" thickBot="1" x14ac:dyDescent="0.3">
      <c r="D1309" s="14" t="s">
        <v>376</v>
      </c>
      <c r="E1309" s="3"/>
      <c r="F1309" s="3"/>
      <c r="G1309" s="4"/>
      <c r="H1309" s="7"/>
      <c r="I1309" s="15"/>
    </row>
    <row r="1310" spans="4:9" ht="15.75" hidden="1" thickBot="1" x14ac:dyDescent="0.3">
      <c r="D1310" s="14" t="s">
        <v>376</v>
      </c>
      <c r="E1310" s="3"/>
      <c r="F1310" s="3"/>
      <c r="G1310" s="4"/>
      <c r="H1310" s="7"/>
      <c r="I1310" s="15"/>
    </row>
    <row r="1311" spans="4:9" ht="15.75" hidden="1" thickBot="1" x14ac:dyDescent="0.3">
      <c r="D1311" s="14" t="s">
        <v>376</v>
      </c>
      <c r="E1311" s="3"/>
      <c r="F1311" s="3"/>
      <c r="G1311" s="4"/>
      <c r="H1311" s="7"/>
      <c r="I1311" s="15"/>
    </row>
    <row r="1312" spans="4:9" ht="15.75" hidden="1" thickBot="1" x14ac:dyDescent="0.3">
      <c r="D1312" s="14" t="s">
        <v>376</v>
      </c>
      <c r="E1312" s="3"/>
      <c r="F1312" s="3"/>
      <c r="G1312" s="4"/>
      <c r="H1312" s="7"/>
      <c r="I1312" s="15"/>
    </row>
    <row r="1313" spans="4:9" ht="15.75" hidden="1" thickBot="1" x14ac:dyDescent="0.3">
      <c r="D1313" s="14" t="s">
        <v>376</v>
      </c>
      <c r="E1313" s="3"/>
      <c r="F1313" s="3"/>
      <c r="G1313" s="4"/>
      <c r="H1313" s="7"/>
      <c r="I1313" s="15"/>
    </row>
    <row r="1314" spans="4:9" ht="15.75" hidden="1" thickBot="1" x14ac:dyDescent="0.3">
      <c r="D1314" s="14" t="s">
        <v>376</v>
      </c>
      <c r="E1314" s="3"/>
      <c r="F1314" s="3"/>
      <c r="G1314" s="4"/>
      <c r="H1314" s="7"/>
      <c r="I1314" s="15"/>
    </row>
    <row r="1315" spans="4:9" ht="15.75" hidden="1" thickBot="1" x14ac:dyDescent="0.3">
      <c r="D1315" s="14" t="s">
        <v>376</v>
      </c>
      <c r="E1315" s="3"/>
      <c r="F1315" s="3"/>
      <c r="G1315" s="4"/>
      <c r="H1315" s="7"/>
      <c r="I1315" s="15"/>
    </row>
    <row r="1316" spans="4:9" ht="15.75" hidden="1" thickBot="1" x14ac:dyDescent="0.3">
      <c r="D1316" s="14" t="s">
        <v>376</v>
      </c>
      <c r="E1316" s="3"/>
      <c r="F1316" s="3"/>
      <c r="G1316" s="4"/>
      <c r="H1316" s="7"/>
      <c r="I1316" s="15"/>
    </row>
    <row r="1317" spans="4:9" ht="15.75" hidden="1" thickBot="1" x14ac:dyDescent="0.3">
      <c r="D1317" s="14" t="s">
        <v>376</v>
      </c>
      <c r="E1317" s="3"/>
      <c r="F1317" s="3"/>
      <c r="G1317" s="4"/>
      <c r="H1317" s="7"/>
      <c r="I1317" s="15"/>
    </row>
    <row r="1318" spans="4:9" ht="15.75" thickBot="1" x14ac:dyDescent="0.3">
      <c r="D1318" s="14" t="s">
        <v>245</v>
      </c>
      <c r="E1318" s="3"/>
      <c r="F1318" s="3"/>
      <c r="G1318" s="4"/>
      <c r="H1318" s="7"/>
      <c r="I1318" s="15"/>
    </row>
    <row r="1319" spans="4:9" ht="15.75" hidden="1" thickBot="1" x14ac:dyDescent="0.3">
      <c r="D1319" s="14" t="s">
        <v>245</v>
      </c>
      <c r="E1319" s="3"/>
      <c r="F1319" s="3"/>
      <c r="G1319" s="4"/>
      <c r="H1319" s="7"/>
      <c r="I1319" s="15"/>
    </row>
    <row r="1320" spans="4:9" ht="15.75" thickBot="1" x14ac:dyDescent="0.3">
      <c r="D1320" s="14" t="s">
        <v>384</v>
      </c>
      <c r="E1320" s="3"/>
      <c r="F1320" s="3"/>
      <c r="G1320" s="4"/>
      <c r="H1320" s="7"/>
      <c r="I1320" s="15"/>
    </row>
    <row r="1321" spans="4:9" ht="15.75" hidden="1" thickBot="1" x14ac:dyDescent="0.3">
      <c r="D1321" s="14" t="s">
        <v>384</v>
      </c>
      <c r="E1321" s="3"/>
      <c r="F1321" s="3"/>
      <c r="G1321" s="4"/>
      <c r="H1321" s="7"/>
      <c r="I1321" s="15"/>
    </row>
    <row r="1322" spans="4:9" ht="15.75" thickBot="1" x14ac:dyDescent="0.3">
      <c r="D1322" s="14" t="s">
        <v>401</v>
      </c>
      <c r="E1322" s="3"/>
      <c r="F1322" s="3"/>
      <c r="G1322" s="4"/>
      <c r="H1322" s="3"/>
      <c r="I1322" s="15"/>
    </row>
    <row r="1323" spans="4:9" ht="15.75" hidden="1" thickBot="1" x14ac:dyDescent="0.3">
      <c r="D1323" s="14" t="s">
        <v>401</v>
      </c>
      <c r="E1323" s="3"/>
      <c r="F1323" s="3"/>
      <c r="G1323" s="4"/>
      <c r="H1323" s="3"/>
      <c r="I1323" s="15"/>
    </row>
    <row r="1324" spans="4:9" ht="15.75" thickBot="1" x14ac:dyDescent="0.3">
      <c r="D1324" s="14" t="s">
        <v>243</v>
      </c>
      <c r="E1324" s="3"/>
      <c r="F1324" s="3"/>
      <c r="G1324" s="4"/>
      <c r="H1324" s="7"/>
      <c r="I1324" s="15"/>
    </row>
    <row r="1325" spans="4:9" ht="15.75" thickBot="1" x14ac:dyDescent="0.3">
      <c r="D1325" s="14" t="s">
        <v>381</v>
      </c>
      <c r="E1325" s="3"/>
      <c r="F1325" s="3"/>
      <c r="G1325" s="4"/>
      <c r="H1325" s="7"/>
      <c r="I1325" s="15"/>
    </row>
    <row r="1326" spans="4:9" ht="15.75" hidden="1" thickBot="1" x14ac:dyDescent="0.3">
      <c r="D1326" s="14" t="s">
        <v>381</v>
      </c>
      <c r="E1326" s="3"/>
      <c r="F1326" s="3"/>
      <c r="G1326" s="4"/>
      <c r="H1326" s="7"/>
      <c r="I1326" s="15"/>
    </row>
    <row r="1327" spans="4:9" ht="15.75" thickBot="1" x14ac:dyDescent="0.3">
      <c r="D1327" s="14" t="s">
        <v>271</v>
      </c>
      <c r="E1327" s="3"/>
      <c r="F1327" s="3"/>
      <c r="G1327" s="4"/>
      <c r="H1327" s="7"/>
      <c r="I1327" s="16"/>
    </row>
    <row r="1328" spans="4:9" ht="15.75" hidden="1" thickBot="1" x14ac:dyDescent="0.3">
      <c r="D1328" s="14" t="s">
        <v>271</v>
      </c>
      <c r="E1328" s="3"/>
      <c r="F1328" s="3"/>
      <c r="G1328" s="4"/>
      <c r="H1328" s="7"/>
      <c r="I1328" s="15"/>
    </row>
    <row r="1329" spans="4:9" ht="15.75" hidden="1" thickBot="1" x14ac:dyDescent="0.3">
      <c r="D1329" s="14" t="s">
        <v>271</v>
      </c>
      <c r="E1329" s="3"/>
      <c r="F1329" s="3"/>
      <c r="G1329" s="4"/>
      <c r="H1329" s="7"/>
      <c r="I1329" s="15"/>
    </row>
    <row r="1330" spans="4:9" ht="15.75" hidden="1" thickBot="1" x14ac:dyDescent="0.3">
      <c r="D1330" s="14" t="s">
        <v>271</v>
      </c>
      <c r="E1330" s="3"/>
      <c r="F1330" s="3"/>
      <c r="G1330" s="4"/>
      <c r="H1330" s="3"/>
      <c r="I1330" s="15"/>
    </row>
    <row r="1331" spans="4:9" ht="15.75" hidden="1" thickBot="1" x14ac:dyDescent="0.3">
      <c r="D1331" s="14" t="s">
        <v>271</v>
      </c>
      <c r="E1331" s="3"/>
      <c r="F1331" s="3"/>
      <c r="G1331" s="4"/>
      <c r="H1331" s="3"/>
      <c r="I1331" s="15"/>
    </row>
    <row r="1332" spans="4:9" ht="15.75" hidden="1" thickBot="1" x14ac:dyDescent="0.3">
      <c r="D1332" s="14" t="s">
        <v>271</v>
      </c>
      <c r="E1332" s="3"/>
      <c r="F1332" s="7"/>
      <c r="G1332" s="4"/>
      <c r="H1332" s="7"/>
      <c r="I1332" s="15"/>
    </row>
    <row r="1333" spans="4:9" ht="15.75" hidden="1" thickBot="1" x14ac:dyDescent="0.3">
      <c r="D1333" s="14" t="s">
        <v>271</v>
      </c>
      <c r="E1333" s="3"/>
      <c r="F1333" s="3"/>
      <c r="G1333" s="4"/>
      <c r="H1333" s="7"/>
      <c r="I1333" s="15"/>
    </row>
    <row r="1334" spans="4:9" ht="15.75" thickBot="1" x14ac:dyDescent="0.3">
      <c r="D1334" s="14" t="s">
        <v>289</v>
      </c>
      <c r="E1334" s="3"/>
      <c r="F1334" s="3"/>
      <c r="G1334" s="4"/>
      <c r="H1334" s="7"/>
      <c r="I1334" s="15"/>
    </row>
    <row r="1335" spans="4:9" ht="15.75" thickBot="1" x14ac:dyDescent="0.3">
      <c r="D1335" s="14" t="s">
        <v>569</v>
      </c>
      <c r="E1335" s="3"/>
      <c r="F1335" s="3"/>
      <c r="G1335" s="4"/>
      <c r="H1335" s="3"/>
      <c r="I1335" s="15"/>
    </row>
    <row r="1336" spans="4:9" ht="15.75" thickBot="1" x14ac:dyDescent="0.3">
      <c r="D1336" s="14" t="s">
        <v>585</v>
      </c>
      <c r="E1336" s="3"/>
      <c r="F1336" s="3"/>
      <c r="G1336" s="4"/>
      <c r="H1336" s="7"/>
      <c r="I1336" s="15"/>
    </row>
    <row r="1337" spans="4:9" ht="15.75" thickBot="1" x14ac:dyDescent="0.3">
      <c r="D1337" s="14" t="s">
        <v>211</v>
      </c>
      <c r="E1337" s="3"/>
      <c r="F1337" s="3"/>
      <c r="G1337" s="4"/>
      <c r="H1337" s="6"/>
      <c r="I1337" s="15"/>
    </row>
    <row r="1338" spans="4:9" ht="15.75" hidden="1" thickBot="1" x14ac:dyDescent="0.3">
      <c r="D1338" s="14" t="s">
        <v>211</v>
      </c>
      <c r="E1338" s="3"/>
      <c r="F1338" s="3"/>
      <c r="G1338" s="4"/>
      <c r="H1338" s="6"/>
      <c r="I1338" s="15"/>
    </row>
    <row r="1339" spans="4:9" ht="15.75" thickBot="1" x14ac:dyDescent="0.3">
      <c r="D1339" s="14" t="s">
        <v>610</v>
      </c>
      <c r="E1339" s="3"/>
      <c r="F1339" s="3"/>
      <c r="G1339" s="4"/>
      <c r="H1339" s="7"/>
      <c r="I1339" s="15"/>
    </row>
    <row r="1340" spans="4:9" ht="15.75" thickBot="1" x14ac:dyDescent="0.3">
      <c r="D1340" s="14" t="s">
        <v>180</v>
      </c>
      <c r="E1340" s="3"/>
      <c r="F1340" s="3"/>
      <c r="G1340" s="4"/>
      <c r="H1340" s="3"/>
      <c r="I1340" s="15"/>
    </row>
    <row r="1341" spans="4:9" ht="15.75" hidden="1" thickBot="1" x14ac:dyDescent="0.3">
      <c r="D1341" s="14" t="s">
        <v>180</v>
      </c>
      <c r="E1341" s="3"/>
      <c r="F1341" s="3"/>
      <c r="G1341" s="4"/>
      <c r="H1341" s="7"/>
      <c r="I1341" s="15"/>
    </row>
    <row r="1342" spans="4:9" ht="15.75" thickBot="1" x14ac:dyDescent="0.3">
      <c r="D1342" s="14" t="s">
        <v>137</v>
      </c>
      <c r="E1342" s="3"/>
      <c r="F1342" s="3"/>
      <c r="G1342" s="4"/>
      <c r="H1342" s="5"/>
      <c r="I1342" s="15"/>
    </row>
    <row r="1343" spans="4:9" ht="15.75" thickBot="1" x14ac:dyDescent="0.3">
      <c r="D1343" s="14" t="s">
        <v>200</v>
      </c>
      <c r="E1343" s="3"/>
      <c r="F1343" s="3"/>
      <c r="G1343" s="4"/>
      <c r="H1343" s="7"/>
      <c r="I1343" s="15"/>
    </row>
    <row r="1344" spans="4:9" ht="15.75" thickBot="1" x14ac:dyDescent="0.3">
      <c r="D1344" s="14" t="s">
        <v>177</v>
      </c>
      <c r="E1344" s="3"/>
      <c r="F1344" s="3"/>
      <c r="G1344" s="4"/>
      <c r="H1344" s="7"/>
      <c r="I1344" s="15"/>
    </row>
    <row r="1345" spans="4:9" ht="15.75" hidden="1" thickBot="1" x14ac:dyDescent="0.3">
      <c r="D1345" s="14" t="s">
        <v>177</v>
      </c>
      <c r="E1345" s="3"/>
      <c r="F1345" s="3"/>
      <c r="G1345" s="4"/>
      <c r="H1345" s="7"/>
      <c r="I1345" s="15"/>
    </row>
    <row r="1346" spans="4:9" ht="15.75" hidden="1" thickBot="1" x14ac:dyDescent="0.3">
      <c r="D1346" s="14" t="s">
        <v>177</v>
      </c>
      <c r="E1346" s="3"/>
      <c r="F1346" s="3"/>
      <c r="G1346" s="4"/>
      <c r="H1346" s="7"/>
      <c r="I1346" s="15"/>
    </row>
    <row r="1347" spans="4:9" ht="15.75" thickBot="1" x14ac:dyDescent="0.3">
      <c r="D1347" s="14" t="s">
        <v>184</v>
      </c>
      <c r="E1347" s="3"/>
      <c r="F1347" s="3"/>
      <c r="G1347" s="4"/>
      <c r="H1347" s="8"/>
      <c r="I1347" s="15"/>
    </row>
    <row r="1348" spans="4:9" ht="15.75" thickBot="1" x14ac:dyDescent="0.3">
      <c r="D1348" s="14" t="s">
        <v>239</v>
      </c>
      <c r="E1348" s="3"/>
      <c r="F1348" s="3"/>
      <c r="G1348" s="4"/>
      <c r="H1348" s="7"/>
      <c r="I1348" s="15"/>
    </row>
    <row r="1349" spans="4:9" ht="15.75" hidden="1" thickBot="1" x14ac:dyDescent="0.3">
      <c r="D1349" s="14" t="s">
        <v>239</v>
      </c>
      <c r="E1349" s="3"/>
      <c r="F1349" s="3"/>
      <c r="G1349" s="4"/>
      <c r="H1349" s="7"/>
      <c r="I1349" s="15"/>
    </row>
    <row r="1350" spans="4:9" ht="15.75" hidden="1" thickBot="1" x14ac:dyDescent="0.3">
      <c r="D1350" s="14" t="s">
        <v>239</v>
      </c>
      <c r="E1350" s="3"/>
      <c r="F1350" s="3"/>
      <c r="G1350" s="4"/>
      <c r="H1350" s="7"/>
      <c r="I1350" s="15"/>
    </row>
    <row r="1351" spans="4:9" ht="15.75" hidden="1" thickBot="1" x14ac:dyDescent="0.3">
      <c r="D1351" s="14" t="s">
        <v>239</v>
      </c>
      <c r="E1351" s="3"/>
      <c r="F1351" s="3"/>
      <c r="G1351" s="4"/>
      <c r="H1351" s="7"/>
      <c r="I1351" s="15"/>
    </row>
    <row r="1352" spans="4:9" ht="15.75" hidden="1" thickBot="1" x14ac:dyDescent="0.3">
      <c r="D1352" s="14" t="s">
        <v>239</v>
      </c>
      <c r="E1352" s="3"/>
      <c r="F1352" s="3"/>
      <c r="G1352" s="4"/>
      <c r="H1352" s="3"/>
      <c r="I1352" s="15"/>
    </row>
    <row r="1353" spans="4:9" ht="15.75" hidden="1" thickBot="1" x14ac:dyDescent="0.3">
      <c r="D1353" s="14" t="s">
        <v>239</v>
      </c>
      <c r="E1353" s="3"/>
      <c r="F1353" s="3"/>
      <c r="G1353" s="4"/>
      <c r="H1353" s="7"/>
      <c r="I1353" s="15"/>
    </row>
    <row r="1354" spans="4:9" ht="15.75" hidden="1" thickBot="1" x14ac:dyDescent="0.3">
      <c r="D1354" s="14" t="s">
        <v>239</v>
      </c>
      <c r="E1354" s="3"/>
      <c r="F1354" s="3"/>
      <c r="G1354" s="4"/>
      <c r="H1354" s="7"/>
      <c r="I1354" s="15"/>
    </row>
    <row r="1355" spans="4:9" ht="15.75" thickBot="1" x14ac:dyDescent="0.3">
      <c r="D1355" s="14" t="s">
        <v>141</v>
      </c>
      <c r="E1355" s="3"/>
      <c r="F1355" s="3"/>
      <c r="G1355" s="4"/>
      <c r="H1355" s="3"/>
      <c r="I1355" s="15"/>
    </row>
    <row r="1356" spans="4:9" ht="15.75" hidden="1" thickBot="1" x14ac:dyDescent="0.3">
      <c r="D1356" s="14" t="s">
        <v>141</v>
      </c>
      <c r="E1356" s="3"/>
      <c r="F1356" s="3"/>
      <c r="G1356" s="4"/>
      <c r="H1356" s="3"/>
      <c r="I1356" s="15"/>
    </row>
    <row r="1357" spans="4:9" ht="15.75" hidden="1" thickBot="1" x14ac:dyDescent="0.3">
      <c r="D1357" s="14" t="s">
        <v>141</v>
      </c>
      <c r="E1357" s="3"/>
      <c r="F1357" s="3"/>
      <c r="G1357" s="4"/>
      <c r="H1357" s="3"/>
      <c r="I1357" s="15"/>
    </row>
    <row r="1358" spans="4:9" ht="15.75" hidden="1" thickBot="1" x14ac:dyDescent="0.3">
      <c r="D1358" s="14" t="s">
        <v>141</v>
      </c>
      <c r="E1358" s="3"/>
      <c r="F1358" s="3"/>
      <c r="G1358" s="4"/>
      <c r="H1358" s="7"/>
      <c r="I1358" s="15"/>
    </row>
    <row r="1359" spans="4:9" ht="15.75" hidden="1" thickBot="1" x14ac:dyDescent="0.3">
      <c r="D1359" s="14" t="s">
        <v>141</v>
      </c>
      <c r="E1359" s="3"/>
      <c r="F1359" s="3"/>
      <c r="G1359" s="4"/>
      <c r="H1359" s="7"/>
      <c r="I1359" s="15"/>
    </row>
    <row r="1360" spans="4:9" ht="15.75" hidden="1" thickBot="1" x14ac:dyDescent="0.3">
      <c r="D1360" s="14" t="s">
        <v>141</v>
      </c>
      <c r="E1360" s="3"/>
      <c r="F1360" s="3"/>
      <c r="G1360" s="4"/>
      <c r="H1360" s="7"/>
      <c r="I1360" s="15"/>
    </row>
    <row r="1361" spans="4:9" ht="15.75" hidden="1" thickBot="1" x14ac:dyDescent="0.3">
      <c r="D1361" s="14" t="s">
        <v>141</v>
      </c>
      <c r="E1361" s="3"/>
      <c r="F1361" s="3"/>
      <c r="G1361" s="4"/>
      <c r="H1361" s="3"/>
      <c r="I1361" s="15"/>
    </row>
    <row r="1362" spans="4:9" ht="15.75" hidden="1" thickBot="1" x14ac:dyDescent="0.3">
      <c r="D1362" s="14" t="s">
        <v>141</v>
      </c>
      <c r="E1362" s="3"/>
      <c r="F1362" s="3"/>
      <c r="G1362" s="4"/>
      <c r="H1362" s="7"/>
      <c r="I1362" s="15"/>
    </row>
    <row r="1363" spans="4:9" ht="15.75" hidden="1" thickBot="1" x14ac:dyDescent="0.3">
      <c r="D1363" s="14" t="s">
        <v>141</v>
      </c>
      <c r="E1363" s="3"/>
      <c r="F1363" s="3"/>
      <c r="G1363" s="4"/>
      <c r="H1363" s="7"/>
      <c r="I1363" s="15"/>
    </row>
    <row r="1364" spans="4:9" ht="15.75" hidden="1" thickBot="1" x14ac:dyDescent="0.3">
      <c r="D1364" s="14" t="s">
        <v>141</v>
      </c>
      <c r="E1364" s="3"/>
      <c r="F1364" s="3"/>
      <c r="G1364" s="4"/>
      <c r="H1364" s="7"/>
      <c r="I1364" s="15"/>
    </row>
    <row r="1365" spans="4:9" ht="15.75" hidden="1" thickBot="1" x14ac:dyDescent="0.3">
      <c r="D1365" s="14" t="s">
        <v>141</v>
      </c>
      <c r="E1365" s="3"/>
      <c r="F1365" s="3"/>
      <c r="G1365" s="4"/>
      <c r="H1365" s="7"/>
      <c r="I1365" s="15"/>
    </row>
    <row r="1366" spans="4:9" ht="15.75" hidden="1" thickBot="1" x14ac:dyDescent="0.3">
      <c r="D1366" s="14" t="s">
        <v>141</v>
      </c>
      <c r="E1366" s="3"/>
      <c r="F1366" s="3"/>
      <c r="G1366" s="4"/>
      <c r="H1366" s="3"/>
      <c r="I1366" s="15"/>
    </row>
    <row r="1367" spans="4:9" ht="15.75" hidden="1" thickBot="1" x14ac:dyDescent="0.3">
      <c r="D1367" s="14" t="s">
        <v>141</v>
      </c>
      <c r="E1367" s="3"/>
      <c r="F1367" s="3"/>
      <c r="G1367" s="4"/>
      <c r="H1367" s="7"/>
      <c r="I1367" s="15"/>
    </row>
    <row r="1368" spans="4:9" ht="15.75" hidden="1" thickBot="1" x14ac:dyDescent="0.3">
      <c r="D1368" s="14" t="s">
        <v>141</v>
      </c>
      <c r="E1368" s="3"/>
      <c r="F1368" s="3"/>
      <c r="G1368" s="4"/>
      <c r="H1368" s="7"/>
      <c r="I1368" s="15"/>
    </row>
    <row r="1369" spans="4:9" ht="15.75" hidden="1" thickBot="1" x14ac:dyDescent="0.3">
      <c r="D1369" s="14" t="s">
        <v>141</v>
      </c>
      <c r="E1369" s="3"/>
      <c r="F1369" s="3"/>
      <c r="G1369" s="4"/>
      <c r="H1369" s="7"/>
      <c r="I1369" s="15"/>
    </row>
    <row r="1370" spans="4:9" ht="15.75" hidden="1" thickBot="1" x14ac:dyDescent="0.3">
      <c r="D1370" s="14" t="s">
        <v>141</v>
      </c>
      <c r="E1370" s="3"/>
      <c r="F1370" s="3"/>
      <c r="G1370" s="4"/>
      <c r="H1370" s="7"/>
      <c r="I1370" s="15"/>
    </row>
    <row r="1371" spans="4:9" ht="15.75" thickBot="1" x14ac:dyDescent="0.3">
      <c r="D1371" s="14" t="s">
        <v>237</v>
      </c>
      <c r="E1371" s="3"/>
      <c r="F1371" s="3"/>
      <c r="G1371" s="4"/>
      <c r="H1371" s="7"/>
      <c r="I1371" s="15"/>
    </row>
    <row r="1372" spans="4:9" ht="15.75" hidden="1" thickBot="1" x14ac:dyDescent="0.3">
      <c r="D1372" s="14" t="s">
        <v>237</v>
      </c>
      <c r="E1372" s="3"/>
      <c r="F1372" s="3"/>
      <c r="G1372" s="4"/>
      <c r="H1372" s="7"/>
      <c r="I1372" s="15"/>
    </row>
    <row r="1373" spans="4:9" ht="15.75" thickBot="1" x14ac:dyDescent="0.3">
      <c r="D1373" s="14" t="s">
        <v>537</v>
      </c>
      <c r="E1373" s="3"/>
      <c r="F1373" s="3"/>
      <c r="G1373" s="4"/>
      <c r="H1373" s="7"/>
      <c r="I1373" s="15"/>
    </row>
    <row r="1374" spans="4:9" ht="15.75" hidden="1" thickBot="1" x14ac:dyDescent="0.3">
      <c r="D1374" s="14" t="s">
        <v>537</v>
      </c>
      <c r="E1374" s="3"/>
      <c r="F1374" s="3"/>
      <c r="G1374" s="4"/>
      <c r="H1374" s="7"/>
      <c r="I1374" s="15"/>
    </row>
    <row r="1375" spans="4:9" ht="15.75" thickBot="1" x14ac:dyDescent="0.3">
      <c r="D1375" s="14" t="s">
        <v>507</v>
      </c>
      <c r="E1375" s="3"/>
      <c r="F1375" s="3"/>
      <c r="G1375" s="4"/>
      <c r="H1375" s="3"/>
      <c r="I1375" s="15"/>
    </row>
    <row r="1376" spans="4:9" ht="15.75" hidden="1" thickBot="1" x14ac:dyDescent="0.3">
      <c r="D1376" s="14" t="s">
        <v>507</v>
      </c>
      <c r="E1376" s="3"/>
      <c r="F1376" s="3"/>
      <c r="G1376" s="4"/>
      <c r="H1376" s="3"/>
      <c r="I1376" s="15"/>
    </row>
    <row r="1377" spans="4:9" ht="15.75" hidden="1" thickBot="1" x14ac:dyDescent="0.3">
      <c r="D1377" s="14" t="s">
        <v>516</v>
      </c>
      <c r="E1377" s="3"/>
      <c r="F1377" s="3"/>
      <c r="G1377" s="4"/>
      <c r="H1377" s="7"/>
      <c r="I1377" s="15"/>
    </row>
    <row r="1378" spans="4:9" ht="15.75" hidden="1" thickBot="1" x14ac:dyDescent="0.3">
      <c r="D1378" s="14" t="s">
        <v>516</v>
      </c>
      <c r="E1378" s="3"/>
      <c r="F1378" s="3"/>
      <c r="G1378" s="4"/>
      <c r="H1378" s="7"/>
      <c r="I1378" s="15"/>
    </row>
    <row r="1379" spans="4:9" ht="15.75" hidden="1" thickBot="1" x14ac:dyDescent="0.3">
      <c r="D1379" s="14" t="s">
        <v>516</v>
      </c>
      <c r="E1379" s="3"/>
      <c r="F1379" s="3"/>
      <c r="G1379" s="4"/>
      <c r="H1379" s="7"/>
      <c r="I1379" s="15"/>
    </row>
    <row r="1380" spans="4:9" ht="15.75" hidden="1" thickBot="1" x14ac:dyDescent="0.3">
      <c r="D1380" s="14" t="s">
        <v>516</v>
      </c>
      <c r="E1380" s="3"/>
      <c r="F1380" s="3"/>
      <c r="G1380" s="4"/>
      <c r="H1380" s="3"/>
      <c r="I1380" s="15"/>
    </row>
    <row r="1381" spans="4:9" ht="15.75" hidden="1" thickBot="1" x14ac:dyDescent="0.3">
      <c r="D1381" s="14" t="s">
        <v>516</v>
      </c>
      <c r="E1381" s="3"/>
      <c r="F1381" s="3"/>
      <c r="G1381" s="4"/>
      <c r="H1381" s="8"/>
      <c r="I1381" s="15"/>
    </row>
    <row r="1382" spans="4:9" ht="15.75" hidden="1" thickBot="1" x14ac:dyDescent="0.3">
      <c r="D1382" s="14" t="s">
        <v>516</v>
      </c>
      <c r="E1382" s="3"/>
      <c r="F1382" s="3"/>
      <c r="G1382" s="4"/>
      <c r="H1382" s="3"/>
      <c r="I1382" s="15"/>
    </row>
    <row r="1383" spans="4:9" ht="15.75" hidden="1" thickBot="1" x14ac:dyDescent="0.3">
      <c r="D1383" s="14" t="s">
        <v>516</v>
      </c>
      <c r="E1383" s="3"/>
      <c r="F1383" s="3"/>
      <c r="G1383" s="4"/>
      <c r="H1383" s="7"/>
      <c r="I1383" s="15"/>
    </row>
    <row r="1384" spans="4:9" ht="15.75" thickBot="1" x14ac:dyDescent="0.3">
      <c r="D1384" s="14" t="s">
        <v>466</v>
      </c>
      <c r="E1384" s="3"/>
      <c r="F1384" s="3"/>
      <c r="G1384" s="4"/>
      <c r="H1384" s="7"/>
      <c r="I1384" s="15"/>
    </row>
    <row r="1385" spans="4:9" ht="15.75" hidden="1" thickBot="1" x14ac:dyDescent="0.3">
      <c r="D1385" s="14" t="s">
        <v>466</v>
      </c>
      <c r="E1385" s="3"/>
      <c r="F1385" s="3"/>
      <c r="G1385" s="4"/>
      <c r="H1385" s="3"/>
      <c r="I1385" s="15"/>
    </row>
    <row r="1386" spans="4:9" ht="15.75" thickBot="1" x14ac:dyDescent="0.3">
      <c r="D1386" s="14" t="s">
        <v>591</v>
      </c>
      <c r="E1386" s="3"/>
      <c r="F1386" s="3"/>
      <c r="G1386" s="4"/>
      <c r="H1386" s="7"/>
      <c r="I1386" s="15"/>
    </row>
    <row r="1387" spans="4:9" ht="15.75" thickBot="1" x14ac:dyDescent="0.3">
      <c r="D1387" s="14" t="s">
        <v>502</v>
      </c>
      <c r="E1387" s="3"/>
      <c r="F1387" s="3"/>
      <c r="G1387" s="4"/>
      <c r="H1387" s="7"/>
      <c r="I1387" s="15"/>
    </row>
    <row r="1388" spans="4:9" ht="15.75" hidden="1" thickBot="1" x14ac:dyDescent="0.3">
      <c r="D1388" s="14" t="s">
        <v>502</v>
      </c>
      <c r="E1388" s="3"/>
      <c r="F1388" s="3"/>
      <c r="G1388" s="4"/>
      <c r="H1388" s="7"/>
      <c r="I1388" s="15"/>
    </row>
    <row r="1389" spans="4:9" ht="15.75" hidden="1" thickBot="1" x14ac:dyDescent="0.3">
      <c r="D1389" s="14" t="s">
        <v>502</v>
      </c>
      <c r="E1389" s="3"/>
      <c r="F1389" s="3"/>
      <c r="G1389" s="4"/>
      <c r="H1389" s="7"/>
      <c r="I1389" s="15"/>
    </row>
    <row r="1390" spans="4:9" ht="15.75" thickBot="1" x14ac:dyDescent="0.3">
      <c r="D1390" s="14" t="s">
        <v>385</v>
      </c>
      <c r="E1390" s="3"/>
      <c r="F1390" s="3"/>
      <c r="G1390" s="4"/>
      <c r="H1390" s="7"/>
      <c r="I1390" s="15"/>
    </row>
    <row r="1391" spans="4:9" ht="15.75" thickBot="1" x14ac:dyDescent="0.3">
      <c r="D1391" s="14" t="s">
        <v>333</v>
      </c>
      <c r="E1391" s="3"/>
      <c r="F1391" s="3"/>
      <c r="G1391" s="4"/>
      <c r="H1391" s="3"/>
      <c r="I1391" s="15"/>
    </row>
    <row r="1392" spans="4:9" ht="15.75" thickBot="1" x14ac:dyDescent="0.3">
      <c r="D1392" s="14" t="s">
        <v>244</v>
      </c>
      <c r="E1392" s="3"/>
      <c r="F1392" s="3"/>
      <c r="G1392" s="4"/>
      <c r="H1392" s="7"/>
      <c r="I1392" s="15"/>
    </row>
    <row r="1393" spans="4:9" ht="15.75" hidden="1" thickBot="1" x14ac:dyDescent="0.3">
      <c r="D1393" s="14" t="s">
        <v>244</v>
      </c>
      <c r="E1393" s="3"/>
      <c r="F1393" s="3"/>
      <c r="G1393" s="4"/>
      <c r="H1393" s="7"/>
      <c r="I1393" s="15"/>
    </row>
    <row r="1394" spans="4:9" ht="15.75" thickBot="1" x14ac:dyDescent="0.3">
      <c r="D1394" s="14" t="s">
        <v>609</v>
      </c>
      <c r="E1394" s="3"/>
      <c r="F1394" s="3"/>
      <c r="G1394" s="4"/>
      <c r="H1394" s="7"/>
      <c r="I1394" s="15"/>
    </row>
    <row r="1395" spans="4:9" ht="15.75" thickBot="1" x14ac:dyDescent="0.3">
      <c r="D1395" s="14" t="s">
        <v>485</v>
      </c>
      <c r="E1395" s="3"/>
      <c r="F1395" s="3"/>
      <c r="G1395" s="4"/>
      <c r="H1395" s="7"/>
      <c r="I1395" s="15"/>
    </row>
    <row r="1396" spans="4:9" ht="15.75" thickBot="1" x14ac:dyDescent="0.3">
      <c r="D1396" s="14" t="s">
        <v>195</v>
      </c>
      <c r="E1396" s="3"/>
      <c r="F1396" s="3"/>
      <c r="G1396" s="4"/>
      <c r="H1396" s="3"/>
      <c r="I1396" s="15"/>
    </row>
    <row r="1397" spans="4:9" ht="15.75" hidden="1" thickBot="1" x14ac:dyDescent="0.3">
      <c r="D1397" s="14" t="s">
        <v>195</v>
      </c>
      <c r="E1397" s="3"/>
      <c r="F1397" s="3"/>
      <c r="G1397" s="4"/>
      <c r="H1397" s="7"/>
      <c r="I1397" s="16"/>
    </row>
    <row r="1398" spans="4:9" ht="15.75" hidden="1" thickBot="1" x14ac:dyDescent="0.3">
      <c r="D1398" s="14" t="s">
        <v>195</v>
      </c>
      <c r="E1398" s="3"/>
      <c r="F1398" s="3"/>
      <c r="G1398" s="4"/>
      <c r="H1398" s="7"/>
      <c r="I1398" s="16"/>
    </row>
    <row r="1399" spans="4:9" ht="15.75" hidden="1" thickBot="1" x14ac:dyDescent="0.3">
      <c r="D1399" s="14" t="s">
        <v>195</v>
      </c>
      <c r="E1399" s="3"/>
      <c r="F1399" s="3"/>
      <c r="G1399" s="4"/>
      <c r="H1399" s="7"/>
      <c r="I1399" s="15"/>
    </row>
    <row r="1400" spans="4:9" ht="15.75" hidden="1" thickBot="1" x14ac:dyDescent="0.3">
      <c r="D1400" s="14" t="s">
        <v>195</v>
      </c>
      <c r="E1400" s="3"/>
      <c r="F1400" s="3"/>
      <c r="G1400" s="4"/>
      <c r="H1400" s="7"/>
      <c r="I1400" s="15"/>
    </row>
    <row r="1401" spans="4:9" ht="15.75" hidden="1" thickBot="1" x14ac:dyDescent="0.3">
      <c r="D1401" s="14" t="s">
        <v>195</v>
      </c>
      <c r="E1401" s="3"/>
      <c r="F1401" s="3"/>
      <c r="G1401" s="4"/>
      <c r="H1401" s="7"/>
      <c r="I1401" s="15"/>
    </row>
    <row r="1402" spans="4:9" ht="15.75" hidden="1" thickBot="1" x14ac:dyDescent="0.3">
      <c r="D1402" s="14" t="s">
        <v>195</v>
      </c>
      <c r="E1402" s="3"/>
      <c r="F1402" s="3"/>
      <c r="G1402" s="4"/>
      <c r="H1402" s="8"/>
      <c r="I1402" s="15"/>
    </row>
    <row r="1403" spans="4:9" ht="15.75" hidden="1" thickBot="1" x14ac:dyDescent="0.3">
      <c r="D1403" s="14" t="s">
        <v>195</v>
      </c>
      <c r="E1403" s="3"/>
      <c r="F1403" s="3"/>
      <c r="G1403" s="4"/>
      <c r="H1403" s="7"/>
      <c r="I1403" s="15"/>
    </row>
    <row r="1404" spans="4:9" ht="15.75" thickBot="1" x14ac:dyDescent="0.3">
      <c r="D1404" s="14" t="s">
        <v>165</v>
      </c>
      <c r="E1404" s="3"/>
      <c r="F1404" s="3"/>
      <c r="G1404" s="4"/>
      <c r="H1404" s="3"/>
      <c r="I1404" s="15"/>
    </row>
    <row r="1405" spans="4:9" ht="15.75" hidden="1" thickBot="1" x14ac:dyDescent="0.3">
      <c r="D1405" s="14" t="s">
        <v>165</v>
      </c>
      <c r="E1405" s="3"/>
      <c r="F1405" s="3"/>
      <c r="G1405" s="4"/>
      <c r="H1405" s="3"/>
      <c r="I1405" s="15"/>
    </row>
    <row r="1406" spans="4:9" ht="15.75" thickBot="1" x14ac:dyDescent="0.3">
      <c r="D1406" s="14" t="s">
        <v>475</v>
      </c>
      <c r="E1406" s="3"/>
      <c r="F1406" s="3"/>
      <c r="G1406" s="4"/>
      <c r="H1406" s="7"/>
      <c r="I1406" s="15"/>
    </row>
    <row r="1407" spans="4:9" ht="15.75" thickBot="1" x14ac:dyDescent="0.3">
      <c r="D1407" s="14" t="s">
        <v>171</v>
      </c>
      <c r="E1407" s="3"/>
      <c r="F1407" s="3"/>
      <c r="G1407" s="4"/>
      <c r="H1407" s="3"/>
      <c r="I1407" s="15"/>
    </row>
    <row r="1408" spans="4:9" ht="15.75" hidden="1" thickBot="1" x14ac:dyDescent="0.3">
      <c r="D1408" s="14" t="s">
        <v>171</v>
      </c>
      <c r="E1408" s="3"/>
      <c r="F1408" s="3"/>
      <c r="G1408" s="4"/>
      <c r="H1408" s="7"/>
      <c r="I1408" s="15"/>
    </row>
    <row r="1409" spans="4:9" ht="15.75" hidden="1" thickBot="1" x14ac:dyDescent="0.3">
      <c r="D1409" s="14" t="s">
        <v>171</v>
      </c>
      <c r="E1409" s="3"/>
      <c r="F1409" s="3"/>
      <c r="G1409" s="4"/>
      <c r="H1409" s="7"/>
      <c r="I1409" s="15"/>
    </row>
    <row r="1410" spans="4:9" ht="15.75" thickBot="1" x14ac:dyDescent="0.3">
      <c r="D1410" s="14" t="s">
        <v>631</v>
      </c>
      <c r="E1410" s="3"/>
      <c r="F1410" s="3"/>
      <c r="G1410" s="4"/>
      <c r="H1410" s="7"/>
      <c r="I1410" s="15"/>
    </row>
    <row r="1411" spans="4:9" ht="15.75" thickBot="1" x14ac:dyDescent="0.3">
      <c r="D1411" s="14" t="s">
        <v>226</v>
      </c>
      <c r="E1411" s="3"/>
      <c r="F1411" s="3"/>
      <c r="G1411" s="4"/>
      <c r="H1411" s="3"/>
      <c r="I1411" s="15"/>
    </row>
    <row r="1412" spans="4:9" ht="15.75" thickBot="1" x14ac:dyDescent="0.3">
      <c r="D1412" s="14" t="s">
        <v>477</v>
      </c>
      <c r="E1412" s="3"/>
      <c r="F1412" s="3"/>
      <c r="G1412" s="4"/>
      <c r="H1412" s="7"/>
      <c r="I1412" s="15"/>
    </row>
    <row r="1413" spans="4:9" ht="15.75" thickBot="1" x14ac:dyDescent="0.3">
      <c r="D1413" s="14" t="s">
        <v>574</v>
      </c>
      <c r="E1413" s="3"/>
      <c r="F1413" s="3"/>
      <c r="G1413" s="4"/>
      <c r="H1413" s="7"/>
      <c r="I1413" s="15"/>
    </row>
    <row r="1414" spans="4:9" ht="15.75" thickBot="1" x14ac:dyDescent="0.3">
      <c r="D1414" s="14" t="s">
        <v>364</v>
      </c>
      <c r="E1414" s="3"/>
      <c r="F1414" s="3"/>
      <c r="G1414" s="4"/>
      <c r="H1414" s="7"/>
      <c r="I1414" s="15"/>
    </row>
    <row r="1415" spans="4:9" ht="15.75" thickBot="1" x14ac:dyDescent="0.3">
      <c r="D1415" s="14" t="s">
        <v>413</v>
      </c>
      <c r="E1415" s="3"/>
      <c r="F1415" s="3"/>
      <c r="G1415" s="4"/>
      <c r="H1415" s="3"/>
      <c r="I1415" s="15"/>
    </row>
    <row r="1416" spans="4:9" ht="15.75" thickBot="1" x14ac:dyDescent="0.3">
      <c r="D1416" s="14" t="s">
        <v>437</v>
      </c>
      <c r="E1416" s="3"/>
      <c r="F1416" s="3"/>
      <c r="G1416" s="4"/>
      <c r="H1416" s="8"/>
      <c r="I1416" s="15"/>
    </row>
    <row r="1417" spans="4:9" ht="15.75" thickBot="1" x14ac:dyDescent="0.3">
      <c r="D1417" s="14" t="s">
        <v>423</v>
      </c>
      <c r="E1417" s="3"/>
      <c r="F1417" s="3"/>
      <c r="G1417" s="4"/>
      <c r="H1417" s="7"/>
      <c r="I1417" s="15"/>
    </row>
    <row r="1418" spans="4:9" ht="15.75" thickBot="1" x14ac:dyDescent="0.3">
      <c r="D1418" s="14" t="s">
        <v>632</v>
      </c>
      <c r="E1418" s="3"/>
      <c r="F1418" s="3"/>
      <c r="G1418" s="4"/>
      <c r="H1418" s="7"/>
      <c r="I1418" s="15"/>
    </row>
    <row r="1419" spans="4:9" ht="15.75" thickBot="1" x14ac:dyDescent="0.3">
      <c r="D1419" s="14" t="s">
        <v>486</v>
      </c>
      <c r="E1419" s="3"/>
      <c r="F1419" s="3"/>
      <c r="G1419" s="4"/>
      <c r="H1419" s="7"/>
      <c r="I1419" s="15"/>
    </row>
    <row r="1420" spans="4:9" ht="15.75" hidden="1" thickBot="1" x14ac:dyDescent="0.3">
      <c r="D1420" s="14" t="s">
        <v>486</v>
      </c>
      <c r="E1420" s="3"/>
      <c r="F1420" s="3"/>
      <c r="G1420" s="4"/>
      <c r="H1420" s="7"/>
      <c r="I1420" s="15"/>
    </row>
    <row r="1421" spans="4:9" ht="15.75" hidden="1" thickBot="1" x14ac:dyDescent="0.3">
      <c r="D1421" s="14" t="s">
        <v>486</v>
      </c>
      <c r="E1421" s="3"/>
      <c r="F1421" s="3"/>
      <c r="G1421" s="4"/>
      <c r="H1421" s="7"/>
      <c r="I1421" s="15"/>
    </row>
    <row r="1422" spans="4:9" ht="15.75" hidden="1" thickBot="1" x14ac:dyDescent="0.3">
      <c r="D1422" s="14" t="s">
        <v>486</v>
      </c>
      <c r="E1422" s="3"/>
      <c r="F1422" s="3"/>
      <c r="G1422" s="4"/>
      <c r="H1422" s="7"/>
      <c r="I1422" s="15"/>
    </row>
    <row r="1423" spans="4:9" ht="15.75" hidden="1" thickBot="1" x14ac:dyDescent="0.3">
      <c r="D1423" s="14" t="s">
        <v>486</v>
      </c>
      <c r="E1423" s="3"/>
      <c r="F1423" s="3"/>
      <c r="G1423" s="4"/>
      <c r="H1423" s="7"/>
      <c r="I1423" s="15"/>
    </row>
    <row r="1424" spans="4:9" ht="15.75" hidden="1" thickBot="1" x14ac:dyDescent="0.3">
      <c r="D1424" s="14" t="s">
        <v>486</v>
      </c>
      <c r="E1424" s="3"/>
      <c r="F1424" s="3"/>
      <c r="G1424" s="4"/>
      <c r="H1424" s="7"/>
      <c r="I1424" s="15"/>
    </row>
    <row r="1425" spans="4:9" ht="15.75" thickBot="1" x14ac:dyDescent="0.3">
      <c r="D1425" s="14" t="s">
        <v>555</v>
      </c>
      <c r="E1425" s="3"/>
      <c r="F1425" s="3"/>
      <c r="G1425" s="4"/>
      <c r="H1425" s="7"/>
      <c r="I1425" s="15"/>
    </row>
    <row r="1426" spans="4:9" ht="15.75" hidden="1" thickBot="1" x14ac:dyDescent="0.3">
      <c r="D1426" s="14" t="s">
        <v>555</v>
      </c>
      <c r="E1426" s="3"/>
      <c r="F1426" s="3"/>
      <c r="G1426" s="4"/>
      <c r="H1426" s="8"/>
      <c r="I1426" s="15"/>
    </row>
    <row r="1427" spans="4:9" ht="15.75" thickBot="1" x14ac:dyDescent="0.3">
      <c r="D1427" s="14" t="s">
        <v>520</v>
      </c>
      <c r="E1427" s="3"/>
      <c r="F1427" s="3"/>
      <c r="G1427" s="4"/>
      <c r="H1427" s="7"/>
      <c r="I1427" s="15"/>
    </row>
    <row r="1428" spans="4:9" ht="15.75" thickBot="1" x14ac:dyDescent="0.3">
      <c r="D1428" s="14" t="s">
        <v>380</v>
      </c>
      <c r="E1428" s="3"/>
      <c r="F1428" s="3"/>
      <c r="G1428" s="4"/>
      <c r="H1428" s="7"/>
      <c r="I1428" s="15"/>
    </row>
    <row r="1429" spans="4:9" ht="15.75" thickBot="1" x14ac:dyDescent="0.3">
      <c r="D1429" s="14" t="s">
        <v>633</v>
      </c>
      <c r="E1429" s="3"/>
      <c r="F1429" s="3"/>
      <c r="G1429" s="4"/>
      <c r="H1429" s="8"/>
      <c r="I1429" s="15"/>
    </row>
    <row r="1430" spans="4:9" ht="15.75" thickBot="1" x14ac:dyDescent="0.3">
      <c r="D1430" s="14" t="s">
        <v>308</v>
      </c>
      <c r="E1430" s="3"/>
      <c r="F1430" s="3"/>
      <c r="G1430" s="4"/>
      <c r="H1430" s="7"/>
      <c r="I1430" s="15"/>
    </row>
    <row r="1431" spans="4:9" ht="15.75" hidden="1" thickBot="1" x14ac:dyDescent="0.3">
      <c r="D1431" s="14" t="s">
        <v>308</v>
      </c>
      <c r="E1431" s="3"/>
      <c r="F1431" s="3"/>
      <c r="G1431" s="4"/>
      <c r="H1431" s="7"/>
      <c r="I1431" s="15"/>
    </row>
    <row r="1432" spans="4:9" ht="15.75" thickBot="1" x14ac:dyDescent="0.3">
      <c r="D1432" s="14" t="s">
        <v>403</v>
      </c>
      <c r="E1432" s="3"/>
      <c r="F1432" s="3"/>
      <c r="G1432" s="4"/>
      <c r="H1432" s="7"/>
      <c r="I1432" s="15"/>
    </row>
    <row r="1433" spans="4:9" ht="15.75" thickBot="1" x14ac:dyDescent="0.3">
      <c r="D1433" s="14" t="s">
        <v>512</v>
      </c>
      <c r="E1433" s="3"/>
      <c r="F1433" s="3"/>
      <c r="G1433" s="4"/>
      <c r="H1433" s="7"/>
      <c r="I1433" s="15"/>
    </row>
    <row r="1434" spans="4:9" ht="15.75" thickBot="1" x14ac:dyDescent="0.3">
      <c r="D1434" s="14" t="s">
        <v>251</v>
      </c>
      <c r="E1434" s="3"/>
      <c r="F1434" s="3"/>
      <c r="G1434" s="4"/>
      <c r="H1434" s="7"/>
      <c r="I1434" s="15"/>
    </row>
    <row r="1435" spans="4:9" ht="15.75" thickBot="1" x14ac:dyDescent="0.3">
      <c r="D1435" s="14" t="s">
        <v>531</v>
      </c>
      <c r="E1435" s="3"/>
      <c r="F1435" s="3"/>
      <c r="G1435" s="4"/>
      <c r="H1435" s="8"/>
      <c r="I1435" s="15"/>
    </row>
    <row r="1436" spans="4:9" ht="15.75" thickBot="1" x14ac:dyDescent="0.3">
      <c r="D1436" s="14" t="s">
        <v>139</v>
      </c>
      <c r="E1436" s="3"/>
      <c r="F1436" s="3"/>
      <c r="G1436" s="4"/>
      <c r="H1436" s="5"/>
      <c r="I1436" s="15"/>
    </row>
    <row r="1437" spans="4:9" ht="15.75" thickBot="1" x14ac:dyDescent="0.3">
      <c r="D1437" s="14" t="s">
        <v>544</v>
      </c>
      <c r="E1437" s="3"/>
      <c r="F1437" s="3"/>
      <c r="G1437" s="4"/>
      <c r="H1437" s="7"/>
      <c r="I1437" s="15"/>
    </row>
    <row r="1438" spans="4:9" ht="15.75" thickBot="1" x14ac:dyDescent="0.3">
      <c r="D1438" s="17" t="s">
        <v>618</v>
      </c>
      <c r="E1438" s="18"/>
      <c r="F1438" s="18"/>
      <c r="G1438" s="19"/>
      <c r="H1438" s="18"/>
      <c r="I1438" s="2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3" max="3" width="9.140625" customWidth="1"/>
    <col min="4" max="4" width="11.28515625" customWidth="1"/>
  </cols>
  <sheetData>
    <row r="1" spans="1:26" x14ac:dyDescent="0.25">
      <c r="J1">
        <f>M175</f>
        <v>24854</v>
      </c>
      <c r="K1">
        <f>J2-J1</f>
        <v>-22</v>
      </c>
    </row>
    <row r="2" spans="1:26" x14ac:dyDescent="0.25">
      <c r="J2">
        <v>24832</v>
      </c>
    </row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12</v>
      </c>
      <c r="F4">
        <f>SUM(F8:F146)</f>
        <v>15</v>
      </c>
      <c r="G4">
        <f>SUM(G8:G136)</f>
        <v>8</v>
      </c>
      <c r="I4">
        <v>0</v>
      </c>
      <c r="K4">
        <v>15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12</v>
      </c>
      <c r="E8">
        <v>0</v>
      </c>
      <c r="F8">
        <f t="shared" ref="F8:F71" si="0">IF(I8=I9,1,0)</f>
        <v>1</v>
      </c>
      <c r="G8">
        <v>1</v>
      </c>
      <c r="H8">
        <v>1</v>
      </c>
      <c r="I8">
        <v>0</v>
      </c>
      <c r="J8">
        <f t="shared" ref="J8:J71" si="1">FLOOR(IF(K8&gt;=20,K8*POWER(2,E8-1)+POWER(2,E8-2),K8*POWER(2,E8-1)),1)</f>
        <v>7</v>
      </c>
      <c r="K8">
        <f>K4</f>
        <v>15</v>
      </c>
      <c r="L8">
        <f>K4</f>
        <v>15</v>
      </c>
      <c r="M8">
        <v>0</v>
      </c>
      <c r="N8">
        <v>0</v>
      </c>
      <c r="Q8" t="s">
        <v>7</v>
      </c>
      <c r="R8">
        <v>3</v>
      </c>
    </row>
    <row r="9" spans="1:26" x14ac:dyDescent="0.25">
      <c r="A9">
        <f>A5</f>
        <v>3.3399999999999999E-2</v>
      </c>
      <c r="B9">
        <f t="shared" ref="B9:B72" si="2">IF(MOD(D9,POWER(2,E9))=0,1,0)</f>
        <v>1</v>
      </c>
      <c r="C9">
        <f>C8+1</f>
        <v>1</v>
      </c>
      <c r="D9">
        <f>D8+2</f>
        <v>14</v>
      </c>
      <c r="E9">
        <f>G8+E8</f>
        <v>1</v>
      </c>
      <c r="F9">
        <f t="shared" si="0"/>
        <v>0</v>
      </c>
      <c r="H9">
        <v>1</v>
      </c>
      <c r="I9">
        <f t="shared" ref="I9:I72" si="3">IF(G8=1,I8,IF(I8&lt;J9,I8+2,IF(I8=J9,I8,I8-1)))</f>
        <v>0</v>
      </c>
      <c r="J9">
        <f t="shared" si="1"/>
        <v>18</v>
      </c>
      <c r="K9">
        <f t="shared" ref="K9:K72" si="4">IF(G8=1,IF(H9=1,L8+3,L8-3),IF(B9=1,IF(H9=1,L8+1,L8-1),L8))</f>
        <v>18</v>
      </c>
      <c r="L9">
        <f>IF(G8=1,K9,IF((J9-I9)&gt;=16,K9-1,K9))</f>
        <v>18</v>
      </c>
      <c r="M9">
        <f>M8+I9</f>
        <v>0</v>
      </c>
      <c r="N9">
        <f t="shared" ref="N9:N72" si="5">FLOOR(M9/256,1)</f>
        <v>0</v>
      </c>
      <c r="R9">
        <v>6</v>
      </c>
    </row>
    <row r="10" spans="1:26" x14ac:dyDescent="0.25">
      <c r="A10">
        <f>A9+$A$5</f>
        <v>6.6799999999999998E-2</v>
      </c>
      <c r="B10">
        <f t="shared" si="2"/>
        <v>1</v>
      </c>
      <c r="C10">
        <f>C9+1</f>
        <v>2</v>
      </c>
      <c r="D10">
        <f>D9+2</f>
        <v>16</v>
      </c>
      <c r="E10">
        <f>G9+E9</f>
        <v>1</v>
      </c>
      <c r="F10">
        <f t="shared" si="0"/>
        <v>0</v>
      </c>
      <c r="G10" s="22"/>
      <c r="H10">
        <v>1</v>
      </c>
      <c r="I10">
        <f t="shared" si="3"/>
        <v>2</v>
      </c>
      <c r="J10">
        <f t="shared" si="1"/>
        <v>19</v>
      </c>
      <c r="K10">
        <f t="shared" si="4"/>
        <v>19</v>
      </c>
      <c r="L10">
        <f t="shared" ref="L10:L73" si="6">IF(G9=1,K10,IF((J10-I9)&gt;=16,K10-1,K10))</f>
        <v>18</v>
      </c>
      <c r="M10">
        <f>M9+I9</f>
        <v>0</v>
      </c>
      <c r="N10">
        <f t="shared" si="5"/>
        <v>0</v>
      </c>
      <c r="R10">
        <v>9</v>
      </c>
    </row>
    <row r="11" spans="1:26" x14ac:dyDescent="0.25">
      <c r="A11">
        <f t="shared" ref="A11:A74" si="7">A10+$A$5</f>
        <v>0.1002</v>
      </c>
      <c r="B11">
        <f t="shared" si="2"/>
        <v>1</v>
      </c>
      <c r="C11">
        <f t="shared" ref="C11:C74" si="8">C10+1</f>
        <v>3</v>
      </c>
      <c r="D11">
        <f t="shared" ref="D11:D74" si="9">D10+2</f>
        <v>18</v>
      </c>
      <c r="E11">
        <f t="shared" ref="E11:E74" si="10">MIN(G10+E10,4)</f>
        <v>1</v>
      </c>
      <c r="F11">
        <f t="shared" si="0"/>
        <v>0</v>
      </c>
      <c r="G11" s="22"/>
      <c r="H11">
        <v>1</v>
      </c>
      <c r="I11">
        <f t="shared" si="3"/>
        <v>4</v>
      </c>
      <c r="J11">
        <f t="shared" si="1"/>
        <v>19</v>
      </c>
      <c r="K11">
        <f t="shared" si="4"/>
        <v>19</v>
      </c>
      <c r="L11">
        <f t="shared" si="6"/>
        <v>18</v>
      </c>
      <c r="M11">
        <f t="shared" ref="M11:M74" si="11">M10+I10</f>
        <v>2</v>
      </c>
      <c r="N11">
        <f t="shared" si="5"/>
        <v>0</v>
      </c>
      <c r="R11">
        <v>12</v>
      </c>
    </row>
    <row r="12" spans="1:26" x14ac:dyDescent="0.25">
      <c r="A12">
        <f t="shared" si="7"/>
        <v>0.1336</v>
      </c>
      <c r="B12">
        <f t="shared" si="2"/>
        <v>1</v>
      </c>
      <c r="C12">
        <f t="shared" si="8"/>
        <v>4</v>
      </c>
      <c r="D12">
        <f t="shared" si="9"/>
        <v>20</v>
      </c>
      <c r="E12">
        <f t="shared" si="10"/>
        <v>1</v>
      </c>
      <c r="F12">
        <f t="shared" si="0"/>
        <v>0</v>
      </c>
      <c r="G12" s="22"/>
      <c r="H12">
        <v>1</v>
      </c>
      <c r="I12">
        <f t="shared" si="3"/>
        <v>6</v>
      </c>
      <c r="J12">
        <f t="shared" si="1"/>
        <v>19</v>
      </c>
      <c r="K12">
        <f t="shared" si="4"/>
        <v>19</v>
      </c>
      <c r="L12">
        <f t="shared" si="6"/>
        <v>19</v>
      </c>
      <c r="M12">
        <f t="shared" si="11"/>
        <v>6</v>
      </c>
      <c r="N12">
        <f t="shared" si="5"/>
        <v>0</v>
      </c>
      <c r="R12">
        <v>15</v>
      </c>
      <c r="S12">
        <v>24820</v>
      </c>
      <c r="T12">
        <v>24832</v>
      </c>
      <c r="U12">
        <v>24848</v>
      </c>
      <c r="V12">
        <v>24365</v>
      </c>
      <c r="W12">
        <v>24724</v>
      </c>
      <c r="X12">
        <v>24744</v>
      </c>
      <c r="Y12">
        <v>24906</v>
      </c>
      <c r="Z12">
        <v>24880</v>
      </c>
    </row>
    <row r="13" spans="1:26" x14ac:dyDescent="0.25">
      <c r="A13">
        <f t="shared" si="7"/>
        <v>0.16699999999999998</v>
      </c>
      <c r="B13">
        <f t="shared" si="2"/>
        <v>1</v>
      </c>
      <c r="C13">
        <f t="shared" si="8"/>
        <v>5</v>
      </c>
      <c r="D13">
        <f t="shared" si="9"/>
        <v>22</v>
      </c>
      <c r="E13">
        <f t="shared" si="10"/>
        <v>1</v>
      </c>
      <c r="F13">
        <f t="shared" si="0"/>
        <v>0</v>
      </c>
      <c r="G13" s="22"/>
      <c r="H13">
        <v>1</v>
      </c>
      <c r="I13">
        <f t="shared" si="3"/>
        <v>8</v>
      </c>
      <c r="J13">
        <f t="shared" si="1"/>
        <v>20</v>
      </c>
      <c r="K13">
        <f t="shared" si="4"/>
        <v>20</v>
      </c>
      <c r="L13">
        <f t="shared" si="6"/>
        <v>20</v>
      </c>
      <c r="M13">
        <f t="shared" si="11"/>
        <v>12</v>
      </c>
      <c r="N13">
        <f t="shared" si="5"/>
        <v>0</v>
      </c>
      <c r="R13">
        <v>18</v>
      </c>
    </row>
    <row r="14" spans="1:26" x14ac:dyDescent="0.25">
      <c r="A14">
        <f t="shared" si="7"/>
        <v>0.20039999999999997</v>
      </c>
      <c r="B14">
        <f t="shared" si="2"/>
        <v>1</v>
      </c>
      <c r="C14">
        <f t="shared" si="8"/>
        <v>6</v>
      </c>
      <c r="D14">
        <f t="shared" si="9"/>
        <v>24</v>
      </c>
      <c r="E14">
        <f t="shared" si="10"/>
        <v>1</v>
      </c>
      <c r="F14">
        <f t="shared" si="0"/>
        <v>0</v>
      </c>
      <c r="G14" s="22"/>
      <c r="H14">
        <v>1</v>
      </c>
      <c r="I14">
        <f t="shared" si="3"/>
        <v>10</v>
      </c>
      <c r="J14">
        <f t="shared" si="1"/>
        <v>21</v>
      </c>
      <c r="K14">
        <f t="shared" si="4"/>
        <v>21</v>
      </c>
      <c r="L14">
        <f t="shared" si="6"/>
        <v>21</v>
      </c>
      <c r="M14">
        <f t="shared" si="11"/>
        <v>20</v>
      </c>
      <c r="N14">
        <f t="shared" si="5"/>
        <v>0</v>
      </c>
      <c r="R14">
        <v>21</v>
      </c>
    </row>
    <row r="15" spans="1:26" x14ac:dyDescent="0.25">
      <c r="A15">
        <f t="shared" si="7"/>
        <v>0.23379999999999995</v>
      </c>
      <c r="B15">
        <f t="shared" si="2"/>
        <v>1</v>
      </c>
      <c r="C15">
        <f t="shared" si="8"/>
        <v>7</v>
      </c>
      <c r="D15">
        <f t="shared" si="9"/>
        <v>26</v>
      </c>
      <c r="E15">
        <f t="shared" si="10"/>
        <v>1</v>
      </c>
      <c r="F15">
        <f t="shared" si="0"/>
        <v>0</v>
      </c>
      <c r="G15" s="22"/>
      <c r="H15">
        <v>1</v>
      </c>
      <c r="I15">
        <f t="shared" si="3"/>
        <v>12</v>
      </c>
      <c r="J15">
        <f t="shared" si="1"/>
        <v>22</v>
      </c>
      <c r="K15">
        <f t="shared" si="4"/>
        <v>22</v>
      </c>
      <c r="L15">
        <f t="shared" si="6"/>
        <v>22</v>
      </c>
      <c r="M15">
        <f t="shared" si="11"/>
        <v>30</v>
      </c>
      <c r="N15">
        <f t="shared" si="5"/>
        <v>0</v>
      </c>
      <c r="R15">
        <v>24</v>
      </c>
    </row>
    <row r="16" spans="1:26" x14ac:dyDescent="0.25">
      <c r="A16">
        <f t="shared" si="7"/>
        <v>0.26719999999999994</v>
      </c>
      <c r="B16">
        <f t="shared" si="2"/>
        <v>1</v>
      </c>
      <c r="C16">
        <f t="shared" si="8"/>
        <v>8</v>
      </c>
      <c r="D16">
        <f t="shared" si="9"/>
        <v>28</v>
      </c>
      <c r="E16">
        <f t="shared" si="10"/>
        <v>1</v>
      </c>
      <c r="F16">
        <f t="shared" si="0"/>
        <v>0</v>
      </c>
      <c r="G16" s="22"/>
      <c r="H16">
        <v>1</v>
      </c>
      <c r="I16">
        <f t="shared" si="3"/>
        <v>14</v>
      </c>
      <c r="J16">
        <f t="shared" si="1"/>
        <v>23</v>
      </c>
      <c r="K16">
        <f t="shared" si="4"/>
        <v>23</v>
      </c>
      <c r="L16">
        <f t="shared" si="6"/>
        <v>23</v>
      </c>
      <c r="M16">
        <f t="shared" si="11"/>
        <v>42</v>
      </c>
      <c r="N16">
        <f t="shared" si="5"/>
        <v>0</v>
      </c>
      <c r="P16">
        <f>M175</f>
        <v>24854</v>
      </c>
      <c r="R16">
        <v>27</v>
      </c>
      <c r="S16">
        <v>24824</v>
      </c>
      <c r="T16">
        <v>24836</v>
      </c>
      <c r="U16">
        <v>24852</v>
      </c>
      <c r="V16">
        <v>24776</v>
      </c>
      <c r="W16">
        <v>24784</v>
      </c>
      <c r="X16">
        <v>24748</v>
      </c>
      <c r="Y16">
        <v>24848</v>
      </c>
      <c r="Z16">
        <v>24884</v>
      </c>
    </row>
    <row r="17" spans="1:26" x14ac:dyDescent="0.25">
      <c r="A17">
        <f t="shared" si="7"/>
        <v>0.30059999999999992</v>
      </c>
      <c r="B17">
        <f t="shared" si="2"/>
        <v>1</v>
      </c>
      <c r="C17">
        <f t="shared" si="8"/>
        <v>9</v>
      </c>
      <c r="D17">
        <f t="shared" si="9"/>
        <v>30</v>
      </c>
      <c r="E17">
        <f t="shared" si="10"/>
        <v>1</v>
      </c>
      <c r="F17">
        <f t="shared" si="0"/>
        <v>0</v>
      </c>
      <c r="G17" s="22"/>
      <c r="H17">
        <v>1</v>
      </c>
      <c r="I17">
        <f t="shared" si="3"/>
        <v>16</v>
      </c>
      <c r="J17">
        <f t="shared" si="1"/>
        <v>24</v>
      </c>
      <c r="K17">
        <f t="shared" si="4"/>
        <v>24</v>
      </c>
      <c r="L17">
        <f t="shared" si="6"/>
        <v>24</v>
      </c>
      <c r="M17">
        <f t="shared" si="11"/>
        <v>56</v>
      </c>
      <c r="N17">
        <f t="shared" si="5"/>
        <v>0</v>
      </c>
      <c r="R17">
        <v>30</v>
      </c>
    </row>
    <row r="18" spans="1:26" x14ac:dyDescent="0.25">
      <c r="A18">
        <f t="shared" si="7"/>
        <v>0.33399999999999991</v>
      </c>
      <c r="B18">
        <f t="shared" si="2"/>
        <v>1</v>
      </c>
      <c r="C18">
        <f t="shared" si="8"/>
        <v>10</v>
      </c>
      <c r="D18">
        <f t="shared" si="9"/>
        <v>32</v>
      </c>
      <c r="E18">
        <f t="shared" si="10"/>
        <v>1</v>
      </c>
      <c r="F18">
        <f t="shared" si="0"/>
        <v>0</v>
      </c>
      <c r="G18" s="22"/>
      <c r="H18">
        <v>1</v>
      </c>
      <c r="I18">
        <f t="shared" si="3"/>
        <v>18</v>
      </c>
      <c r="J18">
        <f t="shared" si="1"/>
        <v>25</v>
      </c>
      <c r="K18">
        <f t="shared" si="4"/>
        <v>25</v>
      </c>
      <c r="L18">
        <f t="shared" si="6"/>
        <v>25</v>
      </c>
      <c r="M18">
        <f t="shared" si="11"/>
        <v>72</v>
      </c>
      <c r="N18">
        <f t="shared" si="5"/>
        <v>0</v>
      </c>
    </row>
    <row r="19" spans="1:26" x14ac:dyDescent="0.25">
      <c r="A19">
        <f t="shared" si="7"/>
        <v>0.36739999999999989</v>
      </c>
      <c r="B19">
        <f t="shared" si="2"/>
        <v>1</v>
      </c>
      <c r="C19">
        <f t="shared" si="8"/>
        <v>11</v>
      </c>
      <c r="D19">
        <f t="shared" si="9"/>
        <v>34</v>
      </c>
      <c r="E19">
        <f t="shared" si="10"/>
        <v>1</v>
      </c>
      <c r="F19">
        <f t="shared" si="0"/>
        <v>0</v>
      </c>
      <c r="G19" s="22"/>
      <c r="H19">
        <v>1</v>
      </c>
      <c r="I19">
        <f t="shared" si="3"/>
        <v>20</v>
      </c>
      <c r="J19">
        <f t="shared" si="1"/>
        <v>26</v>
      </c>
      <c r="K19">
        <f t="shared" si="4"/>
        <v>26</v>
      </c>
      <c r="L19">
        <f t="shared" si="6"/>
        <v>26</v>
      </c>
      <c r="M19">
        <f t="shared" si="11"/>
        <v>90</v>
      </c>
      <c r="N19">
        <f t="shared" si="5"/>
        <v>0</v>
      </c>
    </row>
    <row r="20" spans="1:26" x14ac:dyDescent="0.25">
      <c r="A20">
        <f t="shared" si="7"/>
        <v>0.40079999999999988</v>
      </c>
      <c r="B20">
        <f t="shared" si="2"/>
        <v>1</v>
      </c>
      <c r="C20">
        <f t="shared" si="8"/>
        <v>12</v>
      </c>
      <c r="D20">
        <f t="shared" si="9"/>
        <v>36</v>
      </c>
      <c r="E20">
        <f t="shared" si="10"/>
        <v>1</v>
      </c>
      <c r="F20">
        <f t="shared" si="0"/>
        <v>0</v>
      </c>
      <c r="G20" s="22"/>
      <c r="H20">
        <v>1</v>
      </c>
      <c r="I20">
        <f t="shared" si="3"/>
        <v>22</v>
      </c>
      <c r="J20">
        <f t="shared" si="1"/>
        <v>27</v>
      </c>
      <c r="K20">
        <f t="shared" si="4"/>
        <v>27</v>
      </c>
      <c r="L20">
        <f t="shared" si="6"/>
        <v>27</v>
      </c>
      <c r="M20">
        <f t="shared" si="11"/>
        <v>110</v>
      </c>
      <c r="N20">
        <f t="shared" si="5"/>
        <v>0</v>
      </c>
    </row>
    <row r="21" spans="1:26" x14ac:dyDescent="0.25">
      <c r="A21">
        <f t="shared" si="7"/>
        <v>0.43419999999999986</v>
      </c>
      <c r="B21">
        <f t="shared" si="2"/>
        <v>1</v>
      </c>
      <c r="C21">
        <f t="shared" si="8"/>
        <v>13</v>
      </c>
      <c r="D21">
        <f t="shared" si="9"/>
        <v>38</v>
      </c>
      <c r="E21">
        <f t="shared" si="10"/>
        <v>1</v>
      </c>
      <c r="F21">
        <f t="shared" si="0"/>
        <v>0</v>
      </c>
      <c r="G21" s="23"/>
      <c r="H21">
        <v>1</v>
      </c>
      <c r="I21">
        <f t="shared" si="3"/>
        <v>24</v>
      </c>
      <c r="J21">
        <f t="shared" si="1"/>
        <v>28</v>
      </c>
      <c r="K21">
        <f t="shared" si="4"/>
        <v>28</v>
      </c>
      <c r="L21">
        <f t="shared" si="6"/>
        <v>28</v>
      </c>
      <c r="M21">
        <f t="shared" si="11"/>
        <v>132</v>
      </c>
      <c r="N21">
        <f t="shared" si="5"/>
        <v>0</v>
      </c>
    </row>
    <row r="22" spans="1:26" x14ac:dyDescent="0.25">
      <c r="A22">
        <f t="shared" si="7"/>
        <v>0.46759999999999985</v>
      </c>
      <c r="B22">
        <f t="shared" si="2"/>
        <v>1</v>
      </c>
      <c r="C22">
        <f t="shared" si="8"/>
        <v>14</v>
      </c>
      <c r="D22">
        <f t="shared" si="9"/>
        <v>40</v>
      </c>
      <c r="E22">
        <f t="shared" si="10"/>
        <v>1</v>
      </c>
      <c r="F22">
        <f t="shared" si="0"/>
        <v>0</v>
      </c>
      <c r="G22" s="21"/>
      <c r="H22">
        <v>1</v>
      </c>
      <c r="I22">
        <f t="shared" si="3"/>
        <v>26</v>
      </c>
      <c r="J22">
        <f t="shared" si="1"/>
        <v>29</v>
      </c>
      <c r="K22">
        <f t="shared" si="4"/>
        <v>29</v>
      </c>
      <c r="L22">
        <f t="shared" si="6"/>
        <v>29</v>
      </c>
      <c r="M22">
        <f t="shared" si="11"/>
        <v>156</v>
      </c>
      <c r="N22">
        <f t="shared" si="5"/>
        <v>0</v>
      </c>
    </row>
    <row r="23" spans="1:26" x14ac:dyDescent="0.25">
      <c r="A23">
        <f t="shared" si="7"/>
        <v>0.50099999999999989</v>
      </c>
      <c r="B23">
        <f t="shared" si="2"/>
        <v>1</v>
      </c>
      <c r="C23">
        <f t="shared" si="8"/>
        <v>15</v>
      </c>
      <c r="D23">
        <f t="shared" si="9"/>
        <v>42</v>
      </c>
      <c r="E23">
        <f t="shared" si="10"/>
        <v>1</v>
      </c>
      <c r="F23">
        <f t="shared" si="0"/>
        <v>1</v>
      </c>
      <c r="G23" s="21">
        <v>1</v>
      </c>
      <c r="H23">
        <v>0</v>
      </c>
      <c r="I23">
        <f t="shared" si="3"/>
        <v>28</v>
      </c>
      <c r="J23">
        <f t="shared" si="1"/>
        <v>28</v>
      </c>
      <c r="K23">
        <f t="shared" si="4"/>
        <v>28</v>
      </c>
      <c r="L23">
        <f t="shared" si="6"/>
        <v>28</v>
      </c>
      <c r="M23">
        <f t="shared" si="11"/>
        <v>182</v>
      </c>
      <c r="N23">
        <f t="shared" si="5"/>
        <v>0</v>
      </c>
      <c r="U23" t="s">
        <v>26</v>
      </c>
    </row>
    <row r="24" spans="1:26" x14ac:dyDescent="0.25">
      <c r="A24">
        <f t="shared" si="7"/>
        <v>0.53439999999999988</v>
      </c>
      <c r="B24">
        <f t="shared" si="2"/>
        <v>1</v>
      </c>
      <c r="C24">
        <f t="shared" si="8"/>
        <v>16</v>
      </c>
      <c r="D24">
        <f t="shared" si="9"/>
        <v>44</v>
      </c>
      <c r="E24">
        <f t="shared" si="10"/>
        <v>2</v>
      </c>
      <c r="F24">
        <f t="shared" si="0"/>
        <v>0</v>
      </c>
      <c r="G24" s="23"/>
      <c r="H24">
        <v>0</v>
      </c>
      <c r="I24">
        <f t="shared" si="3"/>
        <v>28</v>
      </c>
      <c r="J24">
        <f t="shared" si="1"/>
        <v>51</v>
      </c>
      <c r="K24">
        <f t="shared" si="4"/>
        <v>25</v>
      </c>
      <c r="L24">
        <f t="shared" si="6"/>
        <v>25</v>
      </c>
      <c r="M24">
        <f t="shared" si="11"/>
        <v>210</v>
      </c>
      <c r="N24">
        <f t="shared" si="5"/>
        <v>0</v>
      </c>
    </row>
    <row r="25" spans="1:26" x14ac:dyDescent="0.25">
      <c r="A25">
        <f t="shared" si="7"/>
        <v>0.56779999999999986</v>
      </c>
      <c r="B25">
        <f t="shared" si="2"/>
        <v>0</v>
      </c>
      <c r="C25">
        <f t="shared" si="8"/>
        <v>17</v>
      </c>
      <c r="D25">
        <f t="shared" si="9"/>
        <v>46</v>
      </c>
      <c r="E25">
        <f t="shared" si="10"/>
        <v>2</v>
      </c>
      <c r="F25">
        <f t="shared" si="0"/>
        <v>0</v>
      </c>
      <c r="G25" s="22"/>
      <c r="H25">
        <v>0</v>
      </c>
      <c r="I25">
        <f t="shared" si="3"/>
        <v>30</v>
      </c>
      <c r="J25">
        <f t="shared" si="1"/>
        <v>51</v>
      </c>
      <c r="K25">
        <f t="shared" si="4"/>
        <v>25</v>
      </c>
      <c r="L25">
        <f t="shared" si="6"/>
        <v>24</v>
      </c>
      <c r="M25">
        <f t="shared" si="11"/>
        <v>238</v>
      </c>
      <c r="N25">
        <f t="shared" si="5"/>
        <v>0</v>
      </c>
      <c r="P25" t="s">
        <v>39</v>
      </c>
      <c r="T25" t="s">
        <v>21</v>
      </c>
    </row>
    <row r="26" spans="1:26" x14ac:dyDescent="0.25">
      <c r="A26">
        <f t="shared" si="7"/>
        <v>0.60119999999999985</v>
      </c>
      <c r="B26">
        <f t="shared" si="2"/>
        <v>1</v>
      </c>
      <c r="C26">
        <f t="shared" si="8"/>
        <v>18</v>
      </c>
      <c r="D26">
        <f t="shared" si="9"/>
        <v>48</v>
      </c>
      <c r="E26">
        <f t="shared" si="10"/>
        <v>2</v>
      </c>
      <c r="F26">
        <f t="shared" si="0"/>
        <v>0</v>
      </c>
      <c r="G26" s="22"/>
      <c r="H26">
        <v>0</v>
      </c>
      <c r="I26">
        <f t="shared" si="3"/>
        <v>32</v>
      </c>
      <c r="J26">
        <f t="shared" si="1"/>
        <v>47</v>
      </c>
      <c r="K26">
        <f t="shared" si="4"/>
        <v>23</v>
      </c>
      <c r="L26">
        <f t="shared" si="6"/>
        <v>22</v>
      </c>
      <c r="M26">
        <f t="shared" si="11"/>
        <v>268</v>
      </c>
      <c r="N26">
        <f t="shared" si="5"/>
        <v>1</v>
      </c>
      <c r="P26">
        <v>28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7"/>
        <v>0.63459999999999983</v>
      </c>
      <c r="B27">
        <f t="shared" si="2"/>
        <v>0</v>
      </c>
      <c r="C27">
        <f t="shared" si="8"/>
        <v>19</v>
      </c>
      <c r="D27">
        <f t="shared" si="9"/>
        <v>50</v>
      </c>
      <c r="E27">
        <f t="shared" si="10"/>
        <v>2</v>
      </c>
      <c r="F27">
        <f t="shared" si="0"/>
        <v>0</v>
      </c>
      <c r="G27" s="22"/>
      <c r="H27">
        <v>1</v>
      </c>
      <c r="I27">
        <f t="shared" si="3"/>
        <v>34</v>
      </c>
      <c r="J27">
        <f t="shared" si="1"/>
        <v>45</v>
      </c>
      <c r="K27">
        <f t="shared" si="4"/>
        <v>22</v>
      </c>
      <c r="L27">
        <f t="shared" si="6"/>
        <v>22</v>
      </c>
      <c r="M27">
        <f t="shared" si="11"/>
        <v>300</v>
      </c>
      <c r="N27">
        <f t="shared" si="5"/>
        <v>1</v>
      </c>
      <c r="R27">
        <v>0</v>
      </c>
    </row>
    <row r="28" spans="1:26" x14ac:dyDescent="0.25">
      <c r="A28">
        <f t="shared" si="7"/>
        <v>0.66799999999999982</v>
      </c>
      <c r="B28">
        <f t="shared" si="2"/>
        <v>1</v>
      </c>
      <c r="C28">
        <f t="shared" si="8"/>
        <v>20</v>
      </c>
      <c r="D28">
        <f t="shared" si="9"/>
        <v>52</v>
      </c>
      <c r="E28">
        <f t="shared" si="10"/>
        <v>2</v>
      </c>
      <c r="F28">
        <f t="shared" si="0"/>
        <v>0</v>
      </c>
      <c r="G28" s="22"/>
      <c r="H28">
        <v>1</v>
      </c>
      <c r="I28">
        <f t="shared" si="3"/>
        <v>36</v>
      </c>
      <c r="J28">
        <f t="shared" si="1"/>
        <v>47</v>
      </c>
      <c r="K28">
        <f t="shared" si="4"/>
        <v>23</v>
      </c>
      <c r="L28">
        <f t="shared" si="6"/>
        <v>23</v>
      </c>
      <c r="M28">
        <f t="shared" si="11"/>
        <v>334</v>
      </c>
      <c r="N28">
        <f t="shared" si="5"/>
        <v>1</v>
      </c>
      <c r="R28">
        <v>3</v>
      </c>
    </row>
    <row r="29" spans="1:26" x14ac:dyDescent="0.25">
      <c r="A29">
        <f t="shared" si="7"/>
        <v>0.7013999999999998</v>
      </c>
      <c r="B29">
        <f t="shared" si="2"/>
        <v>0</v>
      </c>
      <c r="C29">
        <f t="shared" si="8"/>
        <v>21</v>
      </c>
      <c r="D29">
        <f t="shared" si="9"/>
        <v>54</v>
      </c>
      <c r="E29">
        <f t="shared" si="10"/>
        <v>2</v>
      </c>
      <c r="F29">
        <f t="shared" si="0"/>
        <v>0</v>
      </c>
      <c r="G29" s="22"/>
      <c r="H29">
        <v>1</v>
      </c>
      <c r="I29">
        <f t="shared" si="3"/>
        <v>38</v>
      </c>
      <c r="J29">
        <f t="shared" si="1"/>
        <v>47</v>
      </c>
      <c r="K29">
        <f t="shared" si="4"/>
        <v>23</v>
      </c>
      <c r="L29">
        <f t="shared" si="6"/>
        <v>23</v>
      </c>
      <c r="M29">
        <f t="shared" si="11"/>
        <v>370</v>
      </c>
      <c r="N29">
        <f t="shared" si="5"/>
        <v>1</v>
      </c>
      <c r="R29">
        <v>6</v>
      </c>
    </row>
    <row r="30" spans="1:26" x14ac:dyDescent="0.25">
      <c r="A30">
        <f t="shared" si="7"/>
        <v>0.73479999999999979</v>
      </c>
      <c r="B30">
        <f t="shared" si="2"/>
        <v>1</v>
      </c>
      <c r="C30">
        <f t="shared" si="8"/>
        <v>22</v>
      </c>
      <c r="D30">
        <f t="shared" si="9"/>
        <v>56</v>
      </c>
      <c r="E30">
        <f t="shared" si="10"/>
        <v>2</v>
      </c>
      <c r="F30">
        <f t="shared" si="0"/>
        <v>0</v>
      </c>
      <c r="G30" s="22"/>
      <c r="H30">
        <v>1</v>
      </c>
      <c r="I30">
        <f t="shared" si="3"/>
        <v>40</v>
      </c>
      <c r="J30">
        <f t="shared" si="1"/>
        <v>49</v>
      </c>
      <c r="K30">
        <f t="shared" si="4"/>
        <v>24</v>
      </c>
      <c r="L30">
        <f t="shared" si="6"/>
        <v>24</v>
      </c>
      <c r="M30">
        <f t="shared" si="11"/>
        <v>408</v>
      </c>
      <c r="N30">
        <f t="shared" si="5"/>
        <v>1</v>
      </c>
      <c r="R30">
        <v>9</v>
      </c>
    </row>
    <row r="31" spans="1:26" x14ac:dyDescent="0.25">
      <c r="A31">
        <f t="shared" si="7"/>
        <v>0.76819999999999977</v>
      </c>
      <c r="B31">
        <f t="shared" si="2"/>
        <v>0</v>
      </c>
      <c r="C31">
        <f t="shared" si="8"/>
        <v>23</v>
      </c>
      <c r="D31">
        <f t="shared" si="9"/>
        <v>58</v>
      </c>
      <c r="E31">
        <f t="shared" si="10"/>
        <v>2</v>
      </c>
      <c r="F31">
        <f t="shared" si="0"/>
        <v>0</v>
      </c>
      <c r="G31" s="22"/>
      <c r="H31">
        <v>1</v>
      </c>
      <c r="I31">
        <f t="shared" si="3"/>
        <v>42</v>
      </c>
      <c r="J31">
        <f t="shared" si="1"/>
        <v>49</v>
      </c>
      <c r="K31">
        <f t="shared" si="4"/>
        <v>24</v>
      </c>
      <c r="L31">
        <f t="shared" si="6"/>
        <v>24</v>
      </c>
      <c r="M31">
        <f t="shared" si="11"/>
        <v>448</v>
      </c>
      <c r="N31">
        <f t="shared" si="5"/>
        <v>1</v>
      </c>
      <c r="R31">
        <v>12</v>
      </c>
    </row>
    <row r="32" spans="1:26" x14ac:dyDescent="0.25">
      <c r="A32">
        <f t="shared" si="7"/>
        <v>0.80159999999999976</v>
      </c>
      <c r="B32">
        <f t="shared" si="2"/>
        <v>1</v>
      </c>
      <c r="C32">
        <f t="shared" si="8"/>
        <v>24</v>
      </c>
      <c r="D32">
        <f t="shared" si="9"/>
        <v>60</v>
      </c>
      <c r="E32">
        <f t="shared" si="10"/>
        <v>2</v>
      </c>
      <c r="F32">
        <f t="shared" si="0"/>
        <v>0</v>
      </c>
      <c r="G32" s="22"/>
      <c r="H32">
        <v>1</v>
      </c>
      <c r="I32">
        <f t="shared" si="3"/>
        <v>44</v>
      </c>
      <c r="J32">
        <f t="shared" si="1"/>
        <v>51</v>
      </c>
      <c r="K32">
        <f t="shared" si="4"/>
        <v>25</v>
      </c>
      <c r="L32">
        <f t="shared" si="6"/>
        <v>25</v>
      </c>
      <c r="M32">
        <f t="shared" si="11"/>
        <v>490</v>
      </c>
      <c r="N32">
        <f t="shared" si="5"/>
        <v>1</v>
      </c>
      <c r="R32">
        <v>15</v>
      </c>
    </row>
    <row r="33" spans="1:26" x14ac:dyDescent="0.25">
      <c r="A33">
        <f t="shared" si="7"/>
        <v>0.83499999999999974</v>
      </c>
      <c r="B33">
        <f t="shared" si="2"/>
        <v>0</v>
      </c>
      <c r="C33">
        <f t="shared" si="8"/>
        <v>25</v>
      </c>
      <c r="D33">
        <f t="shared" si="9"/>
        <v>62</v>
      </c>
      <c r="E33">
        <f t="shared" si="10"/>
        <v>2</v>
      </c>
      <c r="F33">
        <f t="shared" si="0"/>
        <v>0</v>
      </c>
      <c r="G33" s="22"/>
      <c r="H33">
        <v>1</v>
      </c>
      <c r="I33">
        <f t="shared" si="3"/>
        <v>46</v>
      </c>
      <c r="J33">
        <f t="shared" si="1"/>
        <v>51</v>
      </c>
      <c r="K33">
        <f t="shared" si="4"/>
        <v>25</v>
      </c>
      <c r="L33">
        <f t="shared" si="6"/>
        <v>25</v>
      </c>
      <c r="M33">
        <f t="shared" si="11"/>
        <v>534</v>
      </c>
      <c r="N33">
        <f t="shared" si="5"/>
        <v>2</v>
      </c>
      <c r="R33">
        <v>18</v>
      </c>
    </row>
    <row r="34" spans="1:26" x14ac:dyDescent="0.25">
      <c r="A34">
        <f t="shared" si="7"/>
        <v>0.86839999999999973</v>
      </c>
      <c r="B34">
        <f t="shared" si="2"/>
        <v>1</v>
      </c>
      <c r="C34">
        <f t="shared" si="8"/>
        <v>26</v>
      </c>
      <c r="D34">
        <f t="shared" si="9"/>
        <v>64</v>
      </c>
      <c r="E34">
        <f t="shared" si="10"/>
        <v>2</v>
      </c>
      <c r="F34">
        <f t="shared" si="0"/>
        <v>0</v>
      </c>
      <c r="G34" s="22"/>
      <c r="H34">
        <v>1</v>
      </c>
      <c r="I34">
        <f t="shared" si="3"/>
        <v>48</v>
      </c>
      <c r="J34">
        <f t="shared" si="1"/>
        <v>53</v>
      </c>
      <c r="K34">
        <f t="shared" si="4"/>
        <v>26</v>
      </c>
      <c r="L34">
        <f t="shared" si="6"/>
        <v>26</v>
      </c>
      <c r="M34">
        <f t="shared" si="11"/>
        <v>580</v>
      </c>
      <c r="N34">
        <f t="shared" si="5"/>
        <v>2</v>
      </c>
      <c r="R34">
        <v>21</v>
      </c>
    </row>
    <row r="35" spans="1:26" x14ac:dyDescent="0.25">
      <c r="A35">
        <f t="shared" si="7"/>
        <v>0.90179999999999971</v>
      </c>
      <c r="B35">
        <f t="shared" si="2"/>
        <v>0</v>
      </c>
      <c r="C35">
        <f t="shared" si="8"/>
        <v>27</v>
      </c>
      <c r="D35">
        <f t="shared" si="9"/>
        <v>66</v>
      </c>
      <c r="E35">
        <f t="shared" si="10"/>
        <v>2</v>
      </c>
      <c r="F35">
        <f t="shared" si="0"/>
        <v>0</v>
      </c>
      <c r="G35" s="22"/>
      <c r="H35">
        <v>1</v>
      </c>
      <c r="I35">
        <f t="shared" si="3"/>
        <v>50</v>
      </c>
      <c r="J35">
        <f t="shared" si="1"/>
        <v>53</v>
      </c>
      <c r="K35">
        <f t="shared" si="4"/>
        <v>26</v>
      </c>
      <c r="L35">
        <f t="shared" si="6"/>
        <v>26</v>
      </c>
      <c r="M35">
        <f t="shared" si="11"/>
        <v>628</v>
      </c>
      <c r="N35">
        <f t="shared" si="5"/>
        <v>2</v>
      </c>
      <c r="R35">
        <v>24</v>
      </c>
    </row>
    <row r="36" spans="1:26" x14ac:dyDescent="0.25">
      <c r="A36">
        <f t="shared" si="7"/>
        <v>0.9351999999999997</v>
      </c>
      <c r="B36">
        <f t="shared" si="2"/>
        <v>1</v>
      </c>
      <c r="C36">
        <f t="shared" si="8"/>
        <v>28</v>
      </c>
      <c r="D36">
        <f t="shared" si="9"/>
        <v>68</v>
      </c>
      <c r="E36">
        <f t="shared" si="10"/>
        <v>2</v>
      </c>
      <c r="F36">
        <f t="shared" si="0"/>
        <v>0</v>
      </c>
      <c r="G36" s="22"/>
      <c r="H36">
        <v>1</v>
      </c>
      <c r="I36">
        <f t="shared" si="3"/>
        <v>52</v>
      </c>
      <c r="J36">
        <f t="shared" si="1"/>
        <v>55</v>
      </c>
      <c r="K36">
        <f t="shared" si="4"/>
        <v>27</v>
      </c>
      <c r="L36">
        <f t="shared" si="6"/>
        <v>27</v>
      </c>
      <c r="M36">
        <f t="shared" si="11"/>
        <v>678</v>
      </c>
      <c r="N36">
        <f t="shared" si="5"/>
        <v>2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7"/>
        <v>0.96859999999999968</v>
      </c>
      <c r="B37">
        <f t="shared" si="2"/>
        <v>0</v>
      </c>
      <c r="C37">
        <f t="shared" si="8"/>
        <v>29</v>
      </c>
      <c r="D37">
        <f t="shared" si="9"/>
        <v>70</v>
      </c>
      <c r="E37">
        <f t="shared" si="10"/>
        <v>2</v>
      </c>
      <c r="F37">
        <f t="shared" si="0"/>
        <v>0</v>
      </c>
      <c r="G37" s="22"/>
      <c r="H37">
        <v>1</v>
      </c>
      <c r="I37">
        <f t="shared" si="3"/>
        <v>54</v>
      </c>
      <c r="J37">
        <f t="shared" si="1"/>
        <v>55</v>
      </c>
      <c r="K37">
        <f t="shared" si="4"/>
        <v>27</v>
      </c>
      <c r="L37">
        <f t="shared" si="6"/>
        <v>27</v>
      </c>
      <c r="M37">
        <f t="shared" si="11"/>
        <v>730</v>
      </c>
      <c r="N37">
        <f t="shared" si="5"/>
        <v>2</v>
      </c>
      <c r="R37">
        <v>30</v>
      </c>
    </row>
    <row r="38" spans="1:26" x14ac:dyDescent="0.25">
      <c r="A38">
        <f t="shared" si="7"/>
        <v>1.0019999999999998</v>
      </c>
      <c r="B38">
        <f t="shared" si="2"/>
        <v>1</v>
      </c>
      <c r="C38">
        <f t="shared" si="8"/>
        <v>30</v>
      </c>
      <c r="D38">
        <f t="shared" si="9"/>
        <v>72</v>
      </c>
      <c r="E38">
        <f t="shared" si="10"/>
        <v>2</v>
      </c>
      <c r="F38">
        <f t="shared" si="0"/>
        <v>0</v>
      </c>
      <c r="G38" s="23"/>
      <c r="H38">
        <v>1</v>
      </c>
      <c r="I38">
        <f t="shared" si="3"/>
        <v>56</v>
      </c>
      <c r="J38">
        <f t="shared" si="1"/>
        <v>57</v>
      </c>
      <c r="K38">
        <f t="shared" si="4"/>
        <v>28</v>
      </c>
      <c r="L38">
        <f t="shared" si="6"/>
        <v>28</v>
      </c>
      <c r="M38">
        <f t="shared" si="11"/>
        <v>784</v>
      </c>
      <c r="N38">
        <f t="shared" si="5"/>
        <v>3</v>
      </c>
    </row>
    <row r="39" spans="1:26" x14ac:dyDescent="0.25">
      <c r="A39">
        <f t="shared" si="7"/>
        <v>1.0353999999999999</v>
      </c>
      <c r="B39">
        <f t="shared" si="2"/>
        <v>0</v>
      </c>
      <c r="C39">
        <f t="shared" si="8"/>
        <v>31</v>
      </c>
      <c r="D39">
        <f t="shared" si="9"/>
        <v>74</v>
      </c>
      <c r="E39">
        <f t="shared" si="10"/>
        <v>2</v>
      </c>
      <c r="F39">
        <f t="shared" si="0"/>
        <v>1</v>
      </c>
      <c r="G39" s="21">
        <v>1</v>
      </c>
      <c r="H39">
        <v>1</v>
      </c>
      <c r="I39">
        <f t="shared" si="3"/>
        <v>58</v>
      </c>
      <c r="J39">
        <f t="shared" si="1"/>
        <v>57</v>
      </c>
      <c r="K39">
        <f t="shared" si="4"/>
        <v>28</v>
      </c>
      <c r="L39">
        <f t="shared" si="6"/>
        <v>28</v>
      </c>
      <c r="M39">
        <f t="shared" si="11"/>
        <v>840</v>
      </c>
      <c r="N39">
        <f t="shared" si="5"/>
        <v>3</v>
      </c>
      <c r="P39" t="s">
        <v>40</v>
      </c>
    </row>
    <row r="40" spans="1:26" x14ac:dyDescent="0.25">
      <c r="A40">
        <f t="shared" si="7"/>
        <v>1.0688</v>
      </c>
      <c r="B40">
        <f t="shared" si="2"/>
        <v>0</v>
      </c>
      <c r="C40">
        <f t="shared" si="8"/>
        <v>32</v>
      </c>
      <c r="D40">
        <f t="shared" si="9"/>
        <v>76</v>
      </c>
      <c r="E40">
        <f t="shared" si="10"/>
        <v>3</v>
      </c>
      <c r="F40">
        <f t="shared" si="0"/>
        <v>0</v>
      </c>
      <c r="G40" s="23"/>
      <c r="H40">
        <v>1</v>
      </c>
      <c r="I40">
        <f t="shared" si="3"/>
        <v>58</v>
      </c>
      <c r="J40">
        <f t="shared" si="1"/>
        <v>126</v>
      </c>
      <c r="K40">
        <f t="shared" si="4"/>
        <v>31</v>
      </c>
      <c r="L40">
        <f t="shared" si="6"/>
        <v>31</v>
      </c>
      <c r="M40">
        <f t="shared" si="11"/>
        <v>898</v>
      </c>
      <c r="N40">
        <f t="shared" si="5"/>
        <v>3</v>
      </c>
    </row>
    <row r="41" spans="1:26" x14ac:dyDescent="0.25">
      <c r="A41">
        <f t="shared" si="7"/>
        <v>1.1022000000000001</v>
      </c>
      <c r="B41">
        <f t="shared" si="2"/>
        <v>0</v>
      </c>
      <c r="C41">
        <f t="shared" si="8"/>
        <v>33</v>
      </c>
      <c r="D41">
        <f t="shared" si="9"/>
        <v>78</v>
      </c>
      <c r="E41">
        <f t="shared" si="10"/>
        <v>3</v>
      </c>
      <c r="F41">
        <f t="shared" si="0"/>
        <v>0</v>
      </c>
      <c r="G41" s="23"/>
      <c r="H41">
        <v>1</v>
      </c>
      <c r="I41">
        <f t="shared" si="3"/>
        <v>60</v>
      </c>
      <c r="J41">
        <f t="shared" si="1"/>
        <v>126</v>
      </c>
      <c r="K41">
        <f t="shared" si="4"/>
        <v>31</v>
      </c>
      <c r="L41">
        <f t="shared" si="6"/>
        <v>30</v>
      </c>
      <c r="M41">
        <f t="shared" si="11"/>
        <v>956</v>
      </c>
      <c r="N41">
        <f t="shared" si="5"/>
        <v>3</v>
      </c>
    </row>
    <row r="42" spans="1:26" x14ac:dyDescent="0.25">
      <c r="A42">
        <f t="shared" si="7"/>
        <v>1.1356000000000002</v>
      </c>
      <c r="B42">
        <f t="shared" si="2"/>
        <v>1</v>
      </c>
      <c r="C42">
        <f t="shared" si="8"/>
        <v>34</v>
      </c>
      <c r="D42">
        <f t="shared" si="9"/>
        <v>80</v>
      </c>
      <c r="E42">
        <f t="shared" si="10"/>
        <v>3</v>
      </c>
      <c r="F42">
        <f t="shared" si="0"/>
        <v>0</v>
      </c>
      <c r="G42" s="22"/>
      <c r="H42">
        <v>1</v>
      </c>
      <c r="I42">
        <f t="shared" si="3"/>
        <v>62</v>
      </c>
      <c r="J42">
        <f t="shared" si="1"/>
        <v>126</v>
      </c>
      <c r="K42">
        <f t="shared" si="4"/>
        <v>31</v>
      </c>
      <c r="L42">
        <f t="shared" si="6"/>
        <v>30</v>
      </c>
      <c r="M42">
        <f t="shared" si="11"/>
        <v>1016</v>
      </c>
      <c r="N42">
        <f t="shared" si="5"/>
        <v>3</v>
      </c>
      <c r="P42" t="s">
        <v>39</v>
      </c>
    </row>
    <row r="43" spans="1:26" x14ac:dyDescent="0.25">
      <c r="A43">
        <f t="shared" si="7"/>
        <v>1.1690000000000003</v>
      </c>
      <c r="B43">
        <f t="shared" si="2"/>
        <v>0</v>
      </c>
      <c r="C43">
        <f t="shared" si="8"/>
        <v>35</v>
      </c>
      <c r="D43">
        <f t="shared" si="9"/>
        <v>82</v>
      </c>
      <c r="E43">
        <f t="shared" si="10"/>
        <v>3</v>
      </c>
      <c r="F43">
        <f t="shared" si="0"/>
        <v>0</v>
      </c>
      <c r="G43" s="22"/>
      <c r="H43">
        <v>1</v>
      </c>
      <c r="I43">
        <f t="shared" si="3"/>
        <v>64</v>
      </c>
      <c r="J43">
        <f t="shared" si="1"/>
        <v>122</v>
      </c>
      <c r="K43">
        <f t="shared" si="4"/>
        <v>30</v>
      </c>
      <c r="L43">
        <f t="shared" si="6"/>
        <v>29</v>
      </c>
      <c r="M43">
        <f t="shared" si="11"/>
        <v>1078</v>
      </c>
      <c r="N43">
        <f t="shared" si="5"/>
        <v>4</v>
      </c>
      <c r="P43">
        <v>28</v>
      </c>
    </row>
    <row r="44" spans="1:26" x14ac:dyDescent="0.25">
      <c r="A44">
        <f t="shared" si="7"/>
        <v>1.2024000000000004</v>
      </c>
      <c r="B44">
        <f t="shared" si="2"/>
        <v>0</v>
      </c>
      <c r="C44">
        <f t="shared" si="8"/>
        <v>36</v>
      </c>
      <c r="D44">
        <f t="shared" si="9"/>
        <v>84</v>
      </c>
      <c r="E44">
        <f t="shared" si="10"/>
        <v>3</v>
      </c>
      <c r="F44">
        <f t="shared" si="0"/>
        <v>0</v>
      </c>
      <c r="G44" s="22"/>
      <c r="H44">
        <v>1</v>
      </c>
      <c r="I44">
        <f t="shared" si="3"/>
        <v>66</v>
      </c>
      <c r="J44">
        <f t="shared" si="1"/>
        <v>118</v>
      </c>
      <c r="K44">
        <f t="shared" si="4"/>
        <v>29</v>
      </c>
      <c r="L44">
        <f t="shared" si="6"/>
        <v>28</v>
      </c>
      <c r="M44">
        <f t="shared" si="11"/>
        <v>1142</v>
      </c>
      <c r="N44">
        <f t="shared" si="5"/>
        <v>4</v>
      </c>
    </row>
    <row r="45" spans="1:26" x14ac:dyDescent="0.25">
      <c r="A45">
        <f t="shared" si="7"/>
        <v>1.2358000000000005</v>
      </c>
      <c r="B45">
        <f t="shared" si="2"/>
        <v>0</v>
      </c>
      <c r="C45">
        <f t="shared" si="8"/>
        <v>37</v>
      </c>
      <c r="D45">
        <f t="shared" si="9"/>
        <v>86</v>
      </c>
      <c r="E45">
        <f t="shared" si="10"/>
        <v>3</v>
      </c>
      <c r="F45">
        <f t="shared" si="0"/>
        <v>0</v>
      </c>
      <c r="G45" s="22"/>
      <c r="H45">
        <v>1</v>
      </c>
      <c r="I45">
        <f t="shared" si="3"/>
        <v>68</v>
      </c>
      <c r="J45">
        <f t="shared" si="1"/>
        <v>114</v>
      </c>
      <c r="K45">
        <f t="shared" si="4"/>
        <v>28</v>
      </c>
      <c r="L45">
        <f t="shared" si="6"/>
        <v>27</v>
      </c>
      <c r="M45">
        <f t="shared" si="11"/>
        <v>1208</v>
      </c>
      <c r="N45">
        <f t="shared" si="5"/>
        <v>4</v>
      </c>
      <c r="O45">
        <v>0</v>
      </c>
    </row>
    <row r="46" spans="1:26" x14ac:dyDescent="0.25">
      <c r="A46">
        <f t="shared" si="7"/>
        <v>1.2692000000000005</v>
      </c>
      <c r="B46">
        <f t="shared" si="2"/>
        <v>1</v>
      </c>
      <c r="C46">
        <f t="shared" si="8"/>
        <v>38</v>
      </c>
      <c r="D46">
        <f t="shared" si="9"/>
        <v>88</v>
      </c>
      <c r="E46">
        <f t="shared" si="10"/>
        <v>3</v>
      </c>
      <c r="F46">
        <f t="shared" si="0"/>
        <v>0</v>
      </c>
      <c r="G46" s="22"/>
      <c r="H46">
        <v>1</v>
      </c>
      <c r="I46">
        <f t="shared" si="3"/>
        <v>70</v>
      </c>
      <c r="J46">
        <f t="shared" si="1"/>
        <v>114</v>
      </c>
      <c r="K46">
        <f t="shared" si="4"/>
        <v>28</v>
      </c>
      <c r="L46">
        <f t="shared" si="6"/>
        <v>27</v>
      </c>
      <c r="M46">
        <f t="shared" si="11"/>
        <v>1276</v>
      </c>
      <c r="N46">
        <f t="shared" si="5"/>
        <v>4</v>
      </c>
      <c r="O46">
        <v>1</v>
      </c>
      <c r="R46" t="s">
        <v>27</v>
      </c>
    </row>
    <row r="47" spans="1:26" x14ac:dyDescent="0.25">
      <c r="A47">
        <f t="shared" si="7"/>
        <v>1.3026000000000006</v>
      </c>
      <c r="B47">
        <f t="shared" si="2"/>
        <v>0</v>
      </c>
      <c r="C47">
        <f t="shared" si="8"/>
        <v>39</v>
      </c>
      <c r="D47">
        <f t="shared" si="9"/>
        <v>90</v>
      </c>
      <c r="E47">
        <f t="shared" si="10"/>
        <v>3</v>
      </c>
      <c r="F47">
        <f t="shared" si="0"/>
        <v>0</v>
      </c>
      <c r="G47" s="22"/>
      <c r="H47">
        <v>1</v>
      </c>
      <c r="I47">
        <f t="shared" si="3"/>
        <v>72</v>
      </c>
      <c r="J47">
        <f t="shared" si="1"/>
        <v>110</v>
      </c>
      <c r="K47">
        <f t="shared" si="4"/>
        <v>27</v>
      </c>
      <c r="L47">
        <f t="shared" si="6"/>
        <v>26</v>
      </c>
      <c r="M47">
        <f t="shared" si="11"/>
        <v>1346</v>
      </c>
      <c r="N47">
        <f t="shared" si="5"/>
        <v>5</v>
      </c>
      <c r="O47">
        <f>O46+1</f>
        <v>2</v>
      </c>
    </row>
    <row r="48" spans="1:26" x14ac:dyDescent="0.25">
      <c r="A48">
        <f t="shared" si="7"/>
        <v>1.3360000000000007</v>
      </c>
      <c r="B48">
        <f t="shared" si="2"/>
        <v>0</v>
      </c>
      <c r="C48">
        <f t="shared" si="8"/>
        <v>40</v>
      </c>
      <c r="D48">
        <f t="shared" si="9"/>
        <v>92</v>
      </c>
      <c r="E48">
        <f t="shared" si="10"/>
        <v>3</v>
      </c>
      <c r="F48">
        <f t="shared" si="0"/>
        <v>0</v>
      </c>
      <c r="G48" s="22"/>
      <c r="H48">
        <v>1</v>
      </c>
      <c r="I48">
        <f t="shared" si="3"/>
        <v>74</v>
      </c>
      <c r="J48">
        <f t="shared" si="1"/>
        <v>106</v>
      </c>
      <c r="K48">
        <f t="shared" si="4"/>
        <v>26</v>
      </c>
      <c r="L48">
        <f t="shared" si="6"/>
        <v>25</v>
      </c>
      <c r="M48">
        <f t="shared" si="11"/>
        <v>1418</v>
      </c>
      <c r="N48">
        <f t="shared" si="5"/>
        <v>5</v>
      </c>
      <c r="O48">
        <f t="shared" ref="O48:O111" si="12">O47+1</f>
        <v>3</v>
      </c>
    </row>
    <row r="49" spans="1:16" x14ac:dyDescent="0.25">
      <c r="A49">
        <f t="shared" si="7"/>
        <v>1.3694000000000008</v>
      </c>
      <c r="B49">
        <f t="shared" si="2"/>
        <v>0</v>
      </c>
      <c r="C49">
        <f t="shared" si="8"/>
        <v>41</v>
      </c>
      <c r="D49">
        <f t="shared" si="9"/>
        <v>94</v>
      </c>
      <c r="E49">
        <f t="shared" si="10"/>
        <v>3</v>
      </c>
      <c r="F49">
        <f t="shared" si="0"/>
        <v>0</v>
      </c>
      <c r="G49" s="22"/>
      <c r="H49">
        <v>1</v>
      </c>
      <c r="I49">
        <f t="shared" si="3"/>
        <v>76</v>
      </c>
      <c r="J49">
        <f t="shared" si="1"/>
        <v>102</v>
      </c>
      <c r="K49">
        <f t="shared" si="4"/>
        <v>25</v>
      </c>
      <c r="L49">
        <f t="shared" si="6"/>
        <v>24</v>
      </c>
      <c r="M49">
        <f t="shared" si="11"/>
        <v>1492</v>
      </c>
      <c r="N49">
        <f t="shared" si="5"/>
        <v>5</v>
      </c>
      <c r="O49">
        <f t="shared" si="12"/>
        <v>4</v>
      </c>
    </row>
    <row r="50" spans="1:16" x14ac:dyDescent="0.25">
      <c r="A50">
        <f t="shared" si="7"/>
        <v>1.4028000000000009</v>
      </c>
      <c r="B50">
        <f t="shared" si="2"/>
        <v>1</v>
      </c>
      <c r="C50">
        <f t="shared" si="8"/>
        <v>42</v>
      </c>
      <c r="D50">
        <f t="shared" si="9"/>
        <v>96</v>
      </c>
      <c r="E50">
        <f t="shared" si="10"/>
        <v>3</v>
      </c>
      <c r="F50">
        <f t="shared" si="0"/>
        <v>0</v>
      </c>
      <c r="G50" s="22"/>
      <c r="H50">
        <v>1</v>
      </c>
      <c r="I50">
        <f t="shared" si="3"/>
        <v>78</v>
      </c>
      <c r="J50">
        <f t="shared" si="1"/>
        <v>102</v>
      </c>
      <c r="K50">
        <f t="shared" si="4"/>
        <v>25</v>
      </c>
      <c r="L50">
        <f t="shared" si="6"/>
        <v>24</v>
      </c>
      <c r="M50">
        <f t="shared" si="11"/>
        <v>1568</v>
      </c>
      <c r="N50">
        <f t="shared" si="5"/>
        <v>6</v>
      </c>
      <c r="O50">
        <f t="shared" si="12"/>
        <v>5</v>
      </c>
    </row>
    <row r="51" spans="1:16" x14ac:dyDescent="0.25">
      <c r="A51">
        <f t="shared" si="7"/>
        <v>1.436200000000001</v>
      </c>
      <c r="B51">
        <f t="shared" si="2"/>
        <v>0</v>
      </c>
      <c r="C51">
        <f t="shared" si="8"/>
        <v>43</v>
      </c>
      <c r="D51">
        <f t="shared" si="9"/>
        <v>98</v>
      </c>
      <c r="E51">
        <f t="shared" si="10"/>
        <v>3</v>
      </c>
      <c r="F51">
        <f t="shared" si="0"/>
        <v>0</v>
      </c>
      <c r="G51" s="22"/>
      <c r="H51">
        <v>1</v>
      </c>
      <c r="I51">
        <f t="shared" si="3"/>
        <v>80</v>
      </c>
      <c r="J51">
        <f t="shared" si="1"/>
        <v>98</v>
      </c>
      <c r="K51">
        <f t="shared" si="4"/>
        <v>24</v>
      </c>
      <c r="L51">
        <f t="shared" si="6"/>
        <v>23</v>
      </c>
      <c r="M51">
        <f t="shared" si="11"/>
        <v>1646</v>
      </c>
      <c r="N51">
        <f t="shared" si="5"/>
        <v>6</v>
      </c>
      <c r="O51">
        <f t="shared" si="12"/>
        <v>6</v>
      </c>
    </row>
    <row r="52" spans="1:16" x14ac:dyDescent="0.25">
      <c r="A52">
        <f t="shared" si="7"/>
        <v>1.4696000000000011</v>
      </c>
      <c r="B52">
        <f t="shared" si="2"/>
        <v>0</v>
      </c>
      <c r="C52">
        <f t="shared" si="8"/>
        <v>44</v>
      </c>
      <c r="D52">
        <f t="shared" si="9"/>
        <v>100</v>
      </c>
      <c r="E52">
        <f t="shared" si="10"/>
        <v>3</v>
      </c>
      <c r="F52">
        <f t="shared" si="0"/>
        <v>0</v>
      </c>
      <c r="G52" s="22"/>
      <c r="H52">
        <v>1</v>
      </c>
      <c r="I52">
        <f t="shared" si="3"/>
        <v>82</v>
      </c>
      <c r="J52">
        <f t="shared" si="1"/>
        <v>94</v>
      </c>
      <c r="K52">
        <f t="shared" si="4"/>
        <v>23</v>
      </c>
      <c r="L52">
        <f t="shared" si="6"/>
        <v>23</v>
      </c>
      <c r="M52">
        <f t="shared" si="11"/>
        <v>1726</v>
      </c>
      <c r="N52">
        <f t="shared" si="5"/>
        <v>6</v>
      </c>
      <c r="O52">
        <f t="shared" si="12"/>
        <v>7</v>
      </c>
    </row>
    <row r="53" spans="1:16" x14ac:dyDescent="0.25">
      <c r="A53">
        <f t="shared" si="7"/>
        <v>1.5030000000000012</v>
      </c>
      <c r="B53">
        <f t="shared" si="2"/>
        <v>0</v>
      </c>
      <c r="C53">
        <f t="shared" si="8"/>
        <v>45</v>
      </c>
      <c r="D53">
        <f t="shared" si="9"/>
        <v>102</v>
      </c>
      <c r="E53">
        <f t="shared" si="10"/>
        <v>3</v>
      </c>
      <c r="F53">
        <f t="shared" si="0"/>
        <v>0</v>
      </c>
      <c r="G53" s="22"/>
      <c r="H53">
        <v>1</v>
      </c>
      <c r="I53">
        <f t="shared" si="3"/>
        <v>84</v>
      </c>
      <c r="J53">
        <f t="shared" si="1"/>
        <v>94</v>
      </c>
      <c r="K53">
        <f t="shared" si="4"/>
        <v>23</v>
      </c>
      <c r="L53">
        <f t="shared" si="6"/>
        <v>23</v>
      </c>
      <c r="M53">
        <f t="shared" si="11"/>
        <v>1808</v>
      </c>
      <c r="N53">
        <f t="shared" si="5"/>
        <v>7</v>
      </c>
      <c r="O53">
        <f t="shared" si="12"/>
        <v>8</v>
      </c>
    </row>
    <row r="54" spans="1:16" x14ac:dyDescent="0.25">
      <c r="A54">
        <f t="shared" si="7"/>
        <v>1.5364000000000013</v>
      </c>
      <c r="B54">
        <f t="shared" si="2"/>
        <v>1</v>
      </c>
      <c r="C54">
        <f t="shared" si="8"/>
        <v>46</v>
      </c>
      <c r="D54">
        <f t="shared" si="9"/>
        <v>104</v>
      </c>
      <c r="E54">
        <f t="shared" si="10"/>
        <v>3</v>
      </c>
      <c r="F54">
        <f t="shared" si="0"/>
        <v>0</v>
      </c>
      <c r="G54" s="22"/>
      <c r="H54">
        <v>1</v>
      </c>
      <c r="I54">
        <f t="shared" si="3"/>
        <v>86</v>
      </c>
      <c r="J54">
        <f t="shared" si="1"/>
        <v>98</v>
      </c>
      <c r="K54">
        <f t="shared" si="4"/>
        <v>24</v>
      </c>
      <c r="L54">
        <f t="shared" si="6"/>
        <v>24</v>
      </c>
      <c r="M54">
        <f t="shared" si="11"/>
        <v>1892</v>
      </c>
      <c r="N54">
        <f t="shared" si="5"/>
        <v>7</v>
      </c>
      <c r="O54">
        <f t="shared" si="12"/>
        <v>9</v>
      </c>
    </row>
    <row r="55" spans="1:16" x14ac:dyDescent="0.25">
      <c r="A55">
        <f t="shared" si="7"/>
        <v>1.5698000000000014</v>
      </c>
      <c r="B55">
        <f t="shared" si="2"/>
        <v>0</v>
      </c>
      <c r="C55">
        <f t="shared" si="8"/>
        <v>47</v>
      </c>
      <c r="D55">
        <f t="shared" si="9"/>
        <v>106</v>
      </c>
      <c r="E55">
        <f t="shared" si="10"/>
        <v>3</v>
      </c>
      <c r="F55">
        <f t="shared" si="0"/>
        <v>0</v>
      </c>
      <c r="G55" s="22"/>
      <c r="H55">
        <v>1</v>
      </c>
      <c r="I55">
        <f t="shared" si="3"/>
        <v>88</v>
      </c>
      <c r="J55">
        <f t="shared" si="1"/>
        <v>98</v>
      </c>
      <c r="K55">
        <f t="shared" si="4"/>
        <v>24</v>
      </c>
      <c r="L55">
        <f t="shared" si="6"/>
        <v>24</v>
      </c>
      <c r="M55">
        <f t="shared" si="11"/>
        <v>1978</v>
      </c>
      <c r="N55">
        <f t="shared" si="5"/>
        <v>7</v>
      </c>
      <c r="O55">
        <f t="shared" si="12"/>
        <v>10</v>
      </c>
    </row>
    <row r="56" spans="1:16" x14ac:dyDescent="0.25">
      <c r="A56">
        <f t="shared" si="7"/>
        <v>1.6032000000000015</v>
      </c>
      <c r="B56">
        <f t="shared" si="2"/>
        <v>0</v>
      </c>
      <c r="C56">
        <f t="shared" si="8"/>
        <v>48</v>
      </c>
      <c r="D56">
        <f t="shared" si="9"/>
        <v>108</v>
      </c>
      <c r="E56">
        <f t="shared" si="10"/>
        <v>3</v>
      </c>
      <c r="F56">
        <f t="shared" si="0"/>
        <v>0</v>
      </c>
      <c r="G56" s="22"/>
      <c r="H56">
        <v>1</v>
      </c>
      <c r="I56">
        <f t="shared" si="3"/>
        <v>90</v>
      </c>
      <c r="J56">
        <f t="shared" si="1"/>
        <v>98</v>
      </c>
      <c r="K56">
        <f t="shared" si="4"/>
        <v>24</v>
      </c>
      <c r="L56">
        <f t="shared" si="6"/>
        <v>24</v>
      </c>
      <c r="M56">
        <f t="shared" si="11"/>
        <v>2066</v>
      </c>
      <c r="N56">
        <f t="shared" si="5"/>
        <v>8</v>
      </c>
      <c r="O56">
        <f t="shared" si="12"/>
        <v>11</v>
      </c>
    </row>
    <row r="57" spans="1:16" x14ac:dyDescent="0.25">
      <c r="A57">
        <f t="shared" si="7"/>
        <v>1.6366000000000016</v>
      </c>
      <c r="B57">
        <f t="shared" si="2"/>
        <v>0</v>
      </c>
      <c r="C57">
        <f t="shared" si="8"/>
        <v>49</v>
      </c>
      <c r="D57">
        <f t="shared" si="9"/>
        <v>110</v>
      </c>
      <c r="E57">
        <f t="shared" si="10"/>
        <v>3</v>
      </c>
      <c r="F57">
        <f t="shared" si="0"/>
        <v>0</v>
      </c>
      <c r="G57" s="22"/>
      <c r="H57">
        <v>1</v>
      </c>
      <c r="I57">
        <f t="shared" si="3"/>
        <v>92</v>
      </c>
      <c r="J57">
        <f t="shared" si="1"/>
        <v>98</v>
      </c>
      <c r="K57">
        <f t="shared" si="4"/>
        <v>24</v>
      </c>
      <c r="L57">
        <f t="shared" si="6"/>
        <v>24</v>
      </c>
      <c r="M57">
        <f t="shared" si="11"/>
        <v>2156</v>
      </c>
      <c r="N57">
        <f t="shared" si="5"/>
        <v>8</v>
      </c>
      <c r="O57">
        <f t="shared" si="12"/>
        <v>12</v>
      </c>
    </row>
    <row r="58" spans="1:16" x14ac:dyDescent="0.25">
      <c r="A58">
        <f t="shared" si="7"/>
        <v>1.6700000000000017</v>
      </c>
      <c r="B58">
        <f t="shared" si="2"/>
        <v>1</v>
      </c>
      <c r="C58">
        <f t="shared" si="8"/>
        <v>50</v>
      </c>
      <c r="D58">
        <f t="shared" si="9"/>
        <v>112</v>
      </c>
      <c r="E58">
        <f t="shared" si="10"/>
        <v>3</v>
      </c>
      <c r="F58">
        <f t="shared" si="0"/>
        <v>0</v>
      </c>
      <c r="G58" s="22"/>
      <c r="H58">
        <v>1</v>
      </c>
      <c r="I58">
        <f t="shared" si="3"/>
        <v>94</v>
      </c>
      <c r="J58">
        <f t="shared" si="1"/>
        <v>102</v>
      </c>
      <c r="K58">
        <f t="shared" si="4"/>
        <v>25</v>
      </c>
      <c r="L58">
        <f t="shared" si="6"/>
        <v>25</v>
      </c>
      <c r="M58">
        <f t="shared" si="11"/>
        <v>2248</v>
      </c>
      <c r="N58">
        <f t="shared" si="5"/>
        <v>8</v>
      </c>
      <c r="O58">
        <v>0</v>
      </c>
    </row>
    <row r="59" spans="1:16" x14ac:dyDescent="0.25">
      <c r="A59">
        <f t="shared" si="7"/>
        <v>1.7034000000000018</v>
      </c>
      <c r="B59">
        <f t="shared" si="2"/>
        <v>0</v>
      </c>
      <c r="C59">
        <f t="shared" si="8"/>
        <v>51</v>
      </c>
      <c r="D59">
        <f t="shared" si="9"/>
        <v>114</v>
      </c>
      <c r="E59">
        <f t="shared" si="10"/>
        <v>3</v>
      </c>
      <c r="F59">
        <f t="shared" si="0"/>
        <v>0</v>
      </c>
      <c r="G59" s="22"/>
      <c r="H59">
        <v>1</v>
      </c>
      <c r="I59">
        <f t="shared" si="3"/>
        <v>96</v>
      </c>
      <c r="J59">
        <f t="shared" si="1"/>
        <v>102</v>
      </c>
      <c r="K59">
        <f t="shared" si="4"/>
        <v>25</v>
      </c>
      <c r="L59">
        <f t="shared" si="6"/>
        <v>25</v>
      </c>
      <c r="M59">
        <f t="shared" si="11"/>
        <v>2342</v>
      </c>
      <c r="N59">
        <f t="shared" si="5"/>
        <v>9</v>
      </c>
      <c r="O59">
        <f t="shared" si="12"/>
        <v>1</v>
      </c>
    </row>
    <row r="60" spans="1:16" x14ac:dyDescent="0.25">
      <c r="A60">
        <f t="shared" si="7"/>
        <v>1.7368000000000019</v>
      </c>
      <c r="B60">
        <f t="shared" si="2"/>
        <v>0</v>
      </c>
      <c r="C60">
        <f t="shared" si="8"/>
        <v>52</v>
      </c>
      <c r="D60">
        <f t="shared" si="9"/>
        <v>116</v>
      </c>
      <c r="E60">
        <f t="shared" si="10"/>
        <v>3</v>
      </c>
      <c r="F60">
        <f t="shared" si="0"/>
        <v>0</v>
      </c>
      <c r="G60" s="22"/>
      <c r="H60">
        <v>1</v>
      </c>
      <c r="I60">
        <f t="shared" si="3"/>
        <v>98</v>
      </c>
      <c r="J60">
        <f t="shared" si="1"/>
        <v>102</v>
      </c>
      <c r="K60">
        <f t="shared" si="4"/>
        <v>25</v>
      </c>
      <c r="L60">
        <f t="shared" si="6"/>
        <v>25</v>
      </c>
      <c r="M60">
        <f t="shared" si="11"/>
        <v>2438</v>
      </c>
      <c r="N60">
        <f t="shared" si="5"/>
        <v>9</v>
      </c>
      <c r="O60">
        <f t="shared" si="12"/>
        <v>2</v>
      </c>
      <c r="P60" t="s">
        <v>39</v>
      </c>
    </row>
    <row r="61" spans="1:16" x14ac:dyDescent="0.25">
      <c r="A61">
        <f t="shared" si="7"/>
        <v>1.770200000000002</v>
      </c>
      <c r="B61">
        <f t="shared" si="2"/>
        <v>0</v>
      </c>
      <c r="C61">
        <f t="shared" si="8"/>
        <v>53</v>
      </c>
      <c r="D61">
        <f t="shared" si="9"/>
        <v>118</v>
      </c>
      <c r="E61">
        <f t="shared" si="10"/>
        <v>3</v>
      </c>
      <c r="F61">
        <f t="shared" si="0"/>
        <v>0</v>
      </c>
      <c r="G61" s="22"/>
      <c r="H61">
        <v>1</v>
      </c>
      <c r="I61">
        <f t="shared" si="3"/>
        <v>100</v>
      </c>
      <c r="J61">
        <f t="shared" si="1"/>
        <v>102</v>
      </c>
      <c r="K61">
        <f t="shared" si="4"/>
        <v>25</v>
      </c>
      <c r="L61">
        <f t="shared" si="6"/>
        <v>25</v>
      </c>
      <c r="M61">
        <f t="shared" si="11"/>
        <v>2536</v>
      </c>
      <c r="N61">
        <f t="shared" si="5"/>
        <v>9</v>
      </c>
      <c r="O61">
        <f t="shared" si="12"/>
        <v>3</v>
      </c>
    </row>
    <row r="62" spans="1:16" x14ac:dyDescent="0.25">
      <c r="A62">
        <f t="shared" si="7"/>
        <v>1.8036000000000021</v>
      </c>
      <c r="B62">
        <f t="shared" si="2"/>
        <v>1</v>
      </c>
      <c r="C62">
        <f t="shared" si="8"/>
        <v>54</v>
      </c>
      <c r="D62">
        <f t="shared" si="9"/>
        <v>120</v>
      </c>
      <c r="E62">
        <f t="shared" si="10"/>
        <v>3</v>
      </c>
      <c r="F62">
        <f t="shared" si="0"/>
        <v>0</v>
      </c>
      <c r="G62" s="22"/>
      <c r="H62">
        <v>1</v>
      </c>
      <c r="I62">
        <f t="shared" si="3"/>
        <v>102</v>
      </c>
      <c r="J62">
        <f t="shared" si="1"/>
        <v>106</v>
      </c>
      <c r="K62">
        <f t="shared" si="4"/>
        <v>26</v>
      </c>
      <c r="L62">
        <f t="shared" si="6"/>
        <v>26</v>
      </c>
      <c r="M62">
        <f t="shared" si="11"/>
        <v>2636</v>
      </c>
      <c r="N62">
        <f t="shared" si="5"/>
        <v>10</v>
      </c>
      <c r="O62">
        <f t="shared" si="12"/>
        <v>4</v>
      </c>
    </row>
    <row r="63" spans="1:16" x14ac:dyDescent="0.25">
      <c r="A63">
        <f t="shared" si="7"/>
        <v>1.8370000000000022</v>
      </c>
      <c r="B63">
        <f t="shared" si="2"/>
        <v>0</v>
      </c>
      <c r="C63">
        <f t="shared" si="8"/>
        <v>55</v>
      </c>
      <c r="D63">
        <f t="shared" si="9"/>
        <v>122</v>
      </c>
      <c r="E63">
        <f t="shared" si="10"/>
        <v>3</v>
      </c>
      <c r="F63">
        <f t="shared" si="0"/>
        <v>0</v>
      </c>
      <c r="G63" s="21"/>
      <c r="H63">
        <v>1</v>
      </c>
      <c r="I63">
        <f t="shared" si="3"/>
        <v>104</v>
      </c>
      <c r="J63">
        <f t="shared" si="1"/>
        <v>106</v>
      </c>
      <c r="K63">
        <f t="shared" si="4"/>
        <v>26</v>
      </c>
      <c r="L63">
        <f t="shared" si="6"/>
        <v>26</v>
      </c>
      <c r="M63">
        <f t="shared" si="11"/>
        <v>2738</v>
      </c>
      <c r="N63">
        <f t="shared" si="5"/>
        <v>10</v>
      </c>
      <c r="O63">
        <f t="shared" si="12"/>
        <v>5</v>
      </c>
    </row>
    <row r="64" spans="1:16" x14ac:dyDescent="0.25">
      <c r="A64">
        <f t="shared" si="7"/>
        <v>1.8704000000000023</v>
      </c>
      <c r="B64">
        <f t="shared" si="2"/>
        <v>0</v>
      </c>
      <c r="C64">
        <f t="shared" si="8"/>
        <v>56</v>
      </c>
      <c r="D64">
        <f t="shared" si="9"/>
        <v>124</v>
      </c>
      <c r="E64">
        <f t="shared" si="10"/>
        <v>3</v>
      </c>
      <c r="F64">
        <f t="shared" si="0"/>
        <v>1</v>
      </c>
      <c r="G64" s="21">
        <v>1</v>
      </c>
      <c r="H64">
        <v>1</v>
      </c>
      <c r="I64">
        <f t="shared" si="3"/>
        <v>106</v>
      </c>
      <c r="J64">
        <f t="shared" si="1"/>
        <v>106</v>
      </c>
      <c r="K64">
        <f t="shared" si="4"/>
        <v>26</v>
      </c>
      <c r="L64">
        <f t="shared" si="6"/>
        <v>26</v>
      </c>
      <c r="M64">
        <f t="shared" si="11"/>
        <v>2842</v>
      </c>
      <c r="N64">
        <f t="shared" si="5"/>
        <v>11</v>
      </c>
      <c r="O64">
        <f t="shared" si="12"/>
        <v>6</v>
      </c>
    </row>
    <row r="65" spans="1:19" x14ac:dyDescent="0.25">
      <c r="A65">
        <f t="shared" si="7"/>
        <v>1.9038000000000024</v>
      </c>
      <c r="B65">
        <f t="shared" si="2"/>
        <v>0</v>
      </c>
      <c r="C65">
        <f t="shared" si="8"/>
        <v>57</v>
      </c>
      <c r="D65">
        <f t="shared" si="9"/>
        <v>126</v>
      </c>
      <c r="E65">
        <f t="shared" si="10"/>
        <v>4</v>
      </c>
      <c r="F65">
        <f t="shared" si="0"/>
        <v>0</v>
      </c>
      <c r="G65" s="22"/>
      <c r="H65">
        <v>1</v>
      </c>
      <c r="I65">
        <f t="shared" si="3"/>
        <v>106</v>
      </c>
      <c r="J65">
        <f t="shared" si="1"/>
        <v>236</v>
      </c>
      <c r="K65">
        <f t="shared" si="4"/>
        <v>29</v>
      </c>
      <c r="L65">
        <f t="shared" si="6"/>
        <v>29</v>
      </c>
      <c r="M65">
        <f t="shared" si="11"/>
        <v>2948</v>
      </c>
      <c r="N65">
        <f t="shared" si="5"/>
        <v>11</v>
      </c>
      <c r="O65">
        <f t="shared" si="12"/>
        <v>7</v>
      </c>
    </row>
    <row r="66" spans="1:19" x14ac:dyDescent="0.25">
      <c r="A66">
        <f t="shared" si="7"/>
        <v>1.9372000000000025</v>
      </c>
      <c r="B66">
        <f t="shared" si="2"/>
        <v>1</v>
      </c>
      <c r="C66">
        <f t="shared" si="8"/>
        <v>58</v>
      </c>
      <c r="D66">
        <f t="shared" si="9"/>
        <v>128</v>
      </c>
      <c r="E66">
        <f t="shared" si="10"/>
        <v>4</v>
      </c>
      <c r="F66">
        <f t="shared" si="0"/>
        <v>0</v>
      </c>
      <c r="G66" s="22"/>
      <c r="H66">
        <v>1</v>
      </c>
      <c r="I66">
        <f t="shared" si="3"/>
        <v>108</v>
      </c>
      <c r="J66">
        <f t="shared" si="1"/>
        <v>244</v>
      </c>
      <c r="K66">
        <f t="shared" si="4"/>
        <v>30</v>
      </c>
      <c r="L66">
        <f t="shared" si="6"/>
        <v>29</v>
      </c>
      <c r="M66">
        <f t="shared" si="11"/>
        <v>3054</v>
      </c>
      <c r="N66">
        <f t="shared" si="5"/>
        <v>11</v>
      </c>
      <c r="O66">
        <f t="shared" si="12"/>
        <v>8</v>
      </c>
    </row>
    <row r="67" spans="1:19" x14ac:dyDescent="0.25">
      <c r="A67">
        <f t="shared" si="7"/>
        <v>1.9706000000000026</v>
      </c>
      <c r="B67">
        <f t="shared" si="2"/>
        <v>0</v>
      </c>
      <c r="C67">
        <f t="shared" si="8"/>
        <v>59</v>
      </c>
      <c r="D67">
        <f t="shared" si="9"/>
        <v>130</v>
      </c>
      <c r="E67">
        <f t="shared" si="10"/>
        <v>4</v>
      </c>
      <c r="F67">
        <f t="shared" si="0"/>
        <v>0</v>
      </c>
      <c r="G67" s="22"/>
      <c r="H67">
        <v>1</v>
      </c>
      <c r="I67">
        <f t="shared" si="3"/>
        <v>110</v>
      </c>
      <c r="J67">
        <f t="shared" si="1"/>
        <v>236</v>
      </c>
      <c r="K67">
        <f t="shared" si="4"/>
        <v>29</v>
      </c>
      <c r="L67">
        <f t="shared" si="6"/>
        <v>28</v>
      </c>
      <c r="M67">
        <f t="shared" si="11"/>
        <v>3162</v>
      </c>
      <c r="N67">
        <f t="shared" si="5"/>
        <v>12</v>
      </c>
      <c r="O67">
        <f t="shared" si="12"/>
        <v>9</v>
      </c>
    </row>
    <row r="68" spans="1:19" x14ac:dyDescent="0.25">
      <c r="A68">
        <f t="shared" si="7"/>
        <v>2.0040000000000027</v>
      </c>
      <c r="B68">
        <f t="shared" si="2"/>
        <v>0</v>
      </c>
      <c r="C68">
        <f t="shared" si="8"/>
        <v>60</v>
      </c>
      <c r="D68">
        <f t="shared" si="9"/>
        <v>132</v>
      </c>
      <c r="E68">
        <f t="shared" si="10"/>
        <v>4</v>
      </c>
      <c r="F68">
        <f t="shared" si="0"/>
        <v>0</v>
      </c>
      <c r="G68" s="22"/>
      <c r="H68">
        <v>1</v>
      </c>
      <c r="I68">
        <f t="shared" si="3"/>
        <v>112</v>
      </c>
      <c r="J68">
        <f t="shared" si="1"/>
        <v>228</v>
      </c>
      <c r="K68">
        <f t="shared" si="4"/>
        <v>28</v>
      </c>
      <c r="L68">
        <f t="shared" si="6"/>
        <v>27</v>
      </c>
      <c r="M68">
        <f t="shared" si="11"/>
        <v>3272</v>
      </c>
      <c r="N68">
        <f t="shared" si="5"/>
        <v>12</v>
      </c>
      <c r="O68">
        <f t="shared" si="12"/>
        <v>10</v>
      </c>
    </row>
    <row r="69" spans="1:19" x14ac:dyDescent="0.25">
      <c r="A69">
        <f t="shared" si="7"/>
        <v>2.0374000000000025</v>
      </c>
      <c r="B69">
        <f t="shared" si="2"/>
        <v>0</v>
      </c>
      <c r="C69">
        <f t="shared" si="8"/>
        <v>61</v>
      </c>
      <c r="D69">
        <f t="shared" si="9"/>
        <v>134</v>
      </c>
      <c r="E69">
        <f t="shared" si="10"/>
        <v>4</v>
      </c>
      <c r="F69">
        <f t="shared" si="0"/>
        <v>0</v>
      </c>
      <c r="G69" s="22"/>
      <c r="H69">
        <v>1</v>
      </c>
      <c r="I69">
        <f t="shared" si="3"/>
        <v>114</v>
      </c>
      <c r="J69">
        <f t="shared" si="1"/>
        <v>220</v>
      </c>
      <c r="K69">
        <f t="shared" si="4"/>
        <v>27</v>
      </c>
      <c r="L69">
        <f t="shared" si="6"/>
        <v>26</v>
      </c>
      <c r="M69">
        <f t="shared" si="11"/>
        <v>3384</v>
      </c>
      <c r="N69">
        <f t="shared" si="5"/>
        <v>13</v>
      </c>
      <c r="O69">
        <f t="shared" si="12"/>
        <v>11</v>
      </c>
    </row>
    <row r="70" spans="1:19" x14ac:dyDescent="0.25">
      <c r="A70">
        <f t="shared" si="7"/>
        <v>2.0708000000000024</v>
      </c>
      <c r="B70">
        <f t="shared" si="2"/>
        <v>0</v>
      </c>
      <c r="C70">
        <f t="shared" si="8"/>
        <v>62</v>
      </c>
      <c r="D70">
        <f t="shared" si="9"/>
        <v>136</v>
      </c>
      <c r="E70">
        <f t="shared" si="10"/>
        <v>4</v>
      </c>
      <c r="F70">
        <f t="shared" si="0"/>
        <v>0</v>
      </c>
      <c r="G70" s="22"/>
      <c r="H70">
        <v>1</v>
      </c>
      <c r="I70">
        <f t="shared" si="3"/>
        <v>116</v>
      </c>
      <c r="J70">
        <f t="shared" si="1"/>
        <v>212</v>
      </c>
      <c r="K70">
        <f t="shared" si="4"/>
        <v>26</v>
      </c>
      <c r="L70">
        <f t="shared" si="6"/>
        <v>25</v>
      </c>
      <c r="M70">
        <f t="shared" si="11"/>
        <v>3498</v>
      </c>
      <c r="N70">
        <f t="shared" si="5"/>
        <v>13</v>
      </c>
      <c r="O70">
        <f t="shared" si="12"/>
        <v>12</v>
      </c>
    </row>
    <row r="71" spans="1:19" x14ac:dyDescent="0.25">
      <c r="A71">
        <f t="shared" si="7"/>
        <v>2.1042000000000023</v>
      </c>
      <c r="B71">
        <f t="shared" si="2"/>
        <v>0</v>
      </c>
      <c r="C71">
        <f t="shared" si="8"/>
        <v>63</v>
      </c>
      <c r="D71">
        <f t="shared" si="9"/>
        <v>138</v>
      </c>
      <c r="E71">
        <f t="shared" si="10"/>
        <v>4</v>
      </c>
      <c r="F71">
        <f t="shared" si="0"/>
        <v>0</v>
      </c>
      <c r="G71" s="22"/>
      <c r="H71">
        <v>1</v>
      </c>
      <c r="I71">
        <f t="shared" si="3"/>
        <v>118</v>
      </c>
      <c r="J71">
        <f t="shared" si="1"/>
        <v>204</v>
      </c>
      <c r="K71">
        <f t="shared" si="4"/>
        <v>25</v>
      </c>
      <c r="L71">
        <f t="shared" si="6"/>
        <v>24</v>
      </c>
      <c r="M71">
        <f t="shared" si="11"/>
        <v>3614</v>
      </c>
      <c r="N71">
        <f t="shared" si="5"/>
        <v>14</v>
      </c>
      <c r="O71">
        <f t="shared" si="12"/>
        <v>13</v>
      </c>
    </row>
    <row r="72" spans="1:19" x14ac:dyDescent="0.25">
      <c r="A72">
        <f t="shared" si="7"/>
        <v>2.1376000000000022</v>
      </c>
      <c r="B72">
        <f t="shared" si="2"/>
        <v>0</v>
      </c>
      <c r="C72">
        <f t="shared" si="8"/>
        <v>64</v>
      </c>
      <c r="D72">
        <f t="shared" si="9"/>
        <v>140</v>
      </c>
      <c r="E72">
        <f t="shared" si="10"/>
        <v>4</v>
      </c>
      <c r="F72">
        <f t="shared" ref="F72:F135" si="13">IF(I72=I73,1,0)</f>
        <v>0</v>
      </c>
      <c r="G72" s="22"/>
      <c r="H72">
        <v>1</v>
      </c>
      <c r="I72">
        <f t="shared" si="3"/>
        <v>120</v>
      </c>
      <c r="J72">
        <f t="shared" ref="J72:J135" si="14">FLOOR(IF(K72&gt;=20,K72*POWER(2,E72-1)+POWER(2,E72-2),K72*POWER(2,E72-1)),1)</f>
        <v>196</v>
      </c>
      <c r="K72">
        <f t="shared" si="4"/>
        <v>24</v>
      </c>
      <c r="L72">
        <f t="shared" si="6"/>
        <v>23</v>
      </c>
      <c r="M72">
        <f t="shared" si="11"/>
        <v>3732</v>
      </c>
      <c r="N72">
        <f t="shared" si="5"/>
        <v>14</v>
      </c>
      <c r="O72">
        <f t="shared" si="12"/>
        <v>14</v>
      </c>
    </row>
    <row r="73" spans="1:19" x14ac:dyDescent="0.25">
      <c r="A73">
        <f t="shared" si="7"/>
        <v>2.171000000000002</v>
      </c>
      <c r="B73">
        <f t="shared" ref="B73:B136" si="15">IF(MOD(D73,POWER(2,E73))=0,1,0)</f>
        <v>0</v>
      </c>
      <c r="C73">
        <f t="shared" si="8"/>
        <v>65</v>
      </c>
      <c r="D73">
        <f t="shared" si="9"/>
        <v>142</v>
      </c>
      <c r="E73">
        <f t="shared" si="10"/>
        <v>4</v>
      </c>
      <c r="F73">
        <f t="shared" si="13"/>
        <v>0</v>
      </c>
      <c r="G73" s="22"/>
      <c r="H73">
        <v>1</v>
      </c>
      <c r="I73">
        <f t="shared" ref="I73:I136" si="16">IF(G72=1,I72,IF(I72&lt;J73,I72+2,IF(I72=J73,I72,I72-1)))</f>
        <v>122</v>
      </c>
      <c r="J73">
        <f t="shared" si="14"/>
        <v>188</v>
      </c>
      <c r="K73">
        <f t="shared" ref="K73:K136" si="17">IF(G72=1,IF(H73=1,L72+3,L72-3),IF(B73=1,IF(H73=1,L72+1,L72-1),L72))</f>
        <v>23</v>
      </c>
      <c r="L73">
        <f t="shared" si="6"/>
        <v>22</v>
      </c>
      <c r="M73">
        <f t="shared" si="11"/>
        <v>3852</v>
      </c>
      <c r="N73">
        <f t="shared" ref="N73:N136" si="18">FLOOR(M73/256,1)</f>
        <v>15</v>
      </c>
      <c r="O73">
        <f t="shared" si="12"/>
        <v>15</v>
      </c>
    </row>
    <row r="74" spans="1:19" x14ac:dyDescent="0.25">
      <c r="A74">
        <f t="shared" si="7"/>
        <v>2.2044000000000019</v>
      </c>
      <c r="B74">
        <f t="shared" si="15"/>
        <v>1</v>
      </c>
      <c r="C74">
        <f t="shared" si="8"/>
        <v>66</v>
      </c>
      <c r="D74">
        <f t="shared" si="9"/>
        <v>144</v>
      </c>
      <c r="E74">
        <f t="shared" si="10"/>
        <v>4</v>
      </c>
      <c r="F74">
        <f t="shared" si="13"/>
        <v>0</v>
      </c>
      <c r="G74" s="22"/>
      <c r="H74">
        <v>1</v>
      </c>
      <c r="I74">
        <f t="shared" si="16"/>
        <v>124</v>
      </c>
      <c r="J74">
        <f t="shared" si="14"/>
        <v>188</v>
      </c>
      <c r="K74">
        <f t="shared" si="17"/>
        <v>23</v>
      </c>
      <c r="L74">
        <f t="shared" ref="L74:L137" si="19">IF(G73=1,K74,IF((J74-I73)&gt;=16,K74-1,K74))</f>
        <v>22</v>
      </c>
      <c r="M74">
        <f t="shared" si="11"/>
        <v>3974</v>
      </c>
      <c r="N74">
        <f t="shared" si="18"/>
        <v>15</v>
      </c>
      <c r="O74">
        <f t="shared" si="12"/>
        <v>16</v>
      </c>
    </row>
    <row r="75" spans="1:19" x14ac:dyDescent="0.25">
      <c r="A75">
        <f t="shared" ref="A75:A138" si="20">A74+$A$5</f>
        <v>2.2378000000000018</v>
      </c>
      <c r="B75">
        <f t="shared" si="15"/>
        <v>0</v>
      </c>
      <c r="C75">
        <f t="shared" ref="C75:C138" si="21">C74+1</f>
        <v>67</v>
      </c>
      <c r="D75">
        <f t="shared" ref="D75:D138" si="22">D74+2</f>
        <v>146</v>
      </c>
      <c r="E75">
        <f t="shared" ref="E75:E138" si="23">MIN(G74+E74,4)</f>
        <v>4</v>
      </c>
      <c r="F75">
        <f t="shared" si="13"/>
        <v>0</v>
      </c>
      <c r="G75" s="22"/>
      <c r="H75">
        <v>1</v>
      </c>
      <c r="I75">
        <f t="shared" si="16"/>
        <v>126</v>
      </c>
      <c r="J75">
        <f t="shared" si="14"/>
        <v>180</v>
      </c>
      <c r="K75">
        <f t="shared" si="17"/>
        <v>22</v>
      </c>
      <c r="L75">
        <f t="shared" si="19"/>
        <v>21</v>
      </c>
      <c r="M75">
        <f t="shared" ref="M75:M138" si="24">M74+I74</f>
        <v>4098</v>
      </c>
      <c r="N75">
        <f t="shared" si="18"/>
        <v>16</v>
      </c>
      <c r="O75">
        <f t="shared" si="12"/>
        <v>17</v>
      </c>
    </row>
    <row r="76" spans="1:19" x14ac:dyDescent="0.25">
      <c r="A76">
        <f t="shared" si="20"/>
        <v>2.2712000000000017</v>
      </c>
      <c r="B76">
        <f t="shared" si="15"/>
        <v>0</v>
      </c>
      <c r="C76">
        <f t="shared" si="21"/>
        <v>68</v>
      </c>
      <c r="D76">
        <f t="shared" si="22"/>
        <v>148</v>
      </c>
      <c r="E76">
        <f t="shared" si="23"/>
        <v>4</v>
      </c>
      <c r="F76">
        <f t="shared" si="13"/>
        <v>0</v>
      </c>
      <c r="G76" s="22"/>
      <c r="H76">
        <v>1</v>
      </c>
      <c r="I76">
        <f t="shared" si="16"/>
        <v>128</v>
      </c>
      <c r="J76">
        <f t="shared" si="14"/>
        <v>172</v>
      </c>
      <c r="K76">
        <f t="shared" si="17"/>
        <v>21</v>
      </c>
      <c r="L76">
        <f t="shared" si="19"/>
        <v>20</v>
      </c>
      <c r="M76">
        <f t="shared" si="24"/>
        <v>4224</v>
      </c>
      <c r="N76">
        <f t="shared" si="18"/>
        <v>16</v>
      </c>
      <c r="O76">
        <f t="shared" si="12"/>
        <v>18</v>
      </c>
    </row>
    <row r="77" spans="1:19" x14ac:dyDescent="0.25">
      <c r="A77">
        <f t="shared" si="20"/>
        <v>2.3046000000000015</v>
      </c>
      <c r="B77">
        <f t="shared" si="15"/>
        <v>0</v>
      </c>
      <c r="C77">
        <f t="shared" si="21"/>
        <v>69</v>
      </c>
      <c r="D77">
        <f t="shared" si="22"/>
        <v>150</v>
      </c>
      <c r="E77">
        <f t="shared" si="23"/>
        <v>4</v>
      </c>
      <c r="F77">
        <f t="shared" si="13"/>
        <v>0</v>
      </c>
      <c r="G77" s="22"/>
      <c r="H77">
        <v>1</v>
      </c>
      <c r="I77">
        <f t="shared" si="16"/>
        <v>130</v>
      </c>
      <c r="J77">
        <f t="shared" si="14"/>
        <v>164</v>
      </c>
      <c r="K77">
        <f t="shared" si="17"/>
        <v>20</v>
      </c>
      <c r="L77">
        <f t="shared" si="19"/>
        <v>19</v>
      </c>
      <c r="M77">
        <f t="shared" si="24"/>
        <v>4352</v>
      </c>
      <c r="N77">
        <f t="shared" si="18"/>
        <v>17</v>
      </c>
      <c r="O77">
        <f t="shared" si="12"/>
        <v>19</v>
      </c>
    </row>
    <row r="78" spans="1:19" x14ac:dyDescent="0.25">
      <c r="A78">
        <f t="shared" si="20"/>
        <v>2.3380000000000014</v>
      </c>
      <c r="B78">
        <f t="shared" si="15"/>
        <v>0</v>
      </c>
      <c r="C78">
        <f t="shared" si="21"/>
        <v>70</v>
      </c>
      <c r="D78">
        <f t="shared" si="22"/>
        <v>152</v>
      </c>
      <c r="E78">
        <f t="shared" si="23"/>
        <v>4</v>
      </c>
      <c r="F78">
        <f t="shared" si="13"/>
        <v>0</v>
      </c>
      <c r="G78" s="22"/>
      <c r="H78">
        <v>1</v>
      </c>
      <c r="I78">
        <f t="shared" si="16"/>
        <v>132</v>
      </c>
      <c r="J78">
        <f t="shared" si="14"/>
        <v>152</v>
      </c>
      <c r="K78">
        <f t="shared" si="17"/>
        <v>19</v>
      </c>
      <c r="L78">
        <f t="shared" si="19"/>
        <v>18</v>
      </c>
      <c r="M78">
        <f t="shared" si="24"/>
        <v>4482</v>
      </c>
      <c r="N78">
        <f t="shared" si="18"/>
        <v>17</v>
      </c>
      <c r="O78">
        <f t="shared" si="12"/>
        <v>20</v>
      </c>
    </row>
    <row r="79" spans="1:19" x14ac:dyDescent="0.25">
      <c r="A79">
        <f t="shared" si="20"/>
        <v>2.3714000000000013</v>
      </c>
      <c r="B79">
        <f t="shared" si="15"/>
        <v>0</v>
      </c>
      <c r="C79">
        <f t="shared" si="21"/>
        <v>71</v>
      </c>
      <c r="D79">
        <f t="shared" si="22"/>
        <v>154</v>
      </c>
      <c r="E79">
        <f t="shared" si="23"/>
        <v>4</v>
      </c>
      <c r="F79">
        <f t="shared" si="13"/>
        <v>0</v>
      </c>
      <c r="G79" s="22"/>
      <c r="H79">
        <v>1</v>
      </c>
      <c r="I79">
        <f t="shared" si="16"/>
        <v>134</v>
      </c>
      <c r="J79">
        <f t="shared" si="14"/>
        <v>144</v>
      </c>
      <c r="K79">
        <f t="shared" si="17"/>
        <v>18</v>
      </c>
      <c r="L79">
        <f t="shared" si="19"/>
        <v>18</v>
      </c>
      <c r="M79">
        <f t="shared" si="24"/>
        <v>4614</v>
      </c>
      <c r="N79">
        <f t="shared" si="18"/>
        <v>18</v>
      </c>
      <c r="O79">
        <f t="shared" si="12"/>
        <v>21</v>
      </c>
    </row>
    <row r="80" spans="1:19" x14ac:dyDescent="0.25">
      <c r="A80">
        <f t="shared" si="20"/>
        <v>2.4048000000000012</v>
      </c>
      <c r="B80">
        <f t="shared" si="15"/>
        <v>0</v>
      </c>
      <c r="C80">
        <f t="shared" si="21"/>
        <v>72</v>
      </c>
      <c r="D80">
        <f t="shared" si="22"/>
        <v>156</v>
      </c>
      <c r="E80">
        <f t="shared" si="23"/>
        <v>4</v>
      </c>
      <c r="F80">
        <f t="shared" si="13"/>
        <v>0</v>
      </c>
      <c r="G80" s="22"/>
      <c r="H80">
        <v>1</v>
      </c>
      <c r="I80">
        <f t="shared" si="16"/>
        <v>136</v>
      </c>
      <c r="J80">
        <f t="shared" si="14"/>
        <v>144</v>
      </c>
      <c r="K80">
        <f t="shared" si="17"/>
        <v>18</v>
      </c>
      <c r="L80">
        <f t="shared" si="19"/>
        <v>18</v>
      </c>
      <c r="M80">
        <f t="shared" si="24"/>
        <v>4748</v>
      </c>
      <c r="N80">
        <f t="shared" si="18"/>
        <v>18</v>
      </c>
      <c r="O80">
        <f t="shared" si="12"/>
        <v>22</v>
      </c>
      <c r="S80" t="s">
        <v>33</v>
      </c>
    </row>
    <row r="81" spans="1:22" x14ac:dyDescent="0.25">
      <c r="A81">
        <f t="shared" si="20"/>
        <v>2.438200000000001</v>
      </c>
      <c r="B81">
        <f t="shared" si="15"/>
        <v>0</v>
      </c>
      <c r="C81">
        <f t="shared" si="21"/>
        <v>73</v>
      </c>
      <c r="D81">
        <f t="shared" si="22"/>
        <v>158</v>
      </c>
      <c r="E81">
        <f t="shared" si="23"/>
        <v>4</v>
      </c>
      <c r="F81">
        <f t="shared" si="13"/>
        <v>0</v>
      </c>
      <c r="G81" s="22"/>
      <c r="H81">
        <v>1</v>
      </c>
      <c r="I81">
        <f t="shared" si="16"/>
        <v>138</v>
      </c>
      <c r="J81">
        <f t="shared" si="14"/>
        <v>144</v>
      </c>
      <c r="K81">
        <f t="shared" si="17"/>
        <v>18</v>
      </c>
      <c r="L81">
        <f t="shared" si="19"/>
        <v>18</v>
      </c>
      <c r="M81">
        <f t="shared" si="24"/>
        <v>4884</v>
      </c>
      <c r="N81">
        <f t="shared" si="18"/>
        <v>19</v>
      </c>
      <c r="O81">
        <f t="shared" si="12"/>
        <v>23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0"/>
        <v>2.4716000000000009</v>
      </c>
      <c r="B82">
        <f t="shared" si="15"/>
        <v>1</v>
      </c>
      <c r="C82">
        <f t="shared" si="21"/>
        <v>74</v>
      </c>
      <c r="D82">
        <f t="shared" si="22"/>
        <v>160</v>
      </c>
      <c r="E82">
        <f t="shared" si="23"/>
        <v>4</v>
      </c>
      <c r="F82">
        <f t="shared" si="13"/>
        <v>0</v>
      </c>
      <c r="G82" s="22"/>
      <c r="H82">
        <v>1</v>
      </c>
      <c r="I82">
        <f t="shared" si="16"/>
        <v>140</v>
      </c>
      <c r="J82">
        <f t="shared" si="14"/>
        <v>152</v>
      </c>
      <c r="K82">
        <f t="shared" si="17"/>
        <v>19</v>
      </c>
      <c r="L82">
        <f t="shared" si="19"/>
        <v>19</v>
      </c>
      <c r="M82">
        <f t="shared" si="24"/>
        <v>5022</v>
      </c>
      <c r="N82">
        <f t="shared" si="18"/>
        <v>19</v>
      </c>
      <c r="O82">
        <f t="shared" si="12"/>
        <v>24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0"/>
        <v>2.5050000000000008</v>
      </c>
      <c r="B83">
        <f t="shared" si="15"/>
        <v>0</v>
      </c>
      <c r="C83">
        <f t="shared" si="21"/>
        <v>75</v>
      </c>
      <c r="D83">
        <f t="shared" si="22"/>
        <v>162</v>
      </c>
      <c r="E83">
        <f t="shared" si="23"/>
        <v>4</v>
      </c>
      <c r="F83">
        <f t="shared" si="13"/>
        <v>0</v>
      </c>
      <c r="G83" s="22"/>
      <c r="H83">
        <v>1</v>
      </c>
      <c r="I83">
        <f t="shared" si="16"/>
        <v>142</v>
      </c>
      <c r="J83">
        <f t="shared" si="14"/>
        <v>152</v>
      </c>
      <c r="K83">
        <f t="shared" si="17"/>
        <v>19</v>
      </c>
      <c r="L83">
        <f t="shared" si="19"/>
        <v>19</v>
      </c>
      <c r="M83">
        <f t="shared" si="24"/>
        <v>5162</v>
      </c>
      <c r="N83">
        <f t="shared" si="18"/>
        <v>20</v>
      </c>
      <c r="O83">
        <f t="shared" si="12"/>
        <v>25</v>
      </c>
      <c r="S83">
        <v>2</v>
      </c>
      <c r="T83">
        <v>6</v>
      </c>
      <c r="U83">
        <v>14</v>
      </c>
    </row>
    <row r="84" spans="1:22" x14ac:dyDescent="0.25">
      <c r="A84">
        <f t="shared" si="20"/>
        <v>2.5384000000000007</v>
      </c>
      <c r="B84">
        <f t="shared" si="15"/>
        <v>0</v>
      </c>
      <c r="C84">
        <f t="shared" si="21"/>
        <v>76</v>
      </c>
      <c r="D84">
        <f t="shared" si="22"/>
        <v>164</v>
      </c>
      <c r="E84">
        <f t="shared" si="23"/>
        <v>4</v>
      </c>
      <c r="F84">
        <f t="shared" si="13"/>
        <v>0</v>
      </c>
      <c r="G84" s="22"/>
      <c r="H84">
        <v>1</v>
      </c>
      <c r="I84">
        <f t="shared" si="16"/>
        <v>144</v>
      </c>
      <c r="J84">
        <f t="shared" si="14"/>
        <v>152</v>
      </c>
      <c r="K84">
        <f t="shared" si="17"/>
        <v>19</v>
      </c>
      <c r="L84">
        <f t="shared" si="19"/>
        <v>19</v>
      </c>
      <c r="M84">
        <f t="shared" si="24"/>
        <v>5304</v>
      </c>
      <c r="N84">
        <f t="shared" si="18"/>
        <v>20</v>
      </c>
      <c r="O84">
        <f t="shared" si="12"/>
        <v>26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0"/>
        <v>2.5718000000000005</v>
      </c>
      <c r="B85">
        <f t="shared" si="15"/>
        <v>0</v>
      </c>
      <c r="C85">
        <f t="shared" si="21"/>
        <v>77</v>
      </c>
      <c r="D85">
        <f t="shared" si="22"/>
        <v>166</v>
      </c>
      <c r="E85">
        <f t="shared" si="23"/>
        <v>4</v>
      </c>
      <c r="F85">
        <f t="shared" si="13"/>
        <v>0</v>
      </c>
      <c r="G85" s="22"/>
      <c r="H85">
        <v>1</v>
      </c>
      <c r="I85">
        <f t="shared" si="16"/>
        <v>146</v>
      </c>
      <c r="J85">
        <f t="shared" si="14"/>
        <v>152</v>
      </c>
      <c r="K85">
        <f t="shared" si="17"/>
        <v>19</v>
      </c>
      <c r="L85">
        <f t="shared" si="19"/>
        <v>19</v>
      </c>
      <c r="M85">
        <f t="shared" si="24"/>
        <v>5448</v>
      </c>
      <c r="N85">
        <f t="shared" si="18"/>
        <v>21</v>
      </c>
      <c r="O85">
        <f t="shared" si="12"/>
        <v>27</v>
      </c>
      <c r="S85">
        <v>4</v>
      </c>
      <c r="T85">
        <v>2</v>
      </c>
      <c r="U85">
        <v>10</v>
      </c>
    </row>
    <row r="86" spans="1:22" x14ac:dyDescent="0.25">
      <c r="A86">
        <f t="shared" si="20"/>
        <v>2.6052000000000004</v>
      </c>
      <c r="B86">
        <f t="shared" si="15"/>
        <v>0</v>
      </c>
      <c r="C86">
        <f t="shared" si="21"/>
        <v>78</v>
      </c>
      <c r="D86">
        <f t="shared" si="22"/>
        <v>168</v>
      </c>
      <c r="E86">
        <f t="shared" si="23"/>
        <v>4</v>
      </c>
      <c r="F86">
        <f t="shared" si="13"/>
        <v>0</v>
      </c>
      <c r="G86" s="23"/>
      <c r="H86">
        <v>1</v>
      </c>
      <c r="I86">
        <f t="shared" si="16"/>
        <v>148</v>
      </c>
      <c r="J86">
        <f t="shared" si="14"/>
        <v>152</v>
      </c>
      <c r="K86">
        <f t="shared" si="17"/>
        <v>19</v>
      </c>
      <c r="L86">
        <f t="shared" si="19"/>
        <v>19</v>
      </c>
      <c r="M86">
        <f t="shared" si="24"/>
        <v>5594</v>
      </c>
      <c r="N86">
        <f t="shared" si="18"/>
        <v>21</v>
      </c>
      <c r="O86">
        <f t="shared" si="12"/>
        <v>28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0"/>
        <v>2.6386000000000003</v>
      </c>
      <c r="B87">
        <f t="shared" si="15"/>
        <v>0</v>
      </c>
      <c r="C87">
        <f t="shared" si="21"/>
        <v>79</v>
      </c>
      <c r="D87">
        <f t="shared" si="22"/>
        <v>170</v>
      </c>
      <c r="E87">
        <f t="shared" si="23"/>
        <v>4</v>
      </c>
      <c r="F87">
        <f t="shared" si="13"/>
        <v>0</v>
      </c>
      <c r="G87" s="23"/>
      <c r="H87">
        <v>1</v>
      </c>
      <c r="I87">
        <f t="shared" si="16"/>
        <v>150</v>
      </c>
      <c r="J87">
        <f t="shared" si="14"/>
        <v>152</v>
      </c>
      <c r="K87">
        <f t="shared" si="17"/>
        <v>19</v>
      </c>
      <c r="L87">
        <f t="shared" si="19"/>
        <v>19</v>
      </c>
      <c r="M87">
        <f t="shared" si="24"/>
        <v>5742</v>
      </c>
      <c r="N87">
        <f t="shared" si="18"/>
        <v>22</v>
      </c>
      <c r="O87">
        <f t="shared" si="12"/>
        <v>29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0"/>
        <v>2.6720000000000002</v>
      </c>
      <c r="B88">
        <f t="shared" si="15"/>
        <v>0</v>
      </c>
      <c r="C88">
        <f t="shared" si="21"/>
        <v>80</v>
      </c>
      <c r="D88">
        <f t="shared" si="22"/>
        <v>172</v>
      </c>
      <c r="E88">
        <f t="shared" si="23"/>
        <v>4</v>
      </c>
      <c r="F88">
        <f t="shared" si="13"/>
        <v>1</v>
      </c>
      <c r="G88" s="23"/>
      <c r="H88">
        <v>1</v>
      </c>
      <c r="I88">
        <f t="shared" si="16"/>
        <v>152</v>
      </c>
      <c r="J88">
        <f t="shared" si="14"/>
        <v>152</v>
      </c>
      <c r="K88">
        <f t="shared" si="17"/>
        <v>19</v>
      </c>
      <c r="L88">
        <f t="shared" si="19"/>
        <v>19</v>
      </c>
      <c r="M88">
        <f t="shared" si="24"/>
        <v>5892</v>
      </c>
      <c r="N88">
        <f t="shared" si="18"/>
        <v>23</v>
      </c>
      <c r="O88">
        <f t="shared" si="12"/>
        <v>30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0"/>
        <v>2.7054</v>
      </c>
      <c r="B89">
        <f t="shared" si="15"/>
        <v>0</v>
      </c>
      <c r="C89">
        <f t="shared" si="21"/>
        <v>81</v>
      </c>
      <c r="D89">
        <f t="shared" si="22"/>
        <v>174</v>
      </c>
      <c r="E89">
        <f t="shared" si="23"/>
        <v>4</v>
      </c>
      <c r="F89">
        <f t="shared" si="13"/>
        <v>0</v>
      </c>
      <c r="G89" s="23"/>
      <c r="H89">
        <v>1</v>
      </c>
      <c r="I89">
        <f t="shared" si="16"/>
        <v>152</v>
      </c>
      <c r="J89">
        <f t="shared" si="14"/>
        <v>152</v>
      </c>
      <c r="K89">
        <f t="shared" si="17"/>
        <v>19</v>
      </c>
      <c r="L89">
        <f t="shared" si="19"/>
        <v>19</v>
      </c>
      <c r="M89">
        <f t="shared" si="24"/>
        <v>6044</v>
      </c>
      <c r="N89">
        <f t="shared" si="18"/>
        <v>23</v>
      </c>
      <c r="O89">
        <f t="shared" si="12"/>
        <v>31</v>
      </c>
    </row>
    <row r="90" spans="1:22" x14ac:dyDescent="0.25">
      <c r="A90">
        <f t="shared" si="20"/>
        <v>2.7387999999999999</v>
      </c>
      <c r="B90">
        <f t="shared" si="15"/>
        <v>1</v>
      </c>
      <c r="C90">
        <f t="shared" si="21"/>
        <v>82</v>
      </c>
      <c r="D90">
        <f t="shared" si="22"/>
        <v>176</v>
      </c>
      <c r="E90">
        <f t="shared" si="23"/>
        <v>4</v>
      </c>
      <c r="F90">
        <f t="shared" si="13"/>
        <v>0</v>
      </c>
      <c r="G90" s="21"/>
      <c r="H90">
        <v>1</v>
      </c>
      <c r="I90">
        <f t="shared" si="16"/>
        <v>154</v>
      </c>
      <c r="J90">
        <f t="shared" si="14"/>
        <v>164</v>
      </c>
      <c r="K90">
        <f t="shared" si="17"/>
        <v>20</v>
      </c>
      <c r="L90">
        <f t="shared" si="19"/>
        <v>20</v>
      </c>
      <c r="M90">
        <f t="shared" si="24"/>
        <v>6196</v>
      </c>
      <c r="N90">
        <f t="shared" si="18"/>
        <v>24</v>
      </c>
      <c r="O90">
        <f t="shared" si="12"/>
        <v>32</v>
      </c>
    </row>
    <row r="91" spans="1:22" x14ac:dyDescent="0.25">
      <c r="A91">
        <f t="shared" si="20"/>
        <v>2.7721999999999998</v>
      </c>
      <c r="B91">
        <f t="shared" si="15"/>
        <v>0</v>
      </c>
      <c r="C91">
        <f t="shared" si="21"/>
        <v>83</v>
      </c>
      <c r="D91">
        <f t="shared" si="22"/>
        <v>178</v>
      </c>
      <c r="E91">
        <f t="shared" si="23"/>
        <v>4</v>
      </c>
      <c r="F91">
        <f t="shared" si="13"/>
        <v>0</v>
      </c>
      <c r="G91" s="21"/>
      <c r="H91">
        <v>1</v>
      </c>
      <c r="I91">
        <f t="shared" si="16"/>
        <v>156</v>
      </c>
      <c r="J91">
        <f t="shared" si="14"/>
        <v>164</v>
      </c>
      <c r="K91">
        <f t="shared" si="17"/>
        <v>20</v>
      </c>
      <c r="L91">
        <f t="shared" si="19"/>
        <v>20</v>
      </c>
      <c r="M91">
        <f t="shared" si="24"/>
        <v>6350</v>
      </c>
      <c r="N91">
        <f t="shared" si="18"/>
        <v>24</v>
      </c>
      <c r="O91">
        <f t="shared" si="12"/>
        <v>33</v>
      </c>
    </row>
    <row r="92" spans="1:22" x14ac:dyDescent="0.25">
      <c r="A92">
        <f t="shared" si="20"/>
        <v>2.8055999999999996</v>
      </c>
      <c r="B92">
        <f t="shared" si="15"/>
        <v>0</v>
      </c>
      <c r="C92">
        <f t="shared" si="21"/>
        <v>84</v>
      </c>
      <c r="D92">
        <f t="shared" si="22"/>
        <v>180</v>
      </c>
      <c r="E92">
        <f t="shared" si="23"/>
        <v>4</v>
      </c>
      <c r="F92">
        <f t="shared" si="13"/>
        <v>0</v>
      </c>
      <c r="G92" s="21"/>
      <c r="H92">
        <v>1</v>
      </c>
      <c r="I92">
        <f t="shared" si="16"/>
        <v>158</v>
      </c>
      <c r="J92">
        <f t="shared" si="14"/>
        <v>164</v>
      </c>
      <c r="K92">
        <f t="shared" si="17"/>
        <v>20</v>
      </c>
      <c r="L92">
        <f t="shared" si="19"/>
        <v>20</v>
      </c>
      <c r="M92">
        <f t="shared" si="24"/>
        <v>6506</v>
      </c>
      <c r="N92">
        <f t="shared" si="18"/>
        <v>25</v>
      </c>
      <c r="O92">
        <f t="shared" si="12"/>
        <v>34</v>
      </c>
    </row>
    <row r="93" spans="1:22" x14ac:dyDescent="0.25">
      <c r="A93">
        <f t="shared" si="20"/>
        <v>2.8389999999999995</v>
      </c>
      <c r="B93">
        <f t="shared" si="15"/>
        <v>0</v>
      </c>
      <c r="C93">
        <f t="shared" si="21"/>
        <v>85</v>
      </c>
      <c r="D93">
        <f t="shared" si="22"/>
        <v>182</v>
      </c>
      <c r="E93">
        <f t="shared" si="23"/>
        <v>4</v>
      </c>
      <c r="F93">
        <f t="shared" si="13"/>
        <v>1</v>
      </c>
      <c r="G93" s="21">
        <v>1</v>
      </c>
      <c r="H93">
        <v>1</v>
      </c>
      <c r="I93">
        <f t="shared" si="16"/>
        <v>160</v>
      </c>
      <c r="J93">
        <f t="shared" si="14"/>
        <v>164</v>
      </c>
      <c r="K93">
        <f t="shared" si="17"/>
        <v>20</v>
      </c>
      <c r="L93">
        <f t="shared" si="19"/>
        <v>20</v>
      </c>
      <c r="M93">
        <f t="shared" si="24"/>
        <v>6664</v>
      </c>
      <c r="N93">
        <f t="shared" si="18"/>
        <v>26</v>
      </c>
      <c r="O93">
        <f t="shared" si="12"/>
        <v>35</v>
      </c>
    </row>
    <row r="94" spans="1:22" x14ac:dyDescent="0.25">
      <c r="A94">
        <f t="shared" si="20"/>
        <v>2.8723999999999994</v>
      </c>
      <c r="B94">
        <f t="shared" si="15"/>
        <v>0</v>
      </c>
      <c r="C94">
        <f t="shared" si="21"/>
        <v>86</v>
      </c>
      <c r="D94">
        <f t="shared" si="22"/>
        <v>184</v>
      </c>
      <c r="E94">
        <f t="shared" si="23"/>
        <v>4</v>
      </c>
      <c r="F94">
        <f t="shared" si="13"/>
        <v>0</v>
      </c>
      <c r="G94" s="21"/>
      <c r="H94">
        <v>1</v>
      </c>
      <c r="I94">
        <f t="shared" si="16"/>
        <v>160</v>
      </c>
      <c r="J94">
        <f t="shared" si="14"/>
        <v>188</v>
      </c>
      <c r="K94">
        <f t="shared" si="17"/>
        <v>23</v>
      </c>
      <c r="L94">
        <f t="shared" si="19"/>
        <v>23</v>
      </c>
      <c r="M94">
        <f t="shared" si="24"/>
        <v>6824</v>
      </c>
      <c r="N94">
        <f t="shared" si="18"/>
        <v>26</v>
      </c>
      <c r="O94">
        <f t="shared" si="12"/>
        <v>36</v>
      </c>
    </row>
    <row r="95" spans="1:22" x14ac:dyDescent="0.25">
      <c r="A95">
        <f t="shared" si="20"/>
        <v>2.9057999999999993</v>
      </c>
      <c r="B95">
        <f t="shared" si="15"/>
        <v>0</v>
      </c>
      <c r="C95">
        <f t="shared" si="21"/>
        <v>87</v>
      </c>
      <c r="D95">
        <f t="shared" si="22"/>
        <v>186</v>
      </c>
      <c r="E95">
        <f t="shared" si="23"/>
        <v>4</v>
      </c>
      <c r="F95">
        <f t="shared" si="13"/>
        <v>0</v>
      </c>
      <c r="G95" s="21"/>
      <c r="H95">
        <v>1</v>
      </c>
      <c r="I95">
        <f t="shared" si="16"/>
        <v>162</v>
      </c>
      <c r="J95">
        <f t="shared" si="14"/>
        <v>188</v>
      </c>
      <c r="K95">
        <f t="shared" si="17"/>
        <v>23</v>
      </c>
      <c r="L95">
        <f t="shared" si="19"/>
        <v>22</v>
      </c>
      <c r="M95">
        <f t="shared" si="24"/>
        <v>6984</v>
      </c>
      <c r="N95">
        <f t="shared" si="18"/>
        <v>27</v>
      </c>
      <c r="O95">
        <f t="shared" si="12"/>
        <v>37</v>
      </c>
    </row>
    <row r="96" spans="1:22" x14ac:dyDescent="0.25">
      <c r="A96">
        <f t="shared" si="20"/>
        <v>2.9391999999999991</v>
      </c>
      <c r="B96">
        <f t="shared" si="15"/>
        <v>0</v>
      </c>
      <c r="C96">
        <f t="shared" si="21"/>
        <v>88</v>
      </c>
      <c r="D96">
        <f t="shared" si="22"/>
        <v>188</v>
      </c>
      <c r="E96">
        <f t="shared" si="23"/>
        <v>4</v>
      </c>
      <c r="F96">
        <f t="shared" si="13"/>
        <v>0</v>
      </c>
      <c r="G96" s="22"/>
      <c r="H96">
        <v>1</v>
      </c>
      <c r="I96">
        <f t="shared" si="16"/>
        <v>164</v>
      </c>
      <c r="J96">
        <f t="shared" si="14"/>
        <v>180</v>
      </c>
      <c r="K96">
        <f t="shared" si="17"/>
        <v>22</v>
      </c>
      <c r="L96">
        <f t="shared" si="19"/>
        <v>21</v>
      </c>
      <c r="M96">
        <f t="shared" si="24"/>
        <v>7146</v>
      </c>
      <c r="N96">
        <f t="shared" si="18"/>
        <v>27</v>
      </c>
      <c r="O96">
        <f t="shared" si="12"/>
        <v>38</v>
      </c>
    </row>
    <row r="97" spans="1:15" x14ac:dyDescent="0.25">
      <c r="A97">
        <f t="shared" si="20"/>
        <v>2.972599999999999</v>
      </c>
      <c r="B97">
        <f t="shared" si="15"/>
        <v>0</v>
      </c>
      <c r="C97">
        <f t="shared" si="21"/>
        <v>89</v>
      </c>
      <c r="D97">
        <f t="shared" si="22"/>
        <v>190</v>
      </c>
      <c r="E97">
        <f t="shared" si="23"/>
        <v>4</v>
      </c>
      <c r="F97">
        <f t="shared" si="13"/>
        <v>0</v>
      </c>
      <c r="G97" s="22"/>
      <c r="H97">
        <v>1</v>
      </c>
      <c r="I97">
        <f t="shared" si="16"/>
        <v>166</v>
      </c>
      <c r="J97">
        <f t="shared" si="14"/>
        <v>172</v>
      </c>
      <c r="K97">
        <f t="shared" si="17"/>
        <v>21</v>
      </c>
      <c r="L97">
        <f t="shared" si="19"/>
        <v>21</v>
      </c>
      <c r="M97">
        <f t="shared" si="24"/>
        <v>7310</v>
      </c>
      <c r="N97">
        <f t="shared" si="18"/>
        <v>28</v>
      </c>
      <c r="O97">
        <f t="shared" si="12"/>
        <v>39</v>
      </c>
    </row>
    <row r="98" spans="1:15" x14ac:dyDescent="0.25">
      <c r="A98">
        <f t="shared" si="20"/>
        <v>3.0059999999999989</v>
      </c>
      <c r="B98">
        <f t="shared" si="15"/>
        <v>1</v>
      </c>
      <c r="C98">
        <f t="shared" si="21"/>
        <v>90</v>
      </c>
      <c r="D98">
        <f t="shared" si="22"/>
        <v>192</v>
      </c>
      <c r="E98">
        <f t="shared" si="23"/>
        <v>4</v>
      </c>
      <c r="F98">
        <f t="shared" si="13"/>
        <v>0</v>
      </c>
      <c r="G98" s="22"/>
      <c r="H98">
        <v>1</v>
      </c>
      <c r="I98">
        <f t="shared" si="16"/>
        <v>168</v>
      </c>
      <c r="J98">
        <f t="shared" si="14"/>
        <v>180</v>
      </c>
      <c r="K98">
        <f t="shared" si="17"/>
        <v>22</v>
      </c>
      <c r="L98">
        <f t="shared" si="19"/>
        <v>22</v>
      </c>
      <c r="M98">
        <f t="shared" si="24"/>
        <v>7476</v>
      </c>
      <c r="N98">
        <f t="shared" si="18"/>
        <v>29</v>
      </c>
      <c r="O98">
        <f t="shared" si="12"/>
        <v>40</v>
      </c>
    </row>
    <row r="99" spans="1:15" x14ac:dyDescent="0.25">
      <c r="A99">
        <f t="shared" si="20"/>
        <v>3.0393999999999988</v>
      </c>
      <c r="B99">
        <f t="shared" si="15"/>
        <v>0</v>
      </c>
      <c r="C99">
        <f t="shared" si="21"/>
        <v>91</v>
      </c>
      <c r="D99">
        <f t="shared" si="22"/>
        <v>194</v>
      </c>
      <c r="E99">
        <f t="shared" si="23"/>
        <v>4</v>
      </c>
      <c r="F99">
        <f t="shared" si="13"/>
        <v>0</v>
      </c>
      <c r="G99" s="23"/>
      <c r="H99">
        <v>1</v>
      </c>
      <c r="I99">
        <f t="shared" si="16"/>
        <v>170</v>
      </c>
      <c r="J99">
        <f t="shared" si="14"/>
        <v>180</v>
      </c>
      <c r="K99">
        <f t="shared" si="17"/>
        <v>22</v>
      </c>
      <c r="L99">
        <f t="shared" si="19"/>
        <v>22</v>
      </c>
      <c r="M99">
        <f t="shared" si="24"/>
        <v>7644</v>
      </c>
      <c r="N99">
        <f t="shared" si="18"/>
        <v>29</v>
      </c>
      <c r="O99">
        <f t="shared" si="12"/>
        <v>41</v>
      </c>
    </row>
    <row r="100" spans="1:15" x14ac:dyDescent="0.25">
      <c r="A100">
        <f t="shared" si="20"/>
        <v>3.0727999999999986</v>
      </c>
      <c r="B100">
        <f t="shared" si="15"/>
        <v>0</v>
      </c>
      <c r="C100">
        <f t="shared" si="21"/>
        <v>92</v>
      </c>
      <c r="D100">
        <f t="shared" si="22"/>
        <v>196</v>
      </c>
      <c r="E100">
        <f t="shared" si="23"/>
        <v>4</v>
      </c>
      <c r="F100">
        <f t="shared" si="13"/>
        <v>0</v>
      </c>
      <c r="G100" s="23"/>
      <c r="H100">
        <v>1</v>
      </c>
      <c r="I100">
        <f t="shared" si="16"/>
        <v>172</v>
      </c>
      <c r="J100">
        <f t="shared" si="14"/>
        <v>180</v>
      </c>
      <c r="K100">
        <f t="shared" si="17"/>
        <v>22</v>
      </c>
      <c r="L100">
        <f t="shared" si="19"/>
        <v>22</v>
      </c>
      <c r="M100">
        <f t="shared" si="24"/>
        <v>7814</v>
      </c>
      <c r="N100">
        <f t="shared" si="18"/>
        <v>30</v>
      </c>
      <c r="O100">
        <f t="shared" si="12"/>
        <v>42</v>
      </c>
    </row>
    <row r="101" spans="1:15" x14ac:dyDescent="0.25">
      <c r="A101">
        <f t="shared" si="20"/>
        <v>3.1061999999999985</v>
      </c>
      <c r="B101">
        <f t="shared" si="15"/>
        <v>0</v>
      </c>
      <c r="C101">
        <f t="shared" si="21"/>
        <v>93</v>
      </c>
      <c r="D101">
        <f t="shared" si="22"/>
        <v>198</v>
      </c>
      <c r="E101">
        <f t="shared" si="23"/>
        <v>4</v>
      </c>
      <c r="F101">
        <f t="shared" si="13"/>
        <v>0</v>
      </c>
      <c r="G101" s="22"/>
      <c r="H101">
        <v>1</v>
      </c>
      <c r="I101">
        <f t="shared" si="16"/>
        <v>174</v>
      </c>
      <c r="J101">
        <f t="shared" si="14"/>
        <v>180</v>
      </c>
      <c r="K101">
        <f t="shared" si="17"/>
        <v>22</v>
      </c>
      <c r="L101">
        <f t="shared" si="19"/>
        <v>22</v>
      </c>
      <c r="M101">
        <f t="shared" si="24"/>
        <v>7986</v>
      </c>
      <c r="N101">
        <f t="shared" si="18"/>
        <v>31</v>
      </c>
      <c r="O101">
        <f t="shared" si="12"/>
        <v>43</v>
      </c>
    </row>
    <row r="102" spans="1:15" x14ac:dyDescent="0.25">
      <c r="A102">
        <f t="shared" si="20"/>
        <v>3.1395999999999984</v>
      </c>
      <c r="B102">
        <f t="shared" si="15"/>
        <v>0</v>
      </c>
      <c r="C102">
        <f t="shared" si="21"/>
        <v>94</v>
      </c>
      <c r="D102">
        <f t="shared" si="22"/>
        <v>200</v>
      </c>
      <c r="E102">
        <f t="shared" si="23"/>
        <v>4</v>
      </c>
      <c r="F102">
        <f t="shared" si="13"/>
        <v>0</v>
      </c>
      <c r="G102" s="22"/>
      <c r="H102">
        <v>1</v>
      </c>
      <c r="I102">
        <f t="shared" si="16"/>
        <v>176</v>
      </c>
      <c r="J102">
        <f t="shared" si="14"/>
        <v>180</v>
      </c>
      <c r="K102">
        <f t="shared" si="17"/>
        <v>22</v>
      </c>
      <c r="L102">
        <f t="shared" si="19"/>
        <v>22</v>
      </c>
      <c r="M102">
        <f t="shared" si="24"/>
        <v>8160</v>
      </c>
      <c r="N102">
        <f t="shared" si="18"/>
        <v>31</v>
      </c>
      <c r="O102">
        <f t="shared" si="12"/>
        <v>44</v>
      </c>
    </row>
    <row r="103" spans="1:15" x14ac:dyDescent="0.25">
      <c r="A103">
        <f t="shared" si="20"/>
        <v>3.1729999999999983</v>
      </c>
      <c r="B103">
        <f t="shared" si="15"/>
        <v>0</v>
      </c>
      <c r="C103">
        <f t="shared" si="21"/>
        <v>95</v>
      </c>
      <c r="D103">
        <f t="shared" si="22"/>
        <v>202</v>
      </c>
      <c r="E103">
        <f t="shared" si="23"/>
        <v>4</v>
      </c>
      <c r="F103">
        <f t="shared" si="13"/>
        <v>0</v>
      </c>
      <c r="G103" s="21"/>
      <c r="H103">
        <v>1</v>
      </c>
      <c r="I103">
        <f t="shared" si="16"/>
        <v>178</v>
      </c>
      <c r="J103">
        <f t="shared" si="14"/>
        <v>180</v>
      </c>
      <c r="K103">
        <f t="shared" si="17"/>
        <v>22</v>
      </c>
      <c r="L103">
        <f t="shared" si="19"/>
        <v>22</v>
      </c>
      <c r="M103">
        <f t="shared" si="24"/>
        <v>8336</v>
      </c>
      <c r="N103">
        <f t="shared" si="18"/>
        <v>32</v>
      </c>
      <c r="O103">
        <f t="shared" si="12"/>
        <v>45</v>
      </c>
    </row>
    <row r="104" spans="1:15" x14ac:dyDescent="0.25">
      <c r="A104">
        <f t="shared" si="20"/>
        <v>3.2063999999999981</v>
      </c>
      <c r="B104">
        <f t="shared" si="15"/>
        <v>0</v>
      </c>
      <c r="C104">
        <f t="shared" si="21"/>
        <v>96</v>
      </c>
      <c r="D104">
        <f t="shared" si="22"/>
        <v>204</v>
      </c>
      <c r="E104">
        <f t="shared" si="23"/>
        <v>4</v>
      </c>
      <c r="F104">
        <f t="shared" si="13"/>
        <v>1</v>
      </c>
      <c r="G104" s="21">
        <v>1</v>
      </c>
      <c r="H104">
        <v>1</v>
      </c>
      <c r="I104">
        <f t="shared" si="16"/>
        <v>180</v>
      </c>
      <c r="J104">
        <f t="shared" si="14"/>
        <v>180</v>
      </c>
      <c r="K104">
        <f t="shared" si="17"/>
        <v>22</v>
      </c>
      <c r="L104">
        <f t="shared" si="19"/>
        <v>22</v>
      </c>
      <c r="M104">
        <f t="shared" si="24"/>
        <v>8514</v>
      </c>
      <c r="N104">
        <f t="shared" si="18"/>
        <v>33</v>
      </c>
      <c r="O104">
        <f t="shared" si="12"/>
        <v>46</v>
      </c>
    </row>
    <row r="105" spans="1:15" x14ac:dyDescent="0.25">
      <c r="A105">
        <f t="shared" si="20"/>
        <v>3.239799999999998</v>
      </c>
      <c r="B105">
        <f t="shared" si="15"/>
        <v>0</v>
      </c>
      <c r="C105">
        <f t="shared" si="21"/>
        <v>97</v>
      </c>
      <c r="D105">
        <f t="shared" si="22"/>
        <v>206</v>
      </c>
      <c r="E105">
        <f t="shared" si="23"/>
        <v>4</v>
      </c>
      <c r="F105">
        <f t="shared" si="13"/>
        <v>0</v>
      </c>
      <c r="G105" s="22"/>
      <c r="H105">
        <v>1</v>
      </c>
      <c r="I105">
        <f t="shared" si="16"/>
        <v>180</v>
      </c>
      <c r="J105">
        <f t="shared" si="14"/>
        <v>204</v>
      </c>
      <c r="K105">
        <f t="shared" si="17"/>
        <v>25</v>
      </c>
      <c r="L105">
        <f t="shared" si="19"/>
        <v>25</v>
      </c>
      <c r="M105">
        <f t="shared" si="24"/>
        <v>8694</v>
      </c>
      <c r="N105">
        <f t="shared" si="18"/>
        <v>33</v>
      </c>
      <c r="O105">
        <f t="shared" si="12"/>
        <v>47</v>
      </c>
    </row>
    <row r="106" spans="1:15" x14ac:dyDescent="0.25">
      <c r="A106">
        <f t="shared" si="20"/>
        <v>3.2731999999999979</v>
      </c>
      <c r="B106">
        <f t="shared" si="15"/>
        <v>1</v>
      </c>
      <c r="C106">
        <f t="shared" si="21"/>
        <v>98</v>
      </c>
      <c r="D106">
        <f t="shared" si="22"/>
        <v>208</v>
      </c>
      <c r="E106">
        <f t="shared" si="23"/>
        <v>4</v>
      </c>
      <c r="F106">
        <f t="shared" si="13"/>
        <v>0</v>
      </c>
      <c r="G106" s="22"/>
      <c r="H106">
        <v>1</v>
      </c>
      <c r="I106">
        <f t="shared" si="16"/>
        <v>182</v>
      </c>
      <c r="J106">
        <f t="shared" si="14"/>
        <v>212</v>
      </c>
      <c r="K106">
        <f t="shared" si="17"/>
        <v>26</v>
      </c>
      <c r="L106">
        <f t="shared" si="19"/>
        <v>25</v>
      </c>
      <c r="M106">
        <f t="shared" si="24"/>
        <v>8874</v>
      </c>
      <c r="N106">
        <f t="shared" si="18"/>
        <v>34</v>
      </c>
      <c r="O106">
        <f t="shared" si="12"/>
        <v>48</v>
      </c>
    </row>
    <row r="107" spans="1:15" x14ac:dyDescent="0.25">
      <c r="A107">
        <f t="shared" si="20"/>
        <v>3.3065999999999978</v>
      </c>
      <c r="B107">
        <f t="shared" si="15"/>
        <v>0</v>
      </c>
      <c r="C107">
        <f t="shared" si="21"/>
        <v>99</v>
      </c>
      <c r="D107">
        <f t="shared" si="22"/>
        <v>210</v>
      </c>
      <c r="E107">
        <f t="shared" si="23"/>
        <v>4</v>
      </c>
      <c r="F107">
        <f t="shared" si="13"/>
        <v>0</v>
      </c>
      <c r="G107" s="22"/>
      <c r="H107">
        <v>1</v>
      </c>
      <c r="I107">
        <f t="shared" si="16"/>
        <v>184</v>
      </c>
      <c r="J107">
        <f t="shared" si="14"/>
        <v>204</v>
      </c>
      <c r="K107">
        <f t="shared" si="17"/>
        <v>25</v>
      </c>
      <c r="L107">
        <f t="shared" si="19"/>
        <v>24</v>
      </c>
      <c r="M107">
        <f t="shared" si="24"/>
        <v>9056</v>
      </c>
      <c r="N107">
        <f t="shared" si="18"/>
        <v>35</v>
      </c>
      <c r="O107">
        <f t="shared" si="12"/>
        <v>49</v>
      </c>
    </row>
    <row r="108" spans="1:15" x14ac:dyDescent="0.25">
      <c r="A108">
        <f t="shared" si="20"/>
        <v>3.3399999999999976</v>
      </c>
      <c r="B108">
        <f t="shared" si="15"/>
        <v>0</v>
      </c>
      <c r="C108">
        <f t="shared" si="21"/>
        <v>100</v>
      </c>
      <c r="D108">
        <f t="shared" si="22"/>
        <v>212</v>
      </c>
      <c r="E108">
        <f t="shared" si="23"/>
        <v>4</v>
      </c>
      <c r="F108">
        <f t="shared" si="13"/>
        <v>0</v>
      </c>
      <c r="G108" s="23"/>
      <c r="H108">
        <v>1</v>
      </c>
      <c r="I108">
        <f t="shared" si="16"/>
        <v>186</v>
      </c>
      <c r="J108">
        <f t="shared" si="14"/>
        <v>196</v>
      </c>
      <c r="K108">
        <f t="shared" si="17"/>
        <v>24</v>
      </c>
      <c r="L108">
        <f t="shared" si="19"/>
        <v>24</v>
      </c>
      <c r="M108">
        <f t="shared" si="24"/>
        <v>9240</v>
      </c>
      <c r="N108">
        <f t="shared" si="18"/>
        <v>36</v>
      </c>
      <c r="O108">
        <f t="shared" si="12"/>
        <v>50</v>
      </c>
    </row>
    <row r="109" spans="1:15" x14ac:dyDescent="0.25">
      <c r="A109">
        <f t="shared" si="20"/>
        <v>3.3733999999999975</v>
      </c>
      <c r="B109">
        <f t="shared" si="15"/>
        <v>0</v>
      </c>
      <c r="C109">
        <f t="shared" si="21"/>
        <v>101</v>
      </c>
      <c r="D109">
        <f t="shared" si="22"/>
        <v>214</v>
      </c>
      <c r="E109">
        <f t="shared" si="23"/>
        <v>4</v>
      </c>
      <c r="F109">
        <f t="shared" si="13"/>
        <v>0</v>
      </c>
      <c r="G109" s="23"/>
      <c r="H109">
        <v>1</v>
      </c>
      <c r="I109">
        <f t="shared" si="16"/>
        <v>188</v>
      </c>
      <c r="J109">
        <f t="shared" si="14"/>
        <v>196</v>
      </c>
      <c r="K109">
        <f t="shared" si="17"/>
        <v>24</v>
      </c>
      <c r="L109">
        <f t="shared" si="19"/>
        <v>24</v>
      </c>
      <c r="M109">
        <f t="shared" si="24"/>
        <v>9426</v>
      </c>
      <c r="N109">
        <f t="shared" si="18"/>
        <v>36</v>
      </c>
      <c r="O109">
        <f t="shared" si="12"/>
        <v>51</v>
      </c>
    </row>
    <row r="110" spans="1:15" x14ac:dyDescent="0.25">
      <c r="A110">
        <f t="shared" si="20"/>
        <v>3.4067999999999974</v>
      </c>
      <c r="B110">
        <f t="shared" si="15"/>
        <v>0</v>
      </c>
      <c r="C110">
        <f t="shared" si="21"/>
        <v>102</v>
      </c>
      <c r="D110">
        <f t="shared" si="22"/>
        <v>216</v>
      </c>
      <c r="E110">
        <f t="shared" si="23"/>
        <v>4</v>
      </c>
      <c r="F110">
        <f t="shared" si="13"/>
        <v>0</v>
      </c>
      <c r="G110" s="23"/>
      <c r="H110">
        <v>1</v>
      </c>
      <c r="I110">
        <f t="shared" si="16"/>
        <v>190</v>
      </c>
      <c r="J110">
        <f t="shared" si="14"/>
        <v>196</v>
      </c>
      <c r="K110">
        <f t="shared" si="17"/>
        <v>24</v>
      </c>
      <c r="L110">
        <f t="shared" si="19"/>
        <v>24</v>
      </c>
      <c r="M110">
        <f t="shared" si="24"/>
        <v>9614</v>
      </c>
      <c r="N110">
        <f t="shared" si="18"/>
        <v>37</v>
      </c>
      <c r="O110">
        <f t="shared" si="12"/>
        <v>52</v>
      </c>
    </row>
    <row r="111" spans="1:15" x14ac:dyDescent="0.25">
      <c r="A111">
        <f t="shared" si="20"/>
        <v>3.4401999999999973</v>
      </c>
      <c r="B111">
        <f t="shared" si="15"/>
        <v>0</v>
      </c>
      <c r="C111">
        <f t="shared" si="21"/>
        <v>103</v>
      </c>
      <c r="D111">
        <f t="shared" si="22"/>
        <v>218</v>
      </c>
      <c r="E111">
        <f t="shared" si="23"/>
        <v>4</v>
      </c>
      <c r="F111">
        <f t="shared" si="13"/>
        <v>0</v>
      </c>
      <c r="G111" s="23"/>
      <c r="H111">
        <v>1</v>
      </c>
      <c r="I111">
        <f t="shared" si="16"/>
        <v>192</v>
      </c>
      <c r="J111">
        <f t="shared" si="14"/>
        <v>196</v>
      </c>
      <c r="K111">
        <f t="shared" si="17"/>
        <v>24</v>
      </c>
      <c r="L111">
        <f t="shared" si="19"/>
        <v>24</v>
      </c>
      <c r="M111">
        <f t="shared" si="24"/>
        <v>9804</v>
      </c>
      <c r="N111">
        <f t="shared" si="18"/>
        <v>38</v>
      </c>
      <c r="O111">
        <f t="shared" si="12"/>
        <v>53</v>
      </c>
    </row>
    <row r="112" spans="1:15" x14ac:dyDescent="0.25">
      <c r="A112">
        <f t="shared" si="20"/>
        <v>3.4735999999999971</v>
      </c>
      <c r="B112">
        <f t="shared" si="15"/>
        <v>0</v>
      </c>
      <c r="C112">
        <f t="shared" si="21"/>
        <v>104</v>
      </c>
      <c r="D112">
        <f t="shared" si="22"/>
        <v>220</v>
      </c>
      <c r="E112">
        <f t="shared" si="23"/>
        <v>4</v>
      </c>
      <c r="F112">
        <f t="shared" si="13"/>
        <v>0</v>
      </c>
      <c r="G112" s="21"/>
      <c r="H112">
        <v>1</v>
      </c>
      <c r="I112">
        <f t="shared" si="16"/>
        <v>194</v>
      </c>
      <c r="J112">
        <f t="shared" si="14"/>
        <v>196</v>
      </c>
      <c r="K112">
        <f t="shared" si="17"/>
        <v>24</v>
      </c>
      <c r="L112">
        <f t="shared" si="19"/>
        <v>24</v>
      </c>
      <c r="M112">
        <f t="shared" si="24"/>
        <v>9996</v>
      </c>
      <c r="N112">
        <f t="shared" si="18"/>
        <v>39</v>
      </c>
      <c r="O112">
        <f t="shared" ref="O112:O132" si="25">O111+1</f>
        <v>54</v>
      </c>
    </row>
    <row r="113" spans="1:15" x14ac:dyDescent="0.25">
      <c r="A113">
        <f t="shared" si="20"/>
        <v>3.506999999999997</v>
      </c>
      <c r="B113">
        <f t="shared" si="15"/>
        <v>0</v>
      </c>
      <c r="C113">
        <f t="shared" si="21"/>
        <v>105</v>
      </c>
      <c r="D113">
        <f t="shared" si="22"/>
        <v>222</v>
      </c>
      <c r="E113">
        <f t="shared" si="23"/>
        <v>4</v>
      </c>
      <c r="F113">
        <f t="shared" si="13"/>
        <v>0</v>
      </c>
      <c r="G113" s="21"/>
      <c r="H113">
        <v>1</v>
      </c>
      <c r="I113">
        <f t="shared" si="16"/>
        <v>196</v>
      </c>
      <c r="J113">
        <f t="shared" si="14"/>
        <v>196</v>
      </c>
      <c r="K113">
        <f t="shared" si="17"/>
        <v>24</v>
      </c>
      <c r="L113">
        <f t="shared" si="19"/>
        <v>24</v>
      </c>
      <c r="M113">
        <f t="shared" si="24"/>
        <v>10190</v>
      </c>
      <c r="N113">
        <f t="shared" si="18"/>
        <v>39</v>
      </c>
      <c r="O113">
        <f t="shared" si="25"/>
        <v>55</v>
      </c>
    </row>
    <row r="114" spans="1:15" x14ac:dyDescent="0.25">
      <c r="A114">
        <f t="shared" si="20"/>
        <v>3.5403999999999969</v>
      </c>
      <c r="B114">
        <f t="shared" si="15"/>
        <v>1</v>
      </c>
      <c r="C114">
        <f t="shared" si="21"/>
        <v>106</v>
      </c>
      <c r="D114">
        <f t="shared" si="22"/>
        <v>224</v>
      </c>
      <c r="E114">
        <f t="shared" si="23"/>
        <v>4</v>
      </c>
      <c r="F114">
        <f t="shared" si="13"/>
        <v>0</v>
      </c>
      <c r="G114" s="21"/>
      <c r="H114">
        <v>1</v>
      </c>
      <c r="I114">
        <f t="shared" si="16"/>
        <v>198</v>
      </c>
      <c r="J114">
        <f t="shared" si="14"/>
        <v>204</v>
      </c>
      <c r="K114">
        <f t="shared" si="17"/>
        <v>25</v>
      </c>
      <c r="L114">
        <f t="shared" si="19"/>
        <v>25</v>
      </c>
      <c r="M114">
        <f t="shared" si="24"/>
        <v>10386</v>
      </c>
      <c r="N114">
        <f t="shared" si="18"/>
        <v>40</v>
      </c>
      <c r="O114">
        <f t="shared" si="25"/>
        <v>56</v>
      </c>
    </row>
    <row r="115" spans="1:15" x14ac:dyDescent="0.25">
      <c r="A115">
        <f t="shared" si="20"/>
        <v>3.5737999999999968</v>
      </c>
      <c r="B115">
        <f t="shared" si="15"/>
        <v>0</v>
      </c>
      <c r="C115">
        <f t="shared" si="21"/>
        <v>107</v>
      </c>
      <c r="D115">
        <f t="shared" si="22"/>
        <v>226</v>
      </c>
      <c r="E115">
        <f t="shared" si="23"/>
        <v>4</v>
      </c>
      <c r="F115">
        <f t="shared" si="13"/>
        <v>1</v>
      </c>
      <c r="G115" s="21">
        <v>1</v>
      </c>
      <c r="H115">
        <v>1</v>
      </c>
      <c r="I115">
        <f t="shared" si="16"/>
        <v>200</v>
      </c>
      <c r="J115">
        <f t="shared" si="14"/>
        <v>204</v>
      </c>
      <c r="K115">
        <f t="shared" si="17"/>
        <v>25</v>
      </c>
      <c r="L115">
        <f t="shared" si="19"/>
        <v>25</v>
      </c>
      <c r="M115">
        <f t="shared" si="24"/>
        <v>10584</v>
      </c>
      <c r="N115">
        <f t="shared" si="18"/>
        <v>41</v>
      </c>
      <c r="O115">
        <f t="shared" si="25"/>
        <v>57</v>
      </c>
    </row>
    <row r="116" spans="1:15" x14ac:dyDescent="0.25">
      <c r="A116">
        <f t="shared" si="20"/>
        <v>3.6071999999999966</v>
      </c>
      <c r="B116">
        <f t="shared" si="15"/>
        <v>0</v>
      </c>
      <c r="C116">
        <f t="shared" si="21"/>
        <v>108</v>
      </c>
      <c r="D116">
        <f t="shared" si="22"/>
        <v>228</v>
      </c>
      <c r="E116">
        <f t="shared" si="23"/>
        <v>4</v>
      </c>
      <c r="F116">
        <f t="shared" si="13"/>
        <v>0</v>
      </c>
      <c r="G116" s="21"/>
      <c r="H116">
        <v>1</v>
      </c>
      <c r="I116">
        <f t="shared" si="16"/>
        <v>200</v>
      </c>
      <c r="J116">
        <f t="shared" si="14"/>
        <v>228</v>
      </c>
      <c r="K116">
        <f t="shared" si="17"/>
        <v>28</v>
      </c>
      <c r="L116">
        <f t="shared" si="19"/>
        <v>28</v>
      </c>
      <c r="M116">
        <f t="shared" si="24"/>
        <v>10784</v>
      </c>
      <c r="N116">
        <f t="shared" si="18"/>
        <v>42</v>
      </c>
      <c r="O116">
        <f t="shared" si="25"/>
        <v>58</v>
      </c>
    </row>
    <row r="117" spans="1:15" x14ac:dyDescent="0.25">
      <c r="A117">
        <f t="shared" si="20"/>
        <v>3.6405999999999965</v>
      </c>
      <c r="B117">
        <f t="shared" si="15"/>
        <v>0</v>
      </c>
      <c r="C117">
        <f t="shared" si="21"/>
        <v>109</v>
      </c>
      <c r="D117">
        <f t="shared" si="22"/>
        <v>230</v>
      </c>
      <c r="E117">
        <f t="shared" si="23"/>
        <v>4</v>
      </c>
      <c r="F117">
        <f t="shared" si="13"/>
        <v>0</v>
      </c>
      <c r="G117" s="21"/>
      <c r="H117">
        <v>1</v>
      </c>
      <c r="I117">
        <f t="shared" si="16"/>
        <v>202</v>
      </c>
      <c r="J117">
        <f t="shared" si="14"/>
        <v>228</v>
      </c>
      <c r="K117">
        <f t="shared" si="17"/>
        <v>28</v>
      </c>
      <c r="L117">
        <f t="shared" si="19"/>
        <v>27</v>
      </c>
      <c r="M117">
        <f t="shared" si="24"/>
        <v>10984</v>
      </c>
      <c r="N117">
        <f t="shared" si="18"/>
        <v>42</v>
      </c>
      <c r="O117">
        <f t="shared" si="25"/>
        <v>59</v>
      </c>
    </row>
    <row r="118" spans="1:15" x14ac:dyDescent="0.25">
      <c r="A118">
        <f t="shared" si="20"/>
        <v>3.6739999999999964</v>
      </c>
      <c r="B118">
        <f t="shared" si="15"/>
        <v>0</v>
      </c>
      <c r="C118">
        <f t="shared" si="21"/>
        <v>110</v>
      </c>
      <c r="D118">
        <f t="shared" si="22"/>
        <v>232</v>
      </c>
      <c r="E118">
        <f t="shared" si="23"/>
        <v>4</v>
      </c>
      <c r="F118">
        <f t="shared" si="13"/>
        <v>0</v>
      </c>
      <c r="G118" s="23"/>
      <c r="H118">
        <v>1</v>
      </c>
      <c r="I118">
        <f t="shared" si="16"/>
        <v>204</v>
      </c>
      <c r="J118">
        <f t="shared" si="14"/>
        <v>220</v>
      </c>
      <c r="K118">
        <f t="shared" si="17"/>
        <v>27</v>
      </c>
      <c r="L118">
        <f t="shared" si="19"/>
        <v>26</v>
      </c>
      <c r="M118">
        <f t="shared" si="24"/>
        <v>11186</v>
      </c>
      <c r="N118">
        <f t="shared" si="18"/>
        <v>43</v>
      </c>
      <c r="O118">
        <f t="shared" si="25"/>
        <v>60</v>
      </c>
    </row>
    <row r="119" spans="1:15" x14ac:dyDescent="0.25">
      <c r="A119">
        <f t="shared" si="20"/>
        <v>3.7073999999999963</v>
      </c>
      <c r="B119">
        <f t="shared" si="15"/>
        <v>0</v>
      </c>
      <c r="C119">
        <f t="shared" si="21"/>
        <v>111</v>
      </c>
      <c r="D119">
        <f t="shared" si="22"/>
        <v>234</v>
      </c>
      <c r="E119">
        <f t="shared" si="23"/>
        <v>4</v>
      </c>
      <c r="F119">
        <f t="shared" si="13"/>
        <v>0</v>
      </c>
      <c r="G119" s="23"/>
      <c r="H119">
        <v>1</v>
      </c>
      <c r="I119">
        <f t="shared" si="16"/>
        <v>206</v>
      </c>
      <c r="J119">
        <f t="shared" si="14"/>
        <v>212</v>
      </c>
      <c r="K119">
        <f t="shared" si="17"/>
        <v>26</v>
      </c>
      <c r="L119">
        <f t="shared" si="19"/>
        <v>26</v>
      </c>
      <c r="M119">
        <f t="shared" si="24"/>
        <v>11390</v>
      </c>
      <c r="N119">
        <f t="shared" si="18"/>
        <v>44</v>
      </c>
      <c r="O119">
        <f t="shared" si="25"/>
        <v>61</v>
      </c>
    </row>
    <row r="120" spans="1:15" x14ac:dyDescent="0.25">
      <c r="A120">
        <f t="shared" si="20"/>
        <v>3.7407999999999961</v>
      </c>
      <c r="B120">
        <f t="shared" si="15"/>
        <v>0</v>
      </c>
      <c r="C120">
        <f t="shared" si="21"/>
        <v>112</v>
      </c>
      <c r="D120">
        <f t="shared" si="22"/>
        <v>236</v>
      </c>
      <c r="E120">
        <f t="shared" si="23"/>
        <v>4</v>
      </c>
      <c r="F120">
        <f t="shared" si="13"/>
        <v>0</v>
      </c>
      <c r="G120" s="21"/>
      <c r="H120">
        <v>1</v>
      </c>
      <c r="I120">
        <f t="shared" si="16"/>
        <v>208</v>
      </c>
      <c r="J120">
        <f t="shared" si="14"/>
        <v>212</v>
      </c>
      <c r="K120">
        <f t="shared" si="17"/>
        <v>26</v>
      </c>
      <c r="L120">
        <f t="shared" si="19"/>
        <v>26</v>
      </c>
      <c r="M120">
        <f t="shared" si="24"/>
        <v>11596</v>
      </c>
      <c r="N120">
        <f t="shared" si="18"/>
        <v>45</v>
      </c>
      <c r="O120">
        <f t="shared" si="25"/>
        <v>62</v>
      </c>
    </row>
    <row r="121" spans="1:15" x14ac:dyDescent="0.25">
      <c r="A121">
        <f t="shared" si="20"/>
        <v>3.774199999999996</v>
      </c>
      <c r="B121">
        <f t="shared" si="15"/>
        <v>0</v>
      </c>
      <c r="C121">
        <f t="shared" si="21"/>
        <v>113</v>
      </c>
      <c r="D121">
        <f t="shared" si="22"/>
        <v>238</v>
      </c>
      <c r="E121">
        <f t="shared" si="23"/>
        <v>4</v>
      </c>
      <c r="F121">
        <f t="shared" si="13"/>
        <v>0</v>
      </c>
      <c r="G121" s="21"/>
      <c r="H121">
        <v>1</v>
      </c>
      <c r="I121">
        <f t="shared" si="16"/>
        <v>210</v>
      </c>
      <c r="J121">
        <f t="shared" si="14"/>
        <v>212</v>
      </c>
      <c r="K121">
        <f t="shared" si="17"/>
        <v>26</v>
      </c>
      <c r="L121">
        <f t="shared" si="19"/>
        <v>26</v>
      </c>
      <c r="M121">
        <f t="shared" si="24"/>
        <v>11804</v>
      </c>
      <c r="N121">
        <f t="shared" si="18"/>
        <v>46</v>
      </c>
      <c r="O121">
        <f t="shared" si="25"/>
        <v>63</v>
      </c>
    </row>
    <row r="122" spans="1:15" x14ac:dyDescent="0.25">
      <c r="A122">
        <f t="shared" si="20"/>
        <v>3.8075999999999959</v>
      </c>
      <c r="B122">
        <f t="shared" si="15"/>
        <v>1</v>
      </c>
      <c r="C122">
        <f t="shared" si="21"/>
        <v>114</v>
      </c>
      <c r="D122">
        <f t="shared" si="22"/>
        <v>240</v>
      </c>
      <c r="E122">
        <f t="shared" si="23"/>
        <v>4</v>
      </c>
      <c r="F122">
        <f t="shared" si="13"/>
        <v>0</v>
      </c>
      <c r="G122" s="21"/>
      <c r="H122">
        <v>1</v>
      </c>
      <c r="I122">
        <f t="shared" si="16"/>
        <v>212</v>
      </c>
      <c r="J122">
        <f t="shared" si="14"/>
        <v>220</v>
      </c>
      <c r="K122">
        <f t="shared" si="17"/>
        <v>27</v>
      </c>
      <c r="L122">
        <f t="shared" si="19"/>
        <v>27</v>
      </c>
      <c r="M122">
        <f t="shared" si="24"/>
        <v>12014</v>
      </c>
      <c r="N122">
        <f t="shared" si="18"/>
        <v>46</v>
      </c>
      <c r="O122">
        <f t="shared" si="25"/>
        <v>64</v>
      </c>
    </row>
    <row r="123" spans="1:15" x14ac:dyDescent="0.25">
      <c r="A123">
        <f t="shared" si="20"/>
        <v>3.8409999999999958</v>
      </c>
      <c r="B123">
        <f t="shared" si="15"/>
        <v>0</v>
      </c>
      <c r="C123">
        <f t="shared" si="21"/>
        <v>115</v>
      </c>
      <c r="D123">
        <f t="shared" si="22"/>
        <v>242</v>
      </c>
      <c r="E123">
        <f t="shared" si="23"/>
        <v>4</v>
      </c>
      <c r="F123">
        <f t="shared" si="13"/>
        <v>0</v>
      </c>
      <c r="G123" s="21"/>
      <c r="H123">
        <v>1</v>
      </c>
      <c r="I123">
        <f t="shared" si="16"/>
        <v>214</v>
      </c>
      <c r="J123">
        <f t="shared" si="14"/>
        <v>220</v>
      </c>
      <c r="K123">
        <f t="shared" si="17"/>
        <v>27</v>
      </c>
      <c r="L123">
        <f t="shared" si="19"/>
        <v>27</v>
      </c>
      <c r="M123">
        <f t="shared" si="24"/>
        <v>12226</v>
      </c>
      <c r="N123">
        <f t="shared" si="18"/>
        <v>47</v>
      </c>
      <c r="O123">
        <f t="shared" si="25"/>
        <v>65</v>
      </c>
    </row>
    <row r="124" spans="1:15" x14ac:dyDescent="0.25">
      <c r="A124">
        <f t="shared" si="20"/>
        <v>3.8743999999999956</v>
      </c>
      <c r="B124">
        <f t="shared" si="15"/>
        <v>0</v>
      </c>
      <c r="C124">
        <f t="shared" si="21"/>
        <v>116</v>
      </c>
      <c r="D124">
        <f t="shared" si="22"/>
        <v>244</v>
      </c>
      <c r="E124">
        <f t="shared" si="23"/>
        <v>4</v>
      </c>
      <c r="F124">
        <f t="shared" si="13"/>
        <v>0</v>
      </c>
      <c r="G124" s="21"/>
      <c r="H124">
        <v>1</v>
      </c>
      <c r="I124">
        <f t="shared" si="16"/>
        <v>216</v>
      </c>
      <c r="J124">
        <f t="shared" si="14"/>
        <v>220</v>
      </c>
      <c r="K124">
        <f t="shared" si="17"/>
        <v>27</v>
      </c>
      <c r="L124">
        <f t="shared" si="19"/>
        <v>27</v>
      </c>
      <c r="M124">
        <f t="shared" si="24"/>
        <v>12440</v>
      </c>
      <c r="N124">
        <f t="shared" si="18"/>
        <v>48</v>
      </c>
      <c r="O124">
        <f t="shared" si="25"/>
        <v>66</v>
      </c>
    </row>
    <row r="125" spans="1:15" x14ac:dyDescent="0.25">
      <c r="A125">
        <f t="shared" si="20"/>
        <v>3.9077999999999955</v>
      </c>
      <c r="B125">
        <f t="shared" si="15"/>
        <v>0</v>
      </c>
      <c r="C125">
        <f t="shared" si="21"/>
        <v>117</v>
      </c>
      <c r="D125">
        <f t="shared" si="22"/>
        <v>246</v>
      </c>
      <c r="E125">
        <f t="shared" si="23"/>
        <v>4</v>
      </c>
      <c r="F125">
        <f t="shared" si="13"/>
        <v>0</v>
      </c>
      <c r="G125" s="21"/>
      <c r="H125">
        <v>1</v>
      </c>
      <c r="I125">
        <f t="shared" si="16"/>
        <v>218</v>
      </c>
      <c r="J125">
        <f t="shared" si="14"/>
        <v>220</v>
      </c>
      <c r="K125">
        <f t="shared" si="17"/>
        <v>27</v>
      </c>
      <c r="L125">
        <f t="shared" si="19"/>
        <v>27</v>
      </c>
      <c r="M125">
        <f t="shared" si="24"/>
        <v>12656</v>
      </c>
      <c r="N125">
        <f t="shared" si="18"/>
        <v>49</v>
      </c>
      <c r="O125">
        <f t="shared" si="25"/>
        <v>67</v>
      </c>
    </row>
    <row r="126" spans="1:15" x14ac:dyDescent="0.25">
      <c r="A126">
        <f t="shared" si="20"/>
        <v>3.9411999999999954</v>
      </c>
      <c r="B126">
        <f t="shared" si="15"/>
        <v>0</v>
      </c>
      <c r="C126">
        <f t="shared" si="21"/>
        <v>118</v>
      </c>
      <c r="D126">
        <f t="shared" si="22"/>
        <v>248</v>
      </c>
      <c r="E126">
        <f t="shared" si="23"/>
        <v>4</v>
      </c>
      <c r="F126">
        <f t="shared" si="13"/>
        <v>1</v>
      </c>
      <c r="G126" s="21">
        <v>1</v>
      </c>
      <c r="H126">
        <v>1</v>
      </c>
      <c r="I126">
        <f t="shared" si="16"/>
        <v>220</v>
      </c>
      <c r="J126">
        <f t="shared" si="14"/>
        <v>220</v>
      </c>
      <c r="K126">
        <f t="shared" si="17"/>
        <v>27</v>
      </c>
      <c r="L126">
        <f t="shared" si="19"/>
        <v>27</v>
      </c>
      <c r="M126">
        <f t="shared" si="24"/>
        <v>12874</v>
      </c>
      <c r="N126">
        <f t="shared" si="18"/>
        <v>50</v>
      </c>
      <c r="O126">
        <f t="shared" si="25"/>
        <v>68</v>
      </c>
    </row>
    <row r="127" spans="1:15" x14ac:dyDescent="0.25">
      <c r="A127">
        <f t="shared" si="20"/>
        <v>3.9745999999999952</v>
      </c>
      <c r="B127">
        <f t="shared" si="15"/>
        <v>0</v>
      </c>
      <c r="C127">
        <f t="shared" si="21"/>
        <v>119</v>
      </c>
      <c r="D127">
        <f t="shared" si="22"/>
        <v>250</v>
      </c>
      <c r="E127">
        <f t="shared" si="23"/>
        <v>4</v>
      </c>
      <c r="F127">
        <f t="shared" si="13"/>
        <v>0</v>
      </c>
      <c r="G127" s="23"/>
      <c r="H127">
        <v>1</v>
      </c>
      <c r="I127">
        <f t="shared" si="16"/>
        <v>220</v>
      </c>
      <c r="J127">
        <f t="shared" si="14"/>
        <v>244</v>
      </c>
      <c r="K127">
        <f t="shared" si="17"/>
        <v>30</v>
      </c>
      <c r="L127">
        <f t="shared" si="19"/>
        <v>30</v>
      </c>
      <c r="M127">
        <f t="shared" si="24"/>
        <v>13094</v>
      </c>
      <c r="N127">
        <f t="shared" si="18"/>
        <v>51</v>
      </c>
      <c r="O127">
        <f t="shared" si="25"/>
        <v>69</v>
      </c>
    </row>
    <row r="128" spans="1:15" x14ac:dyDescent="0.25">
      <c r="A128">
        <f t="shared" si="20"/>
        <v>4.0079999999999956</v>
      </c>
      <c r="B128">
        <f t="shared" si="15"/>
        <v>0</v>
      </c>
      <c r="C128">
        <f t="shared" si="21"/>
        <v>120</v>
      </c>
      <c r="D128">
        <f t="shared" si="22"/>
        <v>252</v>
      </c>
      <c r="E128">
        <f t="shared" si="23"/>
        <v>4</v>
      </c>
      <c r="F128">
        <f t="shared" si="13"/>
        <v>0</v>
      </c>
      <c r="G128" s="23"/>
      <c r="H128">
        <v>1</v>
      </c>
      <c r="I128">
        <f t="shared" si="16"/>
        <v>222</v>
      </c>
      <c r="J128">
        <f t="shared" si="14"/>
        <v>244</v>
      </c>
      <c r="K128">
        <f t="shared" si="17"/>
        <v>30</v>
      </c>
      <c r="L128">
        <f t="shared" si="19"/>
        <v>29</v>
      </c>
      <c r="M128">
        <f t="shared" si="24"/>
        <v>13314</v>
      </c>
      <c r="N128">
        <f t="shared" si="18"/>
        <v>52</v>
      </c>
      <c r="O128">
        <f t="shared" si="25"/>
        <v>70</v>
      </c>
    </row>
    <row r="129" spans="1:15" x14ac:dyDescent="0.25">
      <c r="A129">
        <f t="shared" si="20"/>
        <v>4.0413999999999959</v>
      </c>
      <c r="B129">
        <f t="shared" si="15"/>
        <v>0</v>
      </c>
      <c r="C129">
        <f t="shared" si="21"/>
        <v>121</v>
      </c>
      <c r="D129">
        <f t="shared" si="22"/>
        <v>254</v>
      </c>
      <c r="E129">
        <f t="shared" si="23"/>
        <v>4</v>
      </c>
      <c r="F129">
        <f t="shared" si="13"/>
        <v>0</v>
      </c>
      <c r="G129" s="23"/>
      <c r="H129">
        <v>1</v>
      </c>
      <c r="I129">
        <f t="shared" si="16"/>
        <v>224</v>
      </c>
      <c r="J129">
        <f t="shared" si="14"/>
        <v>236</v>
      </c>
      <c r="K129">
        <f t="shared" si="17"/>
        <v>29</v>
      </c>
      <c r="L129">
        <f t="shared" si="19"/>
        <v>29</v>
      </c>
      <c r="M129">
        <f t="shared" si="24"/>
        <v>13536</v>
      </c>
      <c r="N129">
        <f t="shared" si="18"/>
        <v>52</v>
      </c>
      <c r="O129">
        <f t="shared" si="25"/>
        <v>71</v>
      </c>
    </row>
    <row r="130" spans="1:15" x14ac:dyDescent="0.25">
      <c r="A130">
        <f t="shared" si="20"/>
        <v>4.0747999999999962</v>
      </c>
      <c r="B130">
        <f t="shared" si="15"/>
        <v>1</v>
      </c>
      <c r="C130">
        <f t="shared" si="21"/>
        <v>122</v>
      </c>
      <c r="D130">
        <f t="shared" si="22"/>
        <v>256</v>
      </c>
      <c r="E130">
        <f t="shared" si="23"/>
        <v>4</v>
      </c>
      <c r="F130">
        <f t="shared" si="13"/>
        <v>0</v>
      </c>
      <c r="G130" s="23"/>
      <c r="H130">
        <v>1</v>
      </c>
      <c r="I130">
        <f t="shared" si="16"/>
        <v>226</v>
      </c>
      <c r="J130">
        <f t="shared" si="14"/>
        <v>244</v>
      </c>
      <c r="K130">
        <f t="shared" si="17"/>
        <v>30</v>
      </c>
      <c r="L130">
        <f t="shared" si="19"/>
        <v>29</v>
      </c>
      <c r="M130">
        <f t="shared" si="24"/>
        <v>13760</v>
      </c>
      <c r="N130">
        <f t="shared" si="18"/>
        <v>53</v>
      </c>
      <c r="O130">
        <f t="shared" si="25"/>
        <v>72</v>
      </c>
    </row>
    <row r="131" spans="1:15" x14ac:dyDescent="0.25">
      <c r="A131">
        <f t="shared" si="20"/>
        <v>4.1081999999999965</v>
      </c>
      <c r="B131">
        <f t="shared" si="15"/>
        <v>0</v>
      </c>
      <c r="C131">
        <f t="shared" si="21"/>
        <v>123</v>
      </c>
      <c r="D131">
        <f t="shared" si="22"/>
        <v>258</v>
      </c>
      <c r="E131">
        <f t="shared" si="23"/>
        <v>4</v>
      </c>
      <c r="F131">
        <f t="shared" si="13"/>
        <v>0</v>
      </c>
      <c r="G131" s="23"/>
      <c r="H131">
        <v>1</v>
      </c>
      <c r="I131">
        <f t="shared" si="16"/>
        <v>228</v>
      </c>
      <c r="J131">
        <f t="shared" si="14"/>
        <v>236</v>
      </c>
      <c r="K131">
        <f t="shared" si="17"/>
        <v>29</v>
      </c>
      <c r="L131">
        <f t="shared" si="19"/>
        <v>29</v>
      </c>
      <c r="M131">
        <f t="shared" si="24"/>
        <v>13986</v>
      </c>
      <c r="N131">
        <f t="shared" si="18"/>
        <v>54</v>
      </c>
      <c r="O131">
        <f t="shared" si="25"/>
        <v>73</v>
      </c>
    </row>
    <row r="132" spans="1:15" x14ac:dyDescent="0.25">
      <c r="A132">
        <f t="shared" si="20"/>
        <v>4.1415999999999968</v>
      </c>
      <c r="B132">
        <f t="shared" si="15"/>
        <v>0</v>
      </c>
      <c r="C132">
        <f t="shared" si="21"/>
        <v>124</v>
      </c>
      <c r="D132">
        <f t="shared" si="22"/>
        <v>260</v>
      </c>
      <c r="E132">
        <f t="shared" si="23"/>
        <v>4</v>
      </c>
      <c r="F132">
        <f t="shared" si="13"/>
        <v>0</v>
      </c>
      <c r="G132" s="22"/>
      <c r="H132">
        <v>1</v>
      </c>
      <c r="I132">
        <f t="shared" si="16"/>
        <v>230</v>
      </c>
      <c r="J132">
        <f t="shared" si="14"/>
        <v>236</v>
      </c>
      <c r="K132">
        <f t="shared" si="17"/>
        <v>29</v>
      </c>
      <c r="L132">
        <f t="shared" si="19"/>
        <v>29</v>
      </c>
      <c r="M132">
        <f t="shared" si="24"/>
        <v>14214</v>
      </c>
      <c r="N132">
        <f t="shared" si="18"/>
        <v>55</v>
      </c>
      <c r="O132">
        <f t="shared" si="25"/>
        <v>74</v>
      </c>
    </row>
    <row r="133" spans="1:15" x14ac:dyDescent="0.25">
      <c r="A133">
        <f t="shared" si="20"/>
        <v>4.1749999999999972</v>
      </c>
      <c r="B133">
        <f t="shared" si="15"/>
        <v>0</v>
      </c>
      <c r="C133">
        <f t="shared" si="21"/>
        <v>125</v>
      </c>
      <c r="D133">
        <f t="shared" si="22"/>
        <v>262</v>
      </c>
      <c r="E133">
        <f t="shared" si="23"/>
        <v>4</v>
      </c>
      <c r="F133">
        <f t="shared" si="13"/>
        <v>0</v>
      </c>
      <c r="G133" s="22"/>
      <c r="H133">
        <v>1</v>
      </c>
      <c r="I133">
        <f t="shared" si="16"/>
        <v>232</v>
      </c>
      <c r="J133">
        <f t="shared" si="14"/>
        <v>236</v>
      </c>
      <c r="K133">
        <f t="shared" si="17"/>
        <v>29</v>
      </c>
      <c r="L133">
        <f t="shared" si="19"/>
        <v>29</v>
      </c>
      <c r="M133">
        <f t="shared" si="24"/>
        <v>14444</v>
      </c>
      <c r="N133">
        <f t="shared" si="18"/>
        <v>56</v>
      </c>
    </row>
    <row r="134" spans="1:15" x14ac:dyDescent="0.25">
      <c r="A134">
        <f t="shared" si="20"/>
        <v>4.2083999999999975</v>
      </c>
      <c r="B134">
        <f t="shared" si="15"/>
        <v>0</v>
      </c>
      <c r="C134">
        <f t="shared" si="21"/>
        <v>126</v>
      </c>
      <c r="D134">
        <f t="shared" si="22"/>
        <v>264</v>
      </c>
      <c r="E134">
        <f t="shared" si="23"/>
        <v>4</v>
      </c>
      <c r="F134">
        <f t="shared" si="13"/>
        <v>0</v>
      </c>
      <c r="G134" s="22"/>
      <c r="H134">
        <v>1</v>
      </c>
      <c r="I134">
        <f t="shared" si="16"/>
        <v>234</v>
      </c>
      <c r="J134">
        <f t="shared" si="14"/>
        <v>236</v>
      </c>
      <c r="K134">
        <f t="shared" si="17"/>
        <v>29</v>
      </c>
      <c r="L134">
        <f t="shared" si="19"/>
        <v>29</v>
      </c>
      <c r="M134">
        <f t="shared" si="24"/>
        <v>14676</v>
      </c>
      <c r="N134">
        <f t="shared" si="18"/>
        <v>57</v>
      </c>
    </row>
    <row r="135" spans="1:15" x14ac:dyDescent="0.25">
      <c r="A135">
        <f t="shared" si="20"/>
        <v>4.2417999999999978</v>
      </c>
      <c r="B135">
        <f t="shared" si="15"/>
        <v>0</v>
      </c>
      <c r="C135">
        <f t="shared" si="21"/>
        <v>127</v>
      </c>
      <c r="D135">
        <f t="shared" si="22"/>
        <v>266</v>
      </c>
      <c r="E135">
        <f t="shared" si="23"/>
        <v>4</v>
      </c>
      <c r="F135">
        <f t="shared" si="13"/>
        <v>1</v>
      </c>
      <c r="G135" s="22"/>
      <c r="H135">
        <v>1</v>
      </c>
      <c r="I135">
        <f t="shared" si="16"/>
        <v>236</v>
      </c>
      <c r="J135">
        <f t="shared" si="14"/>
        <v>236</v>
      </c>
      <c r="K135">
        <f t="shared" si="17"/>
        <v>29</v>
      </c>
      <c r="L135">
        <f t="shared" si="19"/>
        <v>29</v>
      </c>
      <c r="M135">
        <f t="shared" si="24"/>
        <v>14910</v>
      </c>
      <c r="N135">
        <f t="shared" si="18"/>
        <v>58</v>
      </c>
    </row>
    <row r="136" spans="1:15" x14ac:dyDescent="0.25">
      <c r="A136">
        <f t="shared" si="20"/>
        <v>4.2751999999999981</v>
      </c>
      <c r="B136">
        <f t="shared" si="15"/>
        <v>0</v>
      </c>
      <c r="C136">
        <f t="shared" si="21"/>
        <v>128</v>
      </c>
      <c r="D136">
        <f t="shared" si="22"/>
        <v>268</v>
      </c>
      <c r="E136">
        <f t="shared" si="23"/>
        <v>4</v>
      </c>
      <c r="F136">
        <f t="shared" ref="F136:F192" si="26">IF(I136=I137,1,0)</f>
        <v>1</v>
      </c>
      <c r="G136" s="22"/>
      <c r="H136">
        <v>1</v>
      </c>
      <c r="I136">
        <f t="shared" si="16"/>
        <v>236</v>
      </c>
      <c r="J136">
        <f t="shared" ref="J136:J192" si="27">FLOOR(IF(K136&gt;=20,K136*POWER(2,E136-1)+POWER(2,E136-2),K136*POWER(2,E136-1)),1)</f>
        <v>236</v>
      </c>
      <c r="K136">
        <f t="shared" si="17"/>
        <v>29</v>
      </c>
      <c r="L136">
        <f t="shared" si="19"/>
        <v>29</v>
      </c>
      <c r="M136">
        <f t="shared" si="24"/>
        <v>15146</v>
      </c>
      <c r="N136">
        <f t="shared" si="18"/>
        <v>59</v>
      </c>
    </row>
    <row r="137" spans="1:15" x14ac:dyDescent="0.25">
      <c r="A137">
        <f t="shared" si="20"/>
        <v>4.3085999999999984</v>
      </c>
      <c r="B137">
        <f t="shared" ref="B137:B192" si="28">IF(MOD(D137,POWER(2,E137))=0,1,0)</f>
        <v>0</v>
      </c>
      <c r="C137">
        <f t="shared" si="21"/>
        <v>129</v>
      </c>
      <c r="D137">
        <f t="shared" si="22"/>
        <v>270</v>
      </c>
      <c r="E137">
        <f t="shared" si="23"/>
        <v>4</v>
      </c>
      <c r="F137">
        <f t="shared" si="26"/>
        <v>0</v>
      </c>
      <c r="G137" s="22"/>
      <c r="H137">
        <v>1</v>
      </c>
      <c r="I137">
        <f t="shared" ref="I137:I192" si="29">IF(G136=1,I136,IF(I136&lt;J137,I136+2,IF(I136=J137,I136,I136-1)))</f>
        <v>236</v>
      </c>
      <c r="J137">
        <f t="shared" si="27"/>
        <v>236</v>
      </c>
      <c r="K137">
        <f t="shared" ref="K137:K192" si="30">IF(G136=1,IF(H137=1,L136+3,L136-3),IF(B137=1,IF(H137=1,L136+1,L136-1),L136))</f>
        <v>29</v>
      </c>
      <c r="L137">
        <f t="shared" si="19"/>
        <v>29</v>
      </c>
      <c r="M137">
        <f t="shared" si="24"/>
        <v>15382</v>
      </c>
      <c r="N137">
        <f t="shared" ref="N137:N192" si="31">FLOOR(M137/256,1)</f>
        <v>60</v>
      </c>
    </row>
    <row r="138" spans="1:15" x14ac:dyDescent="0.25">
      <c r="A138">
        <f t="shared" si="20"/>
        <v>4.3419999999999987</v>
      </c>
      <c r="B138">
        <f t="shared" si="28"/>
        <v>1</v>
      </c>
      <c r="C138">
        <f t="shared" si="21"/>
        <v>130</v>
      </c>
      <c r="D138">
        <f t="shared" si="22"/>
        <v>272</v>
      </c>
      <c r="E138">
        <f t="shared" si="23"/>
        <v>4</v>
      </c>
      <c r="F138">
        <f t="shared" si="26"/>
        <v>0</v>
      </c>
      <c r="G138" s="22"/>
      <c r="H138">
        <v>1</v>
      </c>
      <c r="I138">
        <f t="shared" si="29"/>
        <v>238</v>
      </c>
      <c r="J138">
        <f t="shared" si="27"/>
        <v>244</v>
      </c>
      <c r="K138">
        <f t="shared" si="30"/>
        <v>30</v>
      </c>
      <c r="L138">
        <f t="shared" ref="L138:L192" si="32">IF(G137=1,K138,IF((J138-I137)&gt;=16,K138-1,K138))</f>
        <v>30</v>
      </c>
      <c r="M138">
        <f t="shared" si="24"/>
        <v>15618</v>
      </c>
      <c r="N138">
        <f t="shared" si="31"/>
        <v>61</v>
      </c>
    </row>
    <row r="139" spans="1:15" x14ac:dyDescent="0.25">
      <c r="A139">
        <f t="shared" ref="A139:A192" si="33">A138+$A$5</f>
        <v>4.3753999999999991</v>
      </c>
      <c r="B139">
        <f t="shared" si="28"/>
        <v>0</v>
      </c>
      <c r="C139">
        <f t="shared" ref="C139:C192" si="34">C138+1</f>
        <v>131</v>
      </c>
      <c r="D139">
        <f t="shared" ref="D139:D192" si="35">D138+2</f>
        <v>274</v>
      </c>
      <c r="E139">
        <f t="shared" ref="E139:E192" si="36">MIN(G138+E138,4)</f>
        <v>4</v>
      </c>
      <c r="F139">
        <f t="shared" si="26"/>
        <v>0</v>
      </c>
      <c r="G139" s="22"/>
      <c r="H139">
        <v>1</v>
      </c>
      <c r="I139">
        <f t="shared" si="29"/>
        <v>240</v>
      </c>
      <c r="J139">
        <f t="shared" si="27"/>
        <v>244</v>
      </c>
      <c r="K139">
        <f t="shared" si="30"/>
        <v>30</v>
      </c>
      <c r="L139">
        <f t="shared" si="32"/>
        <v>30</v>
      </c>
      <c r="M139">
        <f t="shared" ref="M139:M192" si="37">M138+I138</f>
        <v>15856</v>
      </c>
      <c r="N139">
        <f t="shared" si="31"/>
        <v>61</v>
      </c>
    </row>
    <row r="140" spans="1:15" x14ac:dyDescent="0.25">
      <c r="A140">
        <f t="shared" si="33"/>
        <v>4.4087999999999994</v>
      </c>
      <c r="B140">
        <f t="shared" si="28"/>
        <v>0</v>
      </c>
      <c r="C140">
        <f t="shared" si="34"/>
        <v>132</v>
      </c>
      <c r="D140">
        <f t="shared" si="35"/>
        <v>276</v>
      </c>
      <c r="E140">
        <f t="shared" si="36"/>
        <v>4</v>
      </c>
      <c r="F140">
        <f t="shared" si="26"/>
        <v>0</v>
      </c>
      <c r="G140" s="22"/>
      <c r="H140">
        <v>1</v>
      </c>
      <c r="I140">
        <f t="shared" si="29"/>
        <v>242</v>
      </c>
      <c r="J140">
        <f t="shared" si="27"/>
        <v>244</v>
      </c>
      <c r="K140">
        <f t="shared" si="30"/>
        <v>30</v>
      </c>
      <c r="L140">
        <f t="shared" si="32"/>
        <v>30</v>
      </c>
      <c r="M140">
        <f t="shared" si="37"/>
        <v>16096</v>
      </c>
      <c r="N140">
        <f t="shared" si="31"/>
        <v>62</v>
      </c>
    </row>
    <row r="141" spans="1:15" x14ac:dyDescent="0.25">
      <c r="A141">
        <f t="shared" si="33"/>
        <v>4.4421999999999997</v>
      </c>
      <c r="B141">
        <f t="shared" si="28"/>
        <v>0</v>
      </c>
      <c r="C141">
        <f t="shared" si="34"/>
        <v>133</v>
      </c>
      <c r="D141">
        <f t="shared" si="35"/>
        <v>278</v>
      </c>
      <c r="E141">
        <f t="shared" si="36"/>
        <v>4</v>
      </c>
      <c r="F141">
        <f t="shared" si="26"/>
        <v>1</v>
      </c>
      <c r="G141" s="22"/>
      <c r="H141">
        <v>1</v>
      </c>
      <c r="I141">
        <f t="shared" si="29"/>
        <v>244</v>
      </c>
      <c r="J141">
        <f t="shared" si="27"/>
        <v>244</v>
      </c>
      <c r="K141">
        <f t="shared" si="30"/>
        <v>30</v>
      </c>
      <c r="L141">
        <f t="shared" si="32"/>
        <v>30</v>
      </c>
      <c r="M141">
        <f t="shared" si="37"/>
        <v>16338</v>
      </c>
      <c r="N141">
        <f t="shared" si="31"/>
        <v>63</v>
      </c>
    </row>
    <row r="142" spans="1:15" x14ac:dyDescent="0.25">
      <c r="A142">
        <f t="shared" si="33"/>
        <v>4.4756</v>
      </c>
      <c r="B142">
        <f t="shared" si="28"/>
        <v>0</v>
      </c>
      <c r="C142">
        <f t="shared" si="34"/>
        <v>134</v>
      </c>
      <c r="D142">
        <f t="shared" si="35"/>
        <v>280</v>
      </c>
      <c r="E142">
        <f t="shared" si="36"/>
        <v>4</v>
      </c>
      <c r="F142">
        <f t="shared" si="26"/>
        <v>1</v>
      </c>
      <c r="G142" s="22"/>
      <c r="H142">
        <v>1</v>
      </c>
      <c r="I142">
        <f t="shared" si="29"/>
        <v>244</v>
      </c>
      <c r="J142">
        <f t="shared" si="27"/>
        <v>244</v>
      </c>
      <c r="K142">
        <f t="shared" si="30"/>
        <v>30</v>
      </c>
      <c r="L142">
        <f t="shared" si="32"/>
        <v>30</v>
      </c>
      <c r="M142">
        <f t="shared" si="37"/>
        <v>16582</v>
      </c>
      <c r="N142">
        <f t="shared" si="31"/>
        <v>64</v>
      </c>
    </row>
    <row r="143" spans="1:15" x14ac:dyDescent="0.25">
      <c r="A143">
        <f t="shared" si="33"/>
        <v>4.5090000000000003</v>
      </c>
      <c r="B143">
        <f t="shared" si="28"/>
        <v>0</v>
      </c>
      <c r="C143">
        <f t="shared" si="34"/>
        <v>135</v>
      </c>
      <c r="D143">
        <f t="shared" si="35"/>
        <v>282</v>
      </c>
      <c r="E143">
        <f t="shared" si="36"/>
        <v>4</v>
      </c>
      <c r="F143">
        <f t="shared" si="26"/>
        <v>1</v>
      </c>
      <c r="G143" s="22"/>
      <c r="H143">
        <v>1</v>
      </c>
      <c r="I143">
        <f t="shared" si="29"/>
        <v>244</v>
      </c>
      <c r="J143">
        <f t="shared" si="27"/>
        <v>244</v>
      </c>
      <c r="K143">
        <f t="shared" si="30"/>
        <v>30</v>
      </c>
      <c r="L143">
        <f t="shared" si="32"/>
        <v>30</v>
      </c>
      <c r="M143">
        <f t="shared" si="37"/>
        <v>16826</v>
      </c>
      <c r="N143">
        <f t="shared" si="31"/>
        <v>65</v>
      </c>
    </row>
    <row r="144" spans="1:15" x14ac:dyDescent="0.25">
      <c r="A144">
        <f t="shared" si="33"/>
        <v>4.5424000000000007</v>
      </c>
      <c r="B144">
        <f t="shared" si="28"/>
        <v>0</v>
      </c>
      <c r="C144">
        <f t="shared" si="34"/>
        <v>136</v>
      </c>
      <c r="D144">
        <f t="shared" si="35"/>
        <v>284</v>
      </c>
      <c r="E144">
        <f t="shared" si="36"/>
        <v>4</v>
      </c>
      <c r="F144">
        <f t="shared" si="26"/>
        <v>1</v>
      </c>
      <c r="G144" s="22"/>
      <c r="H144">
        <v>1</v>
      </c>
      <c r="I144">
        <f t="shared" si="29"/>
        <v>244</v>
      </c>
      <c r="J144">
        <f t="shared" si="27"/>
        <v>244</v>
      </c>
      <c r="K144">
        <f t="shared" si="30"/>
        <v>30</v>
      </c>
      <c r="L144">
        <f t="shared" si="32"/>
        <v>30</v>
      </c>
      <c r="M144">
        <f t="shared" si="37"/>
        <v>17070</v>
      </c>
      <c r="N144">
        <f t="shared" si="31"/>
        <v>66</v>
      </c>
    </row>
    <row r="145" spans="1:14" x14ac:dyDescent="0.25">
      <c r="A145">
        <f t="shared" si="33"/>
        <v>4.575800000000001</v>
      </c>
      <c r="B145">
        <f t="shared" si="28"/>
        <v>0</v>
      </c>
      <c r="C145">
        <f t="shared" si="34"/>
        <v>137</v>
      </c>
      <c r="D145">
        <f t="shared" si="35"/>
        <v>286</v>
      </c>
      <c r="E145">
        <f t="shared" si="36"/>
        <v>4</v>
      </c>
      <c r="F145">
        <f t="shared" si="26"/>
        <v>0</v>
      </c>
      <c r="G145" s="23"/>
      <c r="H145">
        <v>1</v>
      </c>
      <c r="I145">
        <f t="shared" si="29"/>
        <v>244</v>
      </c>
      <c r="J145">
        <f t="shared" si="27"/>
        <v>244</v>
      </c>
      <c r="K145">
        <f t="shared" si="30"/>
        <v>30</v>
      </c>
      <c r="L145">
        <f t="shared" si="32"/>
        <v>30</v>
      </c>
      <c r="M145">
        <f t="shared" si="37"/>
        <v>17314</v>
      </c>
      <c r="N145">
        <f t="shared" si="31"/>
        <v>67</v>
      </c>
    </row>
    <row r="146" spans="1:14" x14ac:dyDescent="0.25">
      <c r="A146">
        <f t="shared" si="33"/>
        <v>4.6092000000000013</v>
      </c>
      <c r="B146">
        <f t="shared" si="28"/>
        <v>1</v>
      </c>
      <c r="C146">
        <f t="shared" si="34"/>
        <v>138</v>
      </c>
      <c r="D146">
        <f t="shared" si="35"/>
        <v>288</v>
      </c>
      <c r="E146">
        <f t="shared" si="36"/>
        <v>4</v>
      </c>
      <c r="F146">
        <f t="shared" si="26"/>
        <v>0</v>
      </c>
      <c r="G146" s="23"/>
      <c r="H146">
        <v>1</v>
      </c>
      <c r="I146">
        <f t="shared" si="29"/>
        <v>246</v>
      </c>
      <c r="J146">
        <f t="shared" si="27"/>
        <v>252</v>
      </c>
      <c r="K146">
        <f t="shared" si="30"/>
        <v>31</v>
      </c>
      <c r="L146">
        <f t="shared" si="32"/>
        <v>31</v>
      </c>
      <c r="M146">
        <f t="shared" si="37"/>
        <v>17558</v>
      </c>
      <c r="N146">
        <f t="shared" si="31"/>
        <v>68</v>
      </c>
    </row>
    <row r="147" spans="1:14" x14ac:dyDescent="0.25">
      <c r="A147">
        <f t="shared" si="33"/>
        <v>4.6426000000000016</v>
      </c>
      <c r="B147">
        <f t="shared" si="28"/>
        <v>0</v>
      </c>
      <c r="C147">
        <f t="shared" si="34"/>
        <v>139</v>
      </c>
      <c r="D147">
        <f t="shared" si="35"/>
        <v>290</v>
      </c>
      <c r="E147">
        <f t="shared" si="36"/>
        <v>4</v>
      </c>
      <c r="F147">
        <f t="shared" si="26"/>
        <v>0</v>
      </c>
      <c r="G147" s="23"/>
      <c r="H147">
        <v>1</v>
      </c>
      <c r="I147">
        <f t="shared" si="29"/>
        <v>248</v>
      </c>
      <c r="J147">
        <f t="shared" si="27"/>
        <v>252</v>
      </c>
      <c r="K147">
        <f t="shared" si="30"/>
        <v>31</v>
      </c>
      <c r="L147">
        <f t="shared" si="32"/>
        <v>31</v>
      </c>
      <c r="M147">
        <f t="shared" si="37"/>
        <v>17804</v>
      </c>
      <c r="N147">
        <f t="shared" si="31"/>
        <v>69</v>
      </c>
    </row>
    <row r="148" spans="1:14" x14ac:dyDescent="0.25">
      <c r="A148">
        <f t="shared" si="33"/>
        <v>4.6760000000000019</v>
      </c>
      <c r="B148">
        <f t="shared" si="28"/>
        <v>0</v>
      </c>
      <c r="C148">
        <f t="shared" si="34"/>
        <v>140</v>
      </c>
      <c r="D148">
        <f t="shared" si="35"/>
        <v>292</v>
      </c>
      <c r="E148">
        <f t="shared" si="36"/>
        <v>4</v>
      </c>
      <c r="F148">
        <f t="shared" si="26"/>
        <v>0</v>
      </c>
      <c r="G148" s="23"/>
      <c r="H148">
        <v>1</v>
      </c>
      <c r="I148">
        <f t="shared" si="29"/>
        <v>250</v>
      </c>
      <c r="J148">
        <f t="shared" si="27"/>
        <v>252</v>
      </c>
      <c r="K148">
        <f t="shared" si="30"/>
        <v>31</v>
      </c>
      <c r="L148">
        <f t="shared" si="32"/>
        <v>31</v>
      </c>
      <c r="M148">
        <f t="shared" si="37"/>
        <v>18052</v>
      </c>
      <c r="N148">
        <f t="shared" si="31"/>
        <v>70</v>
      </c>
    </row>
    <row r="149" spans="1:14" x14ac:dyDescent="0.25">
      <c r="A149">
        <f t="shared" si="33"/>
        <v>4.7094000000000023</v>
      </c>
      <c r="B149">
        <f t="shared" si="28"/>
        <v>0</v>
      </c>
      <c r="C149">
        <f t="shared" si="34"/>
        <v>141</v>
      </c>
      <c r="D149">
        <f t="shared" si="35"/>
        <v>294</v>
      </c>
      <c r="E149">
        <f t="shared" si="36"/>
        <v>4</v>
      </c>
      <c r="F149">
        <f t="shared" si="26"/>
        <v>1</v>
      </c>
      <c r="G149" s="23">
        <v>1</v>
      </c>
      <c r="H149">
        <v>1</v>
      </c>
      <c r="I149">
        <f t="shared" si="29"/>
        <v>252</v>
      </c>
      <c r="J149">
        <f t="shared" si="27"/>
        <v>252</v>
      </c>
      <c r="K149">
        <f t="shared" si="30"/>
        <v>31</v>
      </c>
      <c r="L149">
        <f t="shared" si="32"/>
        <v>31</v>
      </c>
      <c r="M149">
        <f t="shared" si="37"/>
        <v>18302</v>
      </c>
      <c r="N149">
        <f t="shared" si="31"/>
        <v>71</v>
      </c>
    </row>
    <row r="150" spans="1:14" x14ac:dyDescent="0.25">
      <c r="A150">
        <f t="shared" si="33"/>
        <v>4.7428000000000026</v>
      </c>
      <c r="B150">
        <f t="shared" si="28"/>
        <v>0</v>
      </c>
      <c r="C150">
        <f t="shared" si="34"/>
        <v>142</v>
      </c>
      <c r="D150">
        <f t="shared" si="35"/>
        <v>296</v>
      </c>
      <c r="E150">
        <f t="shared" si="36"/>
        <v>4</v>
      </c>
      <c r="F150">
        <f t="shared" si="26"/>
        <v>1</v>
      </c>
      <c r="G150" s="22">
        <v>1</v>
      </c>
      <c r="I150">
        <f t="shared" si="29"/>
        <v>252</v>
      </c>
      <c r="J150">
        <f t="shared" si="27"/>
        <v>228</v>
      </c>
      <c r="K150">
        <f t="shared" si="30"/>
        <v>28</v>
      </c>
      <c r="L150">
        <f t="shared" si="32"/>
        <v>28</v>
      </c>
      <c r="M150">
        <f t="shared" si="37"/>
        <v>18554</v>
      </c>
      <c r="N150">
        <f t="shared" si="31"/>
        <v>72</v>
      </c>
    </row>
    <row r="151" spans="1:14" x14ac:dyDescent="0.25">
      <c r="A151">
        <f t="shared" si="33"/>
        <v>4.7762000000000029</v>
      </c>
      <c r="B151">
        <f t="shared" si="28"/>
        <v>0</v>
      </c>
      <c r="C151">
        <f t="shared" si="34"/>
        <v>143</v>
      </c>
      <c r="D151">
        <f t="shared" si="35"/>
        <v>298</v>
      </c>
      <c r="E151">
        <f t="shared" si="36"/>
        <v>4</v>
      </c>
      <c r="F151">
        <f t="shared" si="26"/>
        <v>1</v>
      </c>
      <c r="G151" s="22">
        <v>1</v>
      </c>
      <c r="I151">
        <f t="shared" si="29"/>
        <v>252</v>
      </c>
      <c r="J151">
        <f t="shared" si="27"/>
        <v>204</v>
      </c>
      <c r="K151">
        <f t="shared" si="30"/>
        <v>25</v>
      </c>
      <c r="L151">
        <f t="shared" si="32"/>
        <v>25</v>
      </c>
      <c r="M151">
        <f t="shared" si="37"/>
        <v>18806</v>
      </c>
      <c r="N151">
        <f t="shared" si="31"/>
        <v>73</v>
      </c>
    </row>
    <row r="152" spans="1:14" x14ac:dyDescent="0.25">
      <c r="A152">
        <f t="shared" si="33"/>
        <v>4.8096000000000032</v>
      </c>
      <c r="B152">
        <f t="shared" si="28"/>
        <v>0</v>
      </c>
      <c r="C152">
        <f t="shared" si="34"/>
        <v>144</v>
      </c>
      <c r="D152">
        <f t="shared" si="35"/>
        <v>300</v>
      </c>
      <c r="E152">
        <f t="shared" si="36"/>
        <v>4</v>
      </c>
      <c r="F152">
        <f t="shared" si="26"/>
        <v>1</v>
      </c>
      <c r="G152" s="22">
        <v>1</v>
      </c>
      <c r="I152">
        <f t="shared" si="29"/>
        <v>252</v>
      </c>
      <c r="J152">
        <f>FLOOR(IF(K152&gt;=20,K152*POWER(2,E152-1)+POWER(2,E152-2),K152*POWER(2,E152-1)),1)</f>
        <v>180</v>
      </c>
      <c r="K152">
        <f t="shared" si="30"/>
        <v>22</v>
      </c>
      <c r="L152">
        <f t="shared" si="32"/>
        <v>22</v>
      </c>
      <c r="M152">
        <f t="shared" si="37"/>
        <v>19058</v>
      </c>
      <c r="N152">
        <f t="shared" si="31"/>
        <v>74</v>
      </c>
    </row>
    <row r="153" spans="1:14" x14ac:dyDescent="0.25">
      <c r="A153">
        <f t="shared" si="33"/>
        <v>4.8430000000000035</v>
      </c>
      <c r="B153">
        <f t="shared" si="28"/>
        <v>0</v>
      </c>
      <c r="C153">
        <f t="shared" si="34"/>
        <v>145</v>
      </c>
      <c r="D153">
        <f t="shared" si="35"/>
        <v>302</v>
      </c>
      <c r="E153">
        <f t="shared" si="36"/>
        <v>4</v>
      </c>
      <c r="F153">
        <f t="shared" si="26"/>
        <v>1</v>
      </c>
      <c r="G153" s="22">
        <v>1</v>
      </c>
      <c r="I153">
        <f t="shared" si="29"/>
        <v>252</v>
      </c>
      <c r="J153">
        <f t="shared" si="27"/>
        <v>152</v>
      </c>
      <c r="K153">
        <f t="shared" si="30"/>
        <v>19</v>
      </c>
      <c r="L153">
        <f t="shared" si="32"/>
        <v>19</v>
      </c>
      <c r="M153">
        <f t="shared" si="37"/>
        <v>19310</v>
      </c>
      <c r="N153">
        <f t="shared" si="31"/>
        <v>75</v>
      </c>
    </row>
    <row r="154" spans="1:14" x14ac:dyDescent="0.25">
      <c r="A154">
        <f t="shared" si="33"/>
        <v>4.8764000000000038</v>
      </c>
      <c r="B154">
        <f t="shared" si="28"/>
        <v>1</v>
      </c>
      <c r="C154">
        <f t="shared" si="34"/>
        <v>146</v>
      </c>
      <c r="D154">
        <f t="shared" si="35"/>
        <v>304</v>
      </c>
      <c r="E154">
        <f t="shared" si="36"/>
        <v>4</v>
      </c>
      <c r="F154">
        <f t="shared" si="26"/>
        <v>1</v>
      </c>
      <c r="G154" s="22">
        <v>1</v>
      </c>
      <c r="I154">
        <f t="shared" si="29"/>
        <v>252</v>
      </c>
      <c r="J154">
        <f t="shared" si="27"/>
        <v>128</v>
      </c>
      <c r="K154">
        <f t="shared" si="30"/>
        <v>16</v>
      </c>
      <c r="L154">
        <f t="shared" si="32"/>
        <v>16</v>
      </c>
      <c r="M154">
        <f t="shared" si="37"/>
        <v>19562</v>
      </c>
      <c r="N154">
        <f t="shared" si="31"/>
        <v>76</v>
      </c>
    </row>
    <row r="155" spans="1:14" x14ac:dyDescent="0.25">
      <c r="A155">
        <f t="shared" si="33"/>
        <v>4.9098000000000042</v>
      </c>
      <c r="B155">
        <f t="shared" si="28"/>
        <v>0</v>
      </c>
      <c r="C155">
        <f t="shared" si="34"/>
        <v>147</v>
      </c>
      <c r="D155">
        <f t="shared" si="35"/>
        <v>306</v>
      </c>
      <c r="E155">
        <f t="shared" si="36"/>
        <v>4</v>
      </c>
      <c r="F155">
        <f t="shared" si="26"/>
        <v>1</v>
      </c>
      <c r="G155" s="22">
        <v>1</v>
      </c>
      <c r="H155">
        <v>0</v>
      </c>
      <c r="I155">
        <f t="shared" si="29"/>
        <v>252</v>
      </c>
      <c r="J155">
        <f t="shared" si="27"/>
        <v>104</v>
      </c>
      <c r="K155">
        <f t="shared" si="30"/>
        <v>13</v>
      </c>
      <c r="L155">
        <f t="shared" si="32"/>
        <v>13</v>
      </c>
      <c r="M155">
        <f t="shared" si="37"/>
        <v>19814</v>
      </c>
      <c r="N155">
        <f t="shared" si="31"/>
        <v>77</v>
      </c>
    </row>
    <row r="156" spans="1:14" x14ac:dyDescent="0.25">
      <c r="A156">
        <f t="shared" si="33"/>
        <v>4.9432000000000045</v>
      </c>
      <c r="B156">
        <f t="shared" si="28"/>
        <v>0</v>
      </c>
      <c r="C156">
        <f t="shared" si="34"/>
        <v>148</v>
      </c>
      <c r="D156">
        <f t="shared" si="35"/>
        <v>308</v>
      </c>
      <c r="E156">
        <f t="shared" si="36"/>
        <v>4</v>
      </c>
      <c r="F156">
        <f t="shared" si="26"/>
        <v>1</v>
      </c>
      <c r="G156" s="22">
        <v>1</v>
      </c>
      <c r="H156">
        <v>0</v>
      </c>
      <c r="I156">
        <f t="shared" si="29"/>
        <v>252</v>
      </c>
      <c r="J156">
        <f t="shared" si="27"/>
        <v>80</v>
      </c>
      <c r="K156">
        <f t="shared" si="30"/>
        <v>10</v>
      </c>
      <c r="L156">
        <f t="shared" si="32"/>
        <v>10</v>
      </c>
      <c r="M156">
        <f t="shared" si="37"/>
        <v>20066</v>
      </c>
      <c r="N156">
        <f t="shared" si="31"/>
        <v>78</v>
      </c>
    </row>
    <row r="157" spans="1:14" x14ac:dyDescent="0.25">
      <c r="A157">
        <f t="shared" si="33"/>
        <v>4.9766000000000048</v>
      </c>
      <c r="B157">
        <f t="shared" si="28"/>
        <v>0</v>
      </c>
      <c r="C157">
        <f t="shared" si="34"/>
        <v>149</v>
      </c>
      <c r="D157">
        <f t="shared" si="35"/>
        <v>310</v>
      </c>
      <c r="E157">
        <f t="shared" si="36"/>
        <v>4</v>
      </c>
      <c r="F157">
        <f t="shared" si="26"/>
        <v>1</v>
      </c>
      <c r="G157" s="22">
        <v>1</v>
      </c>
      <c r="H157">
        <v>0</v>
      </c>
      <c r="I157">
        <f t="shared" si="29"/>
        <v>252</v>
      </c>
      <c r="J157">
        <f t="shared" si="27"/>
        <v>56</v>
      </c>
      <c r="K157">
        <f t="shared" si="30"/>
        <v>7</v>
      </c>
      <c r="L157">
        <f t="shared" si="32"/>
        <v>7</v>
      </c>
      <c r="M157">
        <f t="shared" si="37"/>
        <v>20318</v>
      </c>
      <c r="N157">
        <f t="shared" si="31"/>
        <v>79</v>
      </c>
    </row>
    <row r="158" spans="1:14" x14ac:dyDescent="0.25">
      <c r="A158">
        <f t="shared" si="33"/>
        <v>5.0100000000000051</v>
      </c>
      <c r="B158">
        <f t="shared" si="28"/>
        <v>0</v>
      </c>
      <c r="C158">
        <f t="shared" si="34"/>
        <v>150</v>
      </c>
      <c r="D158">
        <f t="shared" si="35"/>
        <v>312</v>
      </c>
      <c r="E158">
        <f t="shared" si="36"/>
        <v>4</v>
      </c>
      <c r="F158">
        <f t="shared" si="26"/>
        <v>1</v>
      </c>
      <c r="G158" s="22">
        <v>1</v>
      </c>
      <c r="H158">
        <v>0</v>
      </c>
      <c r="I158">
        <f t="shared" si="29"/>
        <v>252</v>
      </c>
      <c r="J158">
        <f t="shared" si="27"/>
        <v>32</v>
      </c>
      <c r="K158">
        <f t="shared" si="30"/>
        <v>4</v>
      </c>
      <c r="L158">
        <f t="shared" si="32"/>
        <v>4</v>
      </c>
      <c r="M158">
        <f t="shared" si="37"/>
        <v>20570</v>
      </c>
      <c r="N158">
        <f t="shared" si="31"/>
        <v>80</v>
      </c>
    </row>
    <row r="159" spans="1:14" x14ac:dyDescent="0.25">
      <c r="A159">
        <f t="shared" si="33"/>
        <v>5.0434000000000054</v>
      </c>
      <c r="B159">
        <f t="shared" si="28"/>
        <v>0</v>
      </c>
      <c r="C159">
        <f t="shared" si="34"/>
        <v>151</v>
      </c>
      <c r="D159">
        <f t="shared" si="35"/>
        <v>314</v>
      </c>
      <c r="E159">
        <f t="shared" si="36"/>
        <v>4</v>
      </c>
      <c r="F159">
        <f t="shared" si="26"/>
        <v>1</v>
      </c>
      <c r="G159" s="22">
        <v>1</v>
      </c>
      <c r="H159">
        <v>0</v>
      </c>
      <c r="I159">
        <f t="shared" si="29"/>
        <v>252</v>
      </c>
      <c r="J159">
        <f t="shared" si="27"/>
        <v>8</v>
      </c>
      <c r="K159">
        <f t="shared" si="30"/>
        <v>1</v>
      </c>
      <c r="L159">
        <f t="shared" si="32"/>
        <v>1</v>
      </c>
      <c r="M159">
        <f t="shared" si="37"/>
        <v>20822</v>
      </c>
      <c r="N159">
        <f t="shared" si="31"/>
        <v>81</v>
      </c>
    </row>
    <row r="160" spans="1:14" x14ac:dyDescent="0.25">
      <c r="A160">
        <f t="shared" si="33"/>
        <v>5.0768000000000058</v>
      </c>
      <c r="B160">
        <f t="shared" si="28"/>
        <v>0</v>
      </c>
      <c r="C160">
        <f t="shared" si="34"/>
        <v>152</v>
      </c>
      <c r="D160">
        <f t="shared" si="35"/>
        <v>316</v>
      </c>
      <c r="E160">
        <f t="shared" si="36"/>
        <v>4</v>
      </c>
      <c r="F160">
        <f t="shared" si="26"/>
        <v>1</v>
      </c>
      <c r="G160" s="22">
        <v>1</v>
      </c>
      <c r="H160">
        <v>0</v>
      </c>
      <c r="I160">
        <f t="shared" si="29"/>
        <v>252</v>
      </c>
      <c r="J160">
        <f t="shared" si="27"/>
        <v>-16</v>
      </c>
      <c r="K160">
        <f t="shared" si="30"/>
        <v>-2</v>
      </c>
      <c r="L160">
        <f t="shared" si="32"/>
        <v>-2</v>
      </c>
      <c r="M160">
        <f t="shared" si="37"/>
        <v>21074</v>
      </c>
      <c r="N160">
        <f t="shared" si="31"/>
        <v>82</v>
      </c>
    </row>
    <row r="161" spans="1:16" x14ac:dyDescent="0.25">
      <c r="A161">
        <f t="shared" si="33"/>
        <v>5.1102000000000061</v>
      </c>
      <c r="B161">
        <f t="shared" si="28"/>
        <v>0</v>
      </c>
      <c r="C161">
        <f t="shared" si="34"/>
        <v>153</v>
      </c>
      <c r="D161">
        <f t="shared" si="35"/>
        <v>318</v>
      </c>
      <c r="E161">
        <f t="shared" si="36"/>
        <v>4</v>
      </c>
      <c r="F161">
        <f t="shared" si="26"/>
        <v>1</v>
      </c>
      <c r="G161" s="22">
        <v>1</v>
      </c>
      <c r="H161">
        <v>0</v>
      </c>
      <c r="I161">
        <f t="shared" si="29"/>
        <v>252</v>
      </c>
      <c r="J161">
        <f t="shared" si="27"/>
        <v>-40</v>
      </c>
      <c r="K161">
        <f t="shared" si="30"/>
        <v>-5</v>
      </c>
      <c r="L161">
        <f t="shared" si="32"/>
        <v>-5</v>
      </c>
      <c r="M161">
        <f t="shared" si="37"/>
        <v>21326</v>
      </c>
      <c r="N161">
        <f t="shared" si="31"/>
        <v>83</v>
      </c>
    </row>
    <row r="162" spans="1:16" x14ac:dyDescent="0.25">
      <c r="A162">
        <f t="shared" si="33"/>
        <v>5.1436000000000064</v>
      </c>
      <c r="B162">
        <f t="shared" si="28"/>
        <v>1</v>
      </c>
      <c r="C162">
        <f t="shared" si="34"/>
        <v>154</v>
      </c>
      <c r="D162">
        <f t="shared" si="35"/>
        <v>320</v>
      </c>
      <c r="E162">
        <f t="shared" si="36"/>
        <v>4</v>
      </c>
      <c r="F162">
        <f t="shared" si="26"/>
        <v>1</v>
      </c>
      <c r="G162" s="22">
        <v>1</v>
      </c>
      <c r="H162">
        <v>0</v>
      </c>
      <c r="I162">
        <f t="shared" si="29"/>
        <v>252</v>
      </c>
      <c r="J162">
        <f t="shared" si="27"/>
        <v>-64</v>
      </c>
      <c r="K162">
        <f t="shared" si="30"/>
        <v>-8</v>
      </c>
      <c r="L162">
        <f t="shared" si="32"/>
        <v>-8</v>
      </c>
      <c r="M162">
        <f t="shared" si="37"/>
        <v>21578</v>
      </c>
      <c r="N162">
        <f t="shared" si="31"/>
        <v>84</v>
      </c>
    </row>
    <row r="163" spans="1:16" x14ac:dyDescent="0.25">
      <c r="A163">
        <f t="shared" si="33"/>
        <v>5.1770000000000067</v>
      </c>
      <c r="B163">
        <f t="shared" si="28"/>
        <v>0</v>
      </c>
      <c r="C163">
        <f t="shared" si="34"/>
        <v>155</v>
      </c>
      <c r="D163">
        <f t="shared" si="35"/>
        <v>322</v>
      </c>
      <c r="E163">
        <f t="shared" si="36"/>
        <v>4</v>
      </c>
      <c r="F163">
        <f t="shared" si="26"/>
        <v>1</v>
      </c>
      <c r="G163" s="22">
        <v>1</v>
      </c>
      <c r="H163">
        <v>0</v>
      </c>
      <c r="I163">
        <f t="shared" si="29"/>
        <v>252</v>
      </c>
      <c r="J163">
        <f t="shared" si="27"/>
        <v>-88</v>
      </c>
      <c r="K163">
        <f t="shared" si="30"/>
        <v>-11</v>
      </c>
      <c r="L163">
        <f t="shared" si="32"/>
        <v>-11</v>
      </c>
      <c r="M163">
        <f t="shared" si="37"/>
        <v>21830</v>
      </c>
      <c r="N163">
        <f t="shared" si="31"/>
        <v>85</v>
      </c>
    </row>
    <row r="164" spans="1:16" x14ac:dyDescent="0.25">
      <c r="A164">
        <f t="shared" si="33"/>
        <v>5.210400000000007</v>
      </c>
      <c r="B164">
        <f t="shared" si="28"/>
        <v>0</v>
      </c>
      <c r="C164">
        <f t="shared" si="34"/>
        <v>156</v>
      </c>
      <c r="D164">
        <f t="shared" si="35"/>
        <v>324</v>
      </c>
      <c r="E164">
        <f t="shared" si="36"/>
        <v>4</v>
      </c>
      <c r="F164">
        <f t="shared" si="26"/>
        <v>1</v>
      </c>
      <c r="G164" s="22">
        <v>1</v>
      </c>
      <c r="H164">
        <v>0</v>
      </c>
      <c r="I164">
        <f t="shared" si="29"/>
        <v>252</v>
      </c>
      <c r="J164">
        <f t="shared" si="27"/>
        <v>-112</v>
      </c>
      <c r="K164">
        <f t="shared" si="30"/>
        <v>-14</v>
      </c>
      <c r="L164">
        <f t="shared" si="32"/>
        <v>-14</v>
      </c>
      <c r="M164">
        <f t="shared" si="37"/>
        <v>22082</v>
      </c>
      <c r="N164">
        <f t="shared" si="31"/>
        <v>86</v>
      </c>
    </row>
    <row r="165" spans="1:16" x14ac:dyDescent="0.25">
      <c r="A165">
        <f t="shared" si="33"/>
        <v>5.2438000000000073</v>
      </c>
      <c r="B165">
        <f t="shared" si="28"/>
        <v>0</v>
      </c>
      <c r="C165">
        <f t="shared" si="34"/>
        <v>157</v>
      </c>
      <c r="D165">
        <f t="shared" si="35"/>
        <v>326</v>
      </c>
      <c r="E165">
        <f t="shared" si="36"/>
        <v>4</v>
      </c>
      <c r="F165">
        <f t="shared" si="26"/>
        <v>1</v>
      </c>
      <c r="G165" s="22">
        <v>1</v>
      </c>
      <c r="H165">
        <v>0</v>
      </c>
      <c r="I165">
        <f t="shared" si="29"/>
        <v>252</v>
      </c>
      <c r="J165">
        <f t="shared" si="27"/>
        <v>-136</v>
      </c>
      <c r="K165">
        <f t="shared" si="30"/>
        <v>-17</v>
      </c>
      <c r="L165">
        <f t="shared" si="32"/>
        <v>-17</v>
      </c>
      <c r="M165">
        <f t="shared" si="37"/>
        <v>22334</v>
      </c>
      <c r="N165">
        <f t="shared" si="31"/>
        <v>87</v>
      </c>
    </row>
    <row r="166" spans="1:16" x14ac:dyDescent="0.25">
      <c r="A166">
        <f t="shared" si="33"/>
        <v>5.2772000000000077</v>
      </c>
      <c r="B166">
        <f t="shared" si="28"/>
        <v>0</v>
      </c>
      <c r="C166">
        <f t="shared" si="34"/>
        <v>158</v>
      </c>
      <c r="D166">
        <f t="shared" si="35"/>
        <v>328</v>
      </c>
      <c r="E166">
        <f t="shared" si="36"/>
        <v>4</v>
      </c>
      <c r="F166">
        <f t="shared" si="26"/>
        <v>1</v>
      </c>
      <c r="G166" s="22">
        <v>1</v>
      </c>
      <c r="H166">
        <v>0</v>
      </c>
      <c r="I166">
        <f t="shared" si="29"/>
        <v>252</v>
      </c>
      <c r="J166">
        <f t="shared" si="27"/>
        <v>-160</v>
      </c>
      <c r="K166">
        <f t="shared" si="30"/>
        <v>-20</v>
      </c>
      <c r="L166">
        <f t="shared" si="32"/>
        <v>-20</v>
      </c>
      <c r="M166">
        <f t="shared" si="37"/>
        <v>22586</v>
      </c>
      <c r="N166">
        <f t="shared" si="31"/>
        <v>88</v>
      </c>
    </row>
    <row r="167" spans="1:16" x14ac:dyDescent="0.25">
      <c r="A167">
        <f t="shared" si="33"/>
        <v>5.310600000000008</v>
      </c>
      <c r="B167">
        <f t="shared" si="28"/>
        <v>0</v>
      </c>
      <c r="C167">
        <f t="shared" si="34"/>
        <v>159</v>
      </c>
      <c r="D167">
        <f t="shared" si="35"/>
        <v>330</v>
      </c>
      <c r="E167">
        <f t="shared" si="36"/>
        <v>4</v>
      </c>
      <c r="F167">
        <f t="shared" si="26"/>
        <v>1</v>
      </c>
      <c r="G167" s="22">
        <v>1</v>
      </c>
      <c r="H167">
        <v>0</v>
      </c>
      <c r="I167">
        <f t="shared" si="29"/>
        <v>252</v>
      </c>
      <c r="J167">
        <f t="shared" si="27"/>
        <v>-184</v>
      </c>
      <c r="K167">
        <f t="shared" si="30"/>
        <v>-23</v>
      </c>
      <c r="L167">
        <f t="shared" si="32"/>
        <v>-23</v>
      </c>
      <c r="M167">
        <f t="shared" si="37"/>
        <v>22838</v>
      </c>
      <c r="N167">
        <f t="shared" si="31"/>
        <v>89</v>
      </c>
    </row>
    <row r="168" spans="1:16" x14ac:dyDescent="0.25">
      <c r="A168">
        <f t="shared" si="33"/>
        <v>5.3440000000000083</v>
      </c>
      <c r="B168">
        <f t="shared" si="28"/>
        <v>0</v>
      </c>
      <c r="C168">
        <f t="shared" si="34"/>
        <v>160</v>
      </c>
      <c r="D168">
        <f t="shared" si="35"/>
        <v>332</v>
      </c>
      <c r="E168">
        <f t="shared" si="36"/>
        <v>4</v>
      </c>
      <c r="F168">
        <f t="shared" si="26"/>
        <v>1</v>
      </c>
      <c r="G168" s="22">
        <v>1</v>
      </c>
      <c r="H168">
        <v>0</v>
      </c>
      <c r="I168">
        <f t="shared" si="29"/>
        <v>252</v>
      </c>
      <c r="J168">
        <f t="shared" si="27"/>
        <v>-208</v>
      </c>
      <c r="K168">
        <f t="shared" si="30"/>
        <v>-26</v>
      </c>
      <c r="L168">
        <f t="shared" si="32"/>
        <v>-26</v>
      </c>
      <c r="M168">
        <f t="shared" si="37"/>
        <v>23090</v>
      </c>
      <c r="N168">
        <f t="shared" si="31"/>
        <v>90</v>
      </c>
    </row>
    <row r="169" spans="1:16" x14ac:dyDescent="0.25">
      <c r="A169">
        <f t="shared" si="33"/>
        <v>5.3774000000000086</v>
      </c>
      <c r="B169">
        <f t="shared" si="28"/>
        <v>0</v>
      </c>
      <c r="C169">
        <f t="shared" si="34"/>
        <v>161</v>
      </c>
      <c r="D169">
        <f t="shared" si="35"/>
        <v>334</v>
      </c>
      <c r="E169">
        <f t="shared" si="36"/>
        <v>4</v>
      </c>
      <c r="F169">
        <f t="shared" si="26"/>
        <v>1</v>
      </c>
      <c r="G169" s="22">
        <v>1</v>
      </c>
      <c r="H169">
        <v>0</v>
      </c>
      <c r="I169">
        <f t="shared" si="29"/>
        <v>252</v>
      </c>
      <c r="J169">
        <f t="shared" si="27"/>
        <v>-232</v>
      </c>
      <c r="K169">
        <f t="shared" si="30"/>
        <v>-29</v>
      </c>
      <c r="L169">
        <f t="shared" si="32"/>
        <v>-29</v>
      </c>
      <c r="M169">
        <f t="shared" si="37"/>
        <v>23342</v>
      </c>
      <c r="N169">
        <f t="shared" si="31"/>
        <v>91</v>
      </c>
    </row>
    <row r="170" spans="1:16" x14ac:dyDescent="0.25">
      <c r="A170">
        <f t="shared" si="33"/>
        <v>5.4108000000000089</v>
      </c>
      <c r="B170">
        <f t="shared" si="28"/>
        <v>1</v>
      </c>
      <c r="C170">
        <f t="shared" si="34"/>
        <v>162</v>
      </c>
      <c r="D170">
        <f t="shared" si="35"/>
        <v>336</v>
      </c>
      <c r="E170">
        <f t="shared" si="36"/>
        <v>4</v>
      </c>
      <c r="F170">
        <f t="shared" si="26"/>
        <v>1</v>
      </c>
      <c r="G170" s="22">
        <v>1</v>
      </c>
      <c r="H170">
        <v>0</v>
      </c>
      <c r="I170">
        <f t="shared" si="29"/>
        <v>252</v>
      </c>
      <c r="J170">
        <f t="shared" si="27"/>
        <v>-256</v>
      </c>
      <c r="K170">
        <f t="shared" si="30"/>
        <v>-32</v>
      </c>
      <c r="L170">
        <f t="shared" si="32"/>
        <v>-32</v>
      </c>
      <c r="M170">
        <f t="shared" si="37"/>
        <v>23594</v>
      </c>
      <c r="N170">
        <f t="shared" si="31"/>
        <v>92</v>
      </c>
    </row>
    <row r="171" spans="1:16" x14ac:dyDescent="0.25">
      <c r="A171">
        <f t="shared" si="33"/>
        <v>5.4442000000000093</v>
      </c>
      <c r="B171">
        <f t="shared" si="28"/>
        <v>0</v>
      </c>
      <c r="C171">
        <f t="shared" si="34"/>
        <v>163</v>
      </c>
      <c r="D171">
        <f t="shared" si="35"/>
        <v>338</v>
      </c>
      <c r="E171">
        <f t="shared" si="36"/>
        <v>4</v>
      </c>
      <c r="F171">
        <f t="shared" si="26"/>
        <v>1</v>
      </c>
      <c r="G171" s="22">
        <v>1</v>
      </c>
      <c r="H171">
        <v>0</v>
      </c>
      <c r="I171">
        <f t="shared" si="29"/>
        <v>252</v>
      </c>
      <c r="J171">
        <f t="shared" si="27"/>
        <v>-280</v>
      </c>
      <c r="K171">
        <f t="shared" si="30"/>
        <v>-35</v>
      </c>
      <c r="L171">
        <f t="shared" si="32"/>
        <v>-35</v>
      </c>
      <c r="M171">
        <f t="shared" si="37"/>
        <v>23846</v>
      </c>
      <c r="N171">
        <f t="shared" si="31"/>
        <v>93</v>
      </c>
    </row>
    <row r="172" spans="1:16" x14ac:dyDescent="0.25">
      <c r="A172">
        <f t="shared" si="33"/>
        <v>5.4776000000000096</v>
      </c>
      <c r="B172">
        <f t="shared" si="28"/>
        <v>0</v>
      </c>
      <c r="C172">
        <f t="shared" si="34"/>
        <v>164</v>
      </c>
      <c r="D172">
        <f t="shared" si="35"/>
        <v>340</v>
      </c>
      <c r="E172">
        <f t="shared" si="36"/>
        <v>4</v>
      </c>
      <c r="F172">
        <f t="shared" si="26"/>
        <v>1</v>
      </c>
      <c r="G172" s="22">
        <v>1</v>
      </c>
      <c r="H172">
        <v>0</v>
      </c>
      <c r="I172">
        <f t="shared" si="29"/>
        <v>252</v>
      </c>
      <c r="J172">
        <f t="shared" si="27"/>
        <v>-304</v>
      </c>
      <c r="K172">
        <f t="shared" si="30"/>
        <v>-38</v>
      </c>
      <c r="L172">
        <f t="shared" si="32"/>
        <v>-38</v>
      </c>
      <c r="M172">
        <f t="shared" si="37"/>
        <v>24098</v>
      </c>
      <c r="N172">
        <f t="shared" si="31"/>
        <v>94</v>
      </c>
    </row>
    <row r="173" spans="1:16" x14ac:dyDescent="0.25">
      <c r="A173">
        <f t="shared" si="33"/>
        <v>5.5110000000000099</v>
      </c>
      <c r="B173">
        <f t="shared" si="28"/>
        <v>0</v>
      </c>
      <c r="C173">
        <f t="shared" si="34"/>
        <v>165</v>
      </c>
      <c r="D173">
        <f t="shared" si="35"/>
        <v>342</v>
      </c>
      <c r="E173">
        <f t="shared" si="36"/>
        <v>4</v>
      </c>
      <c r="F173">
        <f t="shared" si="26"/>
        <v>1</v>
      </c>
      <c r="G173" s="22">
        <v>1</v>
      </c>
      <c r="H173">
        <v>0</v>
      </c>
      <c r="I173">
        <f t="shared" si="29"/>
        <v>252</v>
      </c>
      <c r="J173">
        <f t="shared" si="27"/>
        <v>-328</v>
      </c>
      <c r="K173">
        <f t="shared" si="30"/>
        <v>-41</v>
      </c>
      <c r="L173">
        <f t="shared" si="32"/>
        <v>-41</v>
      </c>
      <c r="M173">
        <f t="shared" si="37"/>
        <v>24350</v>
      </c>
      <c r="N173">
        <f t="shared" si="31"/>
        <v>95</v>
      </c>
    </row>
    <row r="174" spans="1:16" x14ac:dyDescent="0.25">
      <c r="A174">
        <f t="shared" si="33"/>
        <v>5.5444000000000102</v>
      </c>
      <c r="B174">
        <f t="shared" si="28"/>
        <v>0</v>
      </c>
      <c r="C174">
        <f t="shared" si="34"/>
        <v>166</v>
      </c>
      <c r="D174">
        <f t="shared" si="35"/>
        <v>344</v>
      </c>
      <c r="E174">
        <f t="shared" si="36"/>
        <v>4</v>
      </c>
      <c r="F174">
        <f t="shared" si="26"/>
        <v>1</v>
      </c>
      <c r="G174" s="22">
        <v>1</v>
      </c>
      <c r="H174">
        <v>0</v>
      </c>
      <c r="I174">
        <f t="shared" si="29"/>
        <v>252</v>
      </c>
      <c r="J174">
        <f t="shared" si="27"/>
        <v>-352</v>
      </c>
      <c r="K174">
        <f t="shared" si="30"/>
        <v>-44</v>
      </c>
      <c r="L174">
        <f t="shared" si="32"/>
        <v>-44</v>
      </c>
      <c r="M174">
        <f t="shared" si="37"/>
        <v>24602</v>
      </c>
      <c r="N174">
        <f t="shared" si="31"/>
        <v>96</v>
      </c>
      <c r="P174">
        <v>24824</v>
      </c>
    </row>
    <row r="175" spans="1:16" x14ac:dyDescent="0.25">
      <c r="A175">
        <f t="shared" si="33"/>
        <v>5.5778000000000105</v>
      </c>
      <c r="B175">
        <f t="shared" si="28"/>
        <v>0</v>
      </c>
      <c r="C175">
        <f t="shared" si="34"/>
        <v>167</v>
      </c>
      <c r="D175">
        <f t="shared" si="35"/>
        <v>346</v>
      </c>
      <c r="E175">
        <f t="shared" si="36"/>
        <v>4</v>
      </c>
      <c r="F175">
        <f t="shared" si="26"/>
        <v>1</v>
      </c>
      <c r="G175" s="22">
        <v>1</v>
      </c>
      <c r="H175">
        <v>0</v>
      </c>
      <c r="I175">
        <f t="shared" si="29"/>
        <v>252</v>
      </c>
      <c r="J175">
        <f t="shared" si="27"/>
        <v>-376</v>
      </c>
      <c r="K175">
        <f t="shared" si="30"/>
        <v>-47</v>
      </c>
      <c r="L175">
        <f t="shared" si="32"/>
        <v>-47</v>
      </c>
      <c r="M175">
        <f t="shared" si="37"/>
        <v>24854</v>
      </c>
      <c r="N175">
        <f t="shared" si="31"/>
        <v>97</v>
      </c>
      <c r="O175">
        <f>MOD(M175,256)</f>
        <v>22</v>
      </c>
    </row>
    <row r="176" spans="1:16" x14ac:dyDescent="0.25">
      <c r="A176">
        <f t="shared" si="33"/>
        <v>5.6112000000000108</v>
      </c>
      <c r="B176">
        <f t="shared" si="28"/>
        <v>0</v>
      </c>
      <c r="C176">
        <f t="shared" si="34"/>
        <v>168</v>
      </c>
      <c r="D176">
        <f t="shared" si="35"/>
        <v>348</v>
      </c>
      <c r="E176">
        <f t="shared" si="36"/>
        <v>4</v>
      </c>
      <c r="F176">
        <f t="shared" si="26"/>
        <v>1</v>
      </c>
      <c r="G176" s="22">
        <v>1</v>
      </c>
      <c r="H176">
        <v>0</v>
      </c>
      <c r="I176">
        <f t="shared" si="29"/>
        <v>252</v>
      </c>
      <c r="J176">
        <f t="shared" si="27"/>
        <v>-400</v>
      </c>
      <c r="K176">
        <f t="shared" si="30"/>
        <v>-50</v>
      </c>
      <c r="L176">
        <f t="shared" si="32"/>
        <v>-50</v>
      </c>
      <c r="M176">
        <f t="shared" si="37"/>
        <v>25106</v>
      </c>
      <c r="N176">
        <f t="shared" si="31"/>
        <v>98</v>
      </c>
    </row>
    <row r="177" spans="1:14" x14ac:dyDescent="0.25">
      <c r="A177">
        <f t="shared" si="33"/>
        <v>5.6446000000000112</v>
      </c>
      <c r="B177">
        <f t="shared" si="28"/>
        <v>0</v>
      </c>
      <c r="C177">
        <f t="shared" si="34"/>
        <v>169</v>
      </c>
      <c r="D177">
        <f t="shared" si="35"/>
        <v>350</v>
      </c>
      <c r="E177">
        <f t="shared" si="36"/>
        <v>4</v>
      </c>
      <c r="F177">
        <f t="shared" si="26"/>
        <v>1</v>
      </c>
      <c r="G177" s="22">
        <v>1</v>
      </c>
      <c r="H177">
        <v>0</v>
      </c>
      <c r="I177">
        <f t="shared" si="29"/>
        <v>252</v>
      </c>
      <c r="J177">
        <f t="shared" si="27"/>
        <v>-424</v>
      </c>
      <c r="K177">
        <f t="shared" si="30"/>
        <v>-53</v>
      </c>
      <c r="L177">
        <f t="shared" si="32"/>
        <v>-53</v>
      </c>
      <c r="M177">
        <f t="shared" si="37"/>
        <v>25358</v>
      </c>
      <c r="N177">
        <f t="shared" si="31"/>
        <v>99</v>
      </c>
    </row>
    <row r="178" spans="1:14" x14ac:dyDescent="0.25">
      <c r="A178">
        <f t="shared" si="33"/>
        <v>5.6780000000000115</v>
      </c>
      <c r="B178">
        <f t="shared" si="28"/>
        <v>1</v>
      </c>
      <c r="C178">
        <f t="shared" si="34"/>
        <v>170</v>
      </c>
      <c r="D178">
        <f t="shared" si="35"/>
        <v>352</v>
      </c>
      <c r="E178">
        <f t="shared" si="36"/>
        <v>4</v>
      </c>
      <c r="F178">
        <f t="shared" si="26"/>
        <v>1</v>
      </c>
      <c r="G178" s="22">
        <v>1</v>
      </c>
      <c r="H178">
        <v>0</v>
      </c>
      <c r="I178">
        <f t="shared" si="29"/>
        <v>252</v>
      </c>
      <c r="J178">
        <f t="shared" si="27"/>
        <v>-448</v>
      </c>
      <c r="K178">
        <f t="shared" si="30"/>
        <v>-56</v>
      </c>
      <c r="L178">
        <f t="shared" si="32"/>
        <v>-56</v>
      </c>
      <c r="M178">
        <f t="shared" si="37"/>
        <v>25610</v>
      </c>
      <c r="N178">
        <f t="shared" si="31"/>
        <v>100</v>
      </c>
    </row>
    <row r="179" spans="1:14" x14ac:dyDescent="0.25">
      <c r="A179">
        <f t="shared" si="33"/>
        <v>5.7114000000000118</v>
      </c>
      <c r="B179">
        <f t="shared" si="28"/>
        <v>0</v>
      </c>
      <c r="C179">
        <f t="shared" si="34"/>
        <v>171</v>
      </c>
      <c r="D179">
        <f t="shared" si="35"/>
        <v>354</v>
      </c>
      <c r="E179">
        <f t="shared" si="36"/>
        <v>4</v>
      </c>
      <c r="F179">
        <f t="shared" si="26"/>
        <v>1</v>
      </c>
      <c r="G179" s="22">
        <v>1</v>
      </c>
      <c r="H179">
        <v>0</v>
      </c>
      <c r="I179">
        <f t="shared" si="29"/>
        <v>252</v>
      </c>
      <c r="J179">
        <f t="shared" si="27"/>
        <v>-472</v>
      </c>
      <c r="K179">
        <f t="shared" si="30"/>
        <v>-59</v>
      </c>
      <c r="L179">
        <f t="shared" si="32"/>
        <v>-59</v>
      </c>
      <c r="M179">
        <f t="shared" si="37"/>
        <v>25862</v>
      </c>
      <c r="N179">
        <f t="shared" si="31"/>
        <v>101</v>
      </c>
    </row>
    <row r="180" spans="1:14" x14ac:dyDescent="0.25">
      <c r="A180">
        <f t="shared" si="33"/>
        <v>5.7448000000000121</v>
      </c>
      <c r="B180">
        <f t="shared" si="28"/>
        <v>0</v>
      </c>
      <c r="C180">
        <f t="shared" si="34"/>
        <v>172</v>
      </c>
      <c r="D180">
        <f t="shared" si="35"/>
        <v>356</v>
      </c>
      <c r="E180">
        <f t="shared" si="36"/>
        <v>4</v>
      </c>
      <c r="F180">
        <f t="shared" si="26"/>
        <v>1</v>
      </c>
      <c r="G180" s="22">
        <v>1</v>
      </c>
      <c r="H180">
        <v>0</v>
      </c>
      <c r="I180">
        <f t="shared" si="29"/>
        <v>252</v>
      </c>
      <c r="J180">
        <f t="shared" si="27"/>
        <v>-496</v>
      </c>
      <c r="K180">
        <f t="shared" si="30"/>
        <v>-62</v>
      </c>
      <c r="L180">
        <f t="shared" si="32"/>
        <v>-62</v>
      </c>
      <c r="M180">
        <f t="shared" si="37"/>
        <v>26114</v>
      </c>
      <c r="N180">
        <f t="shared" si="31"/>
        <v>102</v>
      </c>
    </row>
    <row r="181" spans="1:14" x14ac:dyDescent="0.25">
      <c r="A181">
        <f t="shared" si="33"/>
        <v>5.7782000000000124</v>
      </c>
      <c r="B181">
        <f t="shared" si="28"/>
        <v>0</v>
      </c>
      <c r="C181">
        <f t="shared" si="34"/>
        <v>173</v>
      </c>
      <c r="D181">
        <f t="shared" si="35"/>
        <v>358</v>
      </c>
      <c r="E181">
        <f t="shared" si="36"/>
        <v>4</v>
      </c>
      <c r="F181">
        <f t="shared" si="26"/>
        <v>1</v>
      </c>
      <c r="G181" s="22">
        <v>1</v>
      </c>
      <c r="H181">
        <v>0</v>
      </c>
      <c r="I181">
        <f t="shared" si="29"/>
        <v>252</v>
      </c>
      <c r="J181">
        <f t="shared" si="27"/>
        <v>-520</v>
      </c>
      <c r="K181">
        <f t="shared" si="30"/>
        <v>-65</v>
      </c>
      <c r="L181">
        <f t="shared" si="32"/>
        <v>-65</v>
      </c>
      <c r="M181">
        <f t="shared" si="37"/>
        <v>26366</v>
      </c>
      <c r="N181">
        <f t="shared" si="31"/>
        <v>102</v>
      </c>
    </row>
    <row r="182" spans="1:14" x14ac:dyDescent="0.25">
      <c r="A182">
        <f t="shared" si="33"/>
        <v>5.8116000000000128</v>
      </c>
      <c r="B182">
        <f t="shared" si="28"/>
        <v>0</v>
      </c>
      <c r="C182">
        <f t="shared" si="34"/>
        <v>174</v>
      </c>
      <c r="D182">
        <f t="shared" si="35"/>
        <v>360</v>
      </c>
      <c r="E182">
        <f t="shared" si="36"/>
        <v>4</v>
      </c>
      <c r="F182">
        <f t="shared" si="26"/>
        <v>1</v>
      </c>
      <c r="G182" s="22">
        <v>1</v>
      </c>
      <c r="H182">
        <v>0</v>
      </c>
      <c r="I182">
        <f t="shared" si="29"/>
        <v>252</v>
      </c>
      <c r="J182">
        <f t="shared" si="27"/>
        <v>-544</v>
      </c>
      <c r="K182">
        <f t="shared" si="30"/>
        <v>-68</v>
      </c>
      <c r="L182">
        <f t="shared" si="32"/>
        <v>-68</v>
      </c>
      <c r="M182">
        <f t="shared" si="37"/>
        <v>26618</v>
      </c>
      <c r="N182">
        <f t="shared" si="31"/>
        <v>103</v>
      </c>
    </row>
    <row r="183" spans="1:14" x14ac:dyDescent="0.25">
      <c r="A183">
        <f t="shared" si="33"/>
        <v>5.8450000000000131</v>
      </c>
      <c r="B183">
        <f t="shared" si="28"/>
        <v>0</v>
      </c>
      <c r="C183">
        <f t="shared" si="34"/>
        <v>175</v>
      </c>
      <c r="D183">
        <f t="shared" si="35"/>
        <v>362</v>
      </c>
      <c r="E183">
        <f t="shared" si="36"/>
        <v>4</v>
      </c>
      <c r="F183">
        <f t="shared" si="26"/>
        <v>1</v>
      </c>
      <c r="G183" s="22">
        <v>1</v>
      </c>
      <c r="H183">
        <v>0</v>
      </c>
      <c r="I183">
        <f t="shared" si="29"/>
        <v>252</v>
      </c>
      <c r="J183">
        <f t="shared" si="27"/>
        <v>-568</v>
      </c>
      <c r="K183">
        <f t="shared" si="30"/>
        <v>-71</v>
      </c>
      <c r="L183">
        <f t="shared" si="32"/>
        <v>-71</v>
      </c>
      <c r="M183">
        <f t="shared" si="37"/>
        <v>26870</v>
      </c>
      <c r="N183">
        <f t="shared" si="31"/>
        <v>104</v>
      </c>
    </row>
    <row r="184" spans="1:14" x14ac:dyDescent="0.25">
      <c r="A184">
        <f t="shared" si="33"/>
        <v>5.8784000000000134</v>
      </c>
      <c r="B184">
        <f t="shared" si="28"/>
        <v>0</v>
      </c>
      <c r="C184">
        <f t="shared" si="34"/>
        <v>176</v>
      </c>
      <c r="D184">
        <f t="shared" si="35"/>
        <v>364</v>
      </c>
      <c r="E184">
        <f t="shared" si="36"/>
        <v>4</v>
      </c>
      <c r="F184">
        <f t="shared" si="26"/>
        <v>1</v>
      </c>
      <c r="G184">
        <v>1</v>
      </c>
      <c r="H184">
        <v>0</v>
      </c>
      <c r="I184">
        <f t="shared" si="29"/>
        <v>252</v>
      </c>
      <c r="J184">
        <f t="shared" si="27"/>
        <v>-592</v>
      </c>
      <c r="K184">
        <f t="shared" si="30"/>
        <v>-74</v>
      </c>
      <c r="L184">
        <f t="shared" si="32"/>
        <v>-74</v>
      </c>
      <c r="M184">
        <f t="shared" si="37"/>
        <v>27122</v>
      </c>
      <c r="N184">
        <f t="shared" si="31"/>
        <v>105</v>
      </c>
    </row>
    <row r="185" spans="1:14" x14ac:dyDescent="0.25">
      <c r="A185">
        <f t="shared" si="33"/>
        <v>5.9118000000000137</v>
      </c>
      <c r="B185">
        <f t="shared" si="28"/>
        <v>0</v>
      </c>
      <c r="C185">
        <f t="shared" si="34"/>
        <v>177</v>
      </c>
      <c r="D185">
        <f t="shared" si="35"/>
        <v>366</v>
      </c>
      <c r="E185">
        <f t="shared" si="36"/>
        <v>4</v>
      </c>
      <c r="F185">
        <f t="shared" si="26"/>
        <v>1</v>
      </c>
      <c r="G185">
        <v>1</v>
      </c>
      <c r="H185">
        <v>0</v>
      </c>
      <c r="I185">
        <f t="shared" si="29"/>
        <v>252</v>
      </c>
      <c r="J185">
        <f t="shared" si="27"/>
        <v>-616</v>
      </c>
      <c r="K185">
        <f t="shared" si="30"/>
        <v>-77</v>
      </c>
      <c r="L185">
        <f t="shared" si="32"/>
        <v>-77</v>
      </c>
      <c r="M185">
        <f t="shared" si="37"/>
        <v>27374</v>
      </c>
      <c r="N185">
        <f t="shared" si="31"/>
        <v>106</v>
      </c>
    </row>
    <row r="186" spans="1:14" x14ac:dyDescent="0.25">
      <c r="A186">
        <f t="shared" si="33"/>
        <v>5.945200000000014</v>
      </c>
      <c r="B186">
        <f t="shared" si="28"/>
        <v>1</v>
      </c>
      <c r="C186">
        <f t="shared" si="34"/>
        <v>178</v>
      </c>
      <c r="D186">
        <f t="shared" si="35"/>
        <v>368</v>
      </c>
      <c r="E186">
        <f t="shared" si="36"/>
        <v>4</v>
      </c>
      <c r="F186">
        <f t="shared" si="26"/>
        <v>1</v>
      </c>
      <c r="G186">
        <v>1</v>
      </c>
      <c r="H186">
        <v>0</v>
      </c>
      <c r="I186">
        <f t="shared" si="29"/>
        <v>252</v>
      </c>
      <c r="J186">
        <f t="shared" si="27"/>
        <v>-640</v>
      </c>
      <c r="K186">
        <f t="shared" si="30"/>
        <v>-80</v>
      </c>
      <c r="L186">
        <f t="shared" si="32"/>
        <v>-80</v>
      </c>
      <c r="M186">
        <f t="shared" si="37"/>
        <v>27626</v>
      </c>
      <c r="N186">
        <f t="shared" si="31"/>
        <v>107</v>
      </c>
    </row>
    <row r="187" spans="1:14" x14ac:dyDescent="0.25">
      <c r="A187">
        <f t="shared" si="33"/>
        <v>5.9786000000000143</v>
      </c>
      <c r="B187">
        <f t="shared" si="28"/>
        <v>0</v>
      </c>
      <c r="C187">
        <f t="shared" si="34"/>
        <v>179</v>
      </c>
      <c r="D187">
        <f t="shared" si="35"/>
        <v>370</v>
      </c>
      <c r="E187">
        <f t="shared" si="36"/>
        <v>4</v>
      </c>
      <c r="F187">
        <f t="shared" si="26"/>
        <v>1</v>
      </c>
      <c r="G187">
        <v>1</v>
      </c>
      <c r="H187">
        <v>0</v>
      </c>
      <c r="I187">
        <f t="shared" si="29"/>
        <v>252</v>
      </c>
      <c r="J187">
        <f t="shared" si="27"/>
        <v>-664</v>
      </c>
      <c r="K187">
        <f t="shared" si="30"/>
        <v>-83</v>
      </c>
      <c r="L187">
        <f t="shared" si="32"/>
        <v>-83</v>
      </c>
      <c r="M187">
        <f t="shared" si="37"/>
        <v>27878</v>
      </c>
      <c r="N187">
        <f t="shared" si="31"/>
        <v>108</v>
      </c>
    </row>
    <row r="188" spans="1:14" x14ac:dyDescent="0.25">
      <c r="A188">
        <f t="shared" si="33"/>
        <v>6.0120000000000147</v>
      </c>
      <c r="B188">
        <f t="shared" si="28"/>
        <v>0</v>
      </c>
      <c r="C188">
        <f t="shared" si="34"/>
        <v>180</v>
      </c>
      <c r="D188">
        <f t="shared" si="35"/>
        <v>372</v>
      </c>
      <c r="E188">
        <f t="shared" si="36"/>
        <v>4</v>
      </c>
      <c r="F188">
        <f t="shared" si="26"/>
        <v>1</v>
      </c>
      <c r="G188">
        <v>1</v>
      </c>
      <c r="H188">
        <v>0</v>
      </c>
      <c r="I188">
        <f t="shared" si="29"/>
        <v>252</v>
      </c>
      <c r="J188">
        <f t="shared" si="27"/>
        <v>-688</v>
      </c>
      <c r="K188">
        <f t="shared" si="30"/>
        <v>-86</v>
      </c>
      <c r="L188">
        <f t="shared" si="32"/>
        <v>-86</v>
      </c>
      <c r="M188">
        <f t="shared" si="37"/>
        <v>28130</v>
      </c>
      <c r="N188">
        <f t="shared" si="31"/>
        <v>109</v>
      </c>
    </row>
    <row r="189" spans="1:14" x14ac:dyDescent="0.25">
      <c r="A189">
        <f t="shared" si="33"/>
        <v>6.045400000000015</v>
      </c>
      <c r="B189">
        <f t="shared" si="28"/>
        <v>0</v>
      </c>
      <c r="C189">
        <f t="shared" si="34"/>
        <v>181</v>
      </c>
      <c r="D189">
        <f t="shared" si="35"/>
        <v>374</v>
      </c>
      <c r="E189">
        <f t="shared" si="36"/>
        <v>4</v>
      </c>
      <c r="F189">
        <f t="shared" si="26"/>
        <v>1</v>
      </c>
      <c r="G189">
        <v>1</v>
      </c>
      <c r="H189">
        <v>0</v>
      </c>
      <c r="I189">
        <f t="shared" si="29"/>
        <v>252</v>
      </c>
      <c r="J189">
        <f t="shared" si="27"/>
        <v>-712</v>
      </c>
      <c r="K189">
        <f t="shared" si="30"/>
        <v>-89</v>
      </c>
      <c r="L189">
        <f t="shared" si="32"/>
        <v>-89</v>
      </c>
      <c r="M189">
        <f t="shared" si="37"/>
        <v>28382</v>
      </c>
      <c r="N189">
        <f t="shared" si="31"/>
        <v>110</v>
      </c>
    </row>
    <row r="190" spans="1:14" x14ac:dyDescent="0.25">
      <c r="A190">
        <f t="shared" si="33"/>
        <v>6.0788000000000153</v>
      </c>
      <c r="B190">
        <f t="shared" si="28"/>
        <v>0</v>
      </c>
      <c r="C190">
        <f t="shared" si="34"/>
        <v>182</v>
      </c>
      <c r="D190">
        <f t="shared" si="35"/>
        <v>376</v>
      </c>
      <c r="E190">
        <f t="shared" si="36"/>
        <v>4</v>
      </c>
      <c r="F190">
        <f t="shared" si="26"/>
        <v>1</v>
      </c>
      <c r="G190">
        <v>1</v>
      </c>
      <c r="H190">
        <v>0</v>
      </c>
      <c r="I190">
        <f t="shared" si="29"/>
        <v>252</v>
      </c>
      <c r="J190">
        <f t="shared" si="27"/>
        <v>-736</v>
      </c>
      <c r="K190">
        <f t="shared" si="30"/>
        <v>-92</v>
      </c>
      <c r="L190">
        <f t="shared" si="32"/>
        <v>-92</v>
      </c>
      <c r="M190">
        <f t="shared" si="37"/>
        <v>28634</v>
      </c>
      <c r="N190">
        <f t="shared" si="31"/>
        <v>111</v>
      </c>
    </row>
    <row r="191" spans="1:14" x14ac:dyDescent="0.25">
      <c r="A191">
        <f t="shared" si="33"/>
        <v>6.1122000000000156</v>
      </c>
      <c r="B191">
        <f t="shared" si="28"/>
        <v>0</v>
      </c>
      <c r="C191">
        <f t="shared" si="34"/>
        <v>183</v>
      </c>
      <c r="D191">
        <f t="shared" si="35"/>
        <v>378</v>
      </c>
      <c r="E191">
        <f t="shared" si="36"/>
        <v>4</v>
      </c>
      <c r="F191">
        <f t="shared" si="26"/>
        <v>1</v>
      </c>
      <c r="G191">
        <v>1</v>
      </c>
      <c r="H191">
        <v>0</v>
      </c>
      <c r="I191">
        <f t="shared" si="29"/>
        <v>252</v>
      </c>
      <c r="J191">
        <f t="shared" si="27"/>
        <v>-760</v>
      </c>
      <c r="K191">
        <f t="shared" si="30"/>
        <v>-95</v>
      </c>
      <c r="L191">
        <f t="shared" si="32"/>
        <v>-95</v>
      </c>
      <c r="M191">
        <f t="shared" si="37"/>
        <v>28886</v>
      </c>
      <c r="N191">
        <f t="shared" si="31"/>
        <v>112</v>
      </c>
    </row>
    <row r="192" spans="1:14" x14ac:dyDescent="0.25">
      <c r="A192">
        <f t="shared" si="33"/>
        <v>6.1456000000000159</v>
      </c>
      <c r="B192">
        <f t="shared" si="28"/>
        <v>0</v>
      </c>
      <c r="C192">
        <f t="shared" si="34"/>
        <v>184</v>
      </c>
      <c r="D192">
        <f t="shared" si="35"/>
        <v>380</v>
      </c>
      <c r="E192">
        <f t="shared" si="36"/>
        <v>4</v>
      </c>
      <c r="F192">
        <f t="shared" si="26"/>
        <v>0</v>
      </c>
      <c r="G192">
        <v>1</v>
      </c>
      <c r="H192">
        <v>0</v>
      </c>
      <c r="I192">
        <f t="shared" si="29"/>
        <v>252</v>
      </c>
      <c r="J192">
        <f t="shared" si="27"/>
        <v>-784</v>
      </c>
      <c r="K192">
        <f t="shared" si="30"/>
        <v>-98</v>
      </c>
      <c r="L192">
        <f t="shared" si="32"/>
        <v>-98</v>
      </c>
      <c r="M192">
        <f t="shared" si="37"/>
        <v>29138</v>
      </c>
      <c r="N192">
        <f t="shared" si="31"/>
        <v>113</v>
      </c>
    </row>
  </sheetData>
  <conditionalFormatting sqref="F8:F19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3" priority="2" operator="greaterThan">
      <formula>31</formula>
    </cfRule>
  </conditionalFormatting>
  <conditionalFormatting sqref="N8:N192">
    <cfRule type="cellIs" dxfId="2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abSelected="1" workbookViewId="0">
      <pane ySplit="1" topLeftCell="A92" activePane="bottomLeft" state="frozen"/>
      <selection pane="bottomLeft" activeCell="G62" sqref="G62"/>
    </sheetView>
  </sheetViews>
  <sheetFormatPr defaultRowHeight="15" x14ac:dyDescent="0.25"/>
  <cols>
    <col min="3" max="3" width="9.140625" customWidth="1"/>
    <col min="4" max="4" width="11.28515625" customWidth="1"/>
  </cols>
  <sheetData>
    <row r="1" spans="1:26" x14ac:dyDescent="0.25">
      <c r="J1">
        <f>M175</f>
        <v>24860</v>
      </c>
      <c r="K1">
        <f>J2-J1</f>
        <v>-28</v>
      </c>
    </row>
    <row r="2" spans="1:26" x14ac:dyDescent="0.25">
      <c r="J2">
        <v>24832</v>
      </c>
    </row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14</v>
      </c>
      <c r="F4">
        <f>SUM(F8:F146)</f>
        <v>14</v>
      </c>
      <c r="G4">
        <f>SUM(G8:G136)</f>
        <v>9</v>
      </c>
      <c r="I4">
        <v>0</v>
      </c>
      <c r="K4">
        <v>18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14</v>
      </c>
      <c r="E8">
        <v>0</v>
      </c>
      <c r="F8">
        <f t="shared" ref="F8:F71" si="0">IF(I8=I9,1,0)</f>
        <v>1</v>
      </c>
      <c r="G8">
        <v>1</v>
      </c>
      <c r="H8">
        <v>1</v>
      </c>
      <c r="I8">
        <v>0</v>
      </c>
      <c r="J8">
        <f t="shared" ref="J8:J71" si="1">FLOOR(IF(K8&gt;=20,K8*POWER(2,E8-1)+POWER(2,E8-2),K8*POWER(2,E8-1)),1)</f>
        <v>9</v>
      </c>
      <c r="K8">
        <f>K4</f>
        <v>18</v>
      </c>
      <c r="L8">
        <f>K4</f>
        <v>18</v>
      </c>
      <c r="M8">
        <v>0</v>
      </c>
      <c r="N8">
        <v>0</v>
      </c>
      <c r="Q8" t="s">
        <v>7</v>
      </c>
      <c r="R8">
        <v>3</v>
      </c>
    </row>
    <row r="9" spans="1:26" x14ac:dyDescent="0.25">
      <c r="A9">
        <f>A5</f>
        <v>3.3399999999999999E-2</v>
      </c>
      <c r="B9">
        <f t="shared" ref="B9:B72" si="2">IF(MOD(D9,POWER(2,E9))=0,1,0)</f>
        <v>1</v>
      </c>
      <c r="C9">
        <f>C8+1</f>
        <v>1</v>
      </c>
      <c r="D9">
        <f>D8+2</f>
        <v>16</v>
      </c>
      <c r="E9">
        <f>G8+E8</f>
        <v>1</v>
      </c>
      <c r="F9">
        <f t="shared" si="0"/>
        <v>0</v>
      </c>
      <c r="G9" s="22"/>
      <c r="H9">
        <v>1</v>
      </c>
      <c r="I9">
        <f t="shared" ref="I9:I72" si="3">IF(G8=1,I8,IF(I8&lt;J9,I8+2,IF(I8=J9,I8,I8-1)))</f>
        <v>0</v>
      </c>
      <c r="J9">
        <f t="shared" si="1"/>
        <v>21</v>
      </c>
      <c r="K9">
        <f t="shared" ref="K9:K72" si="4">IF(G8=1,IF(H9=1,L8+3,L8-3),IF(B9=1,IF(H9=1,L8+1,L8-1),L8))</f>
        <v>21</v>
      </c>
      <c r="L9">
        <f>IF(G8=1,K9,IF((J9-I9)&gt;=16,K9-1,K9))</f>
        <v>21</v>
      </c>
      <c r="M9">
        <f>M8+I9</f>
        <v>0</v>
      </c>
      <c r="N9">
        <f t="shared" ref="N9:N72" si="5">FLOOR(M9/256,1)</f>
        <v>0</v>
      </c>
      <c r="R9">
        <v>6</v>
      </c>
    </row>
    <row r="10" spans="1:26" x14ac:dyDescent="0.25">
      <c r="A10">
        <f>A9+$A$5</f>
        <v>6.6799999999999998E-2</v>
      </c>
      <c r="B10">
        <f t="shared" si="2"/>
        <v>1</v>
      </c>
      <c r="C10">
        <f>C9+1</f>
        <v>2</v>
      </c>
      <c r="D10">
        <f>D9+2</f>
        <v>18</v>
      </c>
      <c r="E10">
        <f>G9+E9</f>
        <v>1</v>
      </c>
      <c r="F10">
        <f t="shared" si="0"/>
        <v>0</v>
      </c>
      <c r="G10" s="22"/>
      <c r="H10">
        <v>1</v>
      </c>
      <c r="I10">
        <f t="shared" si="3"/>
        <v>2</v>
      </c>
      <c r="J10">
        <f t="shared" si="1"/>
        <v>22</v>
      </c>
      <c r="K10">
        <f t="shared" si="4"/>
        <v>22</v>
      </c>
      <c r="L10">
        <f t="shared" ref="L10:L73" si="6">IF(G9=1,K10,IF((J10-I9)&gt;=16,K10-1,K10))</f>
        <v>21</v>
      </c>
      <c r="M10">
        <f>M9+I9</f>
        <v>0</v>
      </c>
      <c r="N10">
        <f t="shared" si="5"/>
        <v>0</v>
      </c>
      <c r="R10">
        <v>9</v>
      </c>
    </row>
    <row r="11" spans="1:26" x14ac:dyDescent="0.25">
      <c r="A11">
        <f t="shared" ref="A11:A74" si="7">A10+$A$5</f>
        <v>0.1002</v>
      </c>
      <c r="B11">
        <f t="shared" si="2"/>
        <v>1</v>
      </c>
      <c r="C11">
        <f t="shared" ref="C11:C74" si="8">C10+1</f>
        <v>3</v>
      </c>
      <c r="D11">
        <f t="shared" ref="D11:D74" si="9">D10+2</f>
        <v>20</v>
      </c>
      <c r="E11">
        <f t="shared" ref="E11:E74" si="10">MIN(G10+E10,4)</f>
        <v>1</v>
      </c>
      <c r="F11">
        <f t="shared" si="0"/>
        <v>0</v>
      </c>
      <c r="G11" s="22"/>
      <c r="H11">
        <v>1</v>
      </c>
      <c r="I11">
        <f t="shared" si="3"/>
        <v>4</v>
      </c>
      <c r="J11">
        <f t="shared" si="1"/>
        <v>22</v>
      </c>
      <c r="K11">
        <f t="shared" si="4"/>
        <v>22</v>
      </c>
      <c r="L11">
        <f t="shared" si="6"/>
        <v>21</v>
      </c>
      <c r="M11">
        <f t="shared" ref="M11:M74" si="11">M10+I10</f>
        <v>2</v>
      </c>
      <c r="N11">
        <f t="shared" si="5"/>
        <v>0</v>
      </c>
      <c r="R11">
        <v>12</v>
      </c>
    </row>
    <row r="12" spans="1:26" x14ac:dyDescent="0.25">
      <c r="A12">
        <f t="shared" si="7"/>
        <v>0.1336</v>
      </c>
      <c r="B12">
        <f t="shared" si="2"/>
        <v>1</v>
      </c>
      <c r="C12">
        <f t="shared" si="8"/>
        <v>4</v>
      </c>
      <c r="D12">
        <f t="shared" si="9"/>
        <v>22</v>
      </c>
      <c r="E12">
        <f t="shared" si="10"/>
        <v>1</v>
      </c>
      <c r="F12">
        <f t="shared" si="0"/>
        <v>0</v>
      </c>
      <c r="G12" s="22"/>
      <c r="H12">
        <v>1</v>
      </c>
      <c r="I12">
        <f t="shared" si="3"/>
        <v>6</v>
      </c>
      <c r="J12">
        <f t="shared" si="1"/>
        <v>22</v>
      </c>
      <c r="K12">
        <f t="shared" si="4"/>
        <v>22</v>
      </c>
      <c r="L12">
        <f t="shared" si="6"/>
        <v>21</v>
      </c>
      <c r="M12">
        <f t="shared" si="11"/>
        <v>6</v>
      </c>
      <c r="N12">
        <f t="shared" si="5"/>
        <v>0</v>
      </c>
      <c r="R12">
        <v>15</v>
      </c>
      <c r="S12">
        <v>24820</v>
      </c>
      <c r="T12">
        <v>24832</v>
      </c>
      <c r="U12">
        <v>24848</v>
      </c>
      <c r="V12">
        <v>24365</v>
      </c>
      <c r="W12">
        <v>24724</v>
      </c>
      <c r="X12">
        <v>24744</v>
      </c>
      <c r="Y12">
        <v>24906</v>
      </c>
      <c r="Z12">
        <v>24880</v>
      </c>
    </row>
    <row r="13" spans="1:26" x14ac:dyDescent="0.25">
      <c r="A13">
        <f t="shared" si="7"/>
        <v>0.16699999999999998</v>
      </c>
      <c r="B13">
        <f t="shared" si="2"/>
        <v>1</v>
      </c>
      <c r="C13">
        <f t="shared" si="8"/>
        <v>5</v>
      </c>
      <c r="D13">
        <f t="shared" si="9"/>
        <v>24</v>
      </c>
      <c r="E13">
        <f t="shared" si="10"/>
        <v>1</v>
      </c>
      <c r="F13">
        <f t="shared" si="0"/>
        <v>0</v>
      </c>
      <c r="G13" s="22"/>
      <c r="H13">
        <v>1</v>
      </c>
      <c r="I13">
        <f t="shared" si="3"/>
        <v>8</v>
      </c>
      <c r="J13">
        <f t="shared" si="1"/>
        <v>22</v>
      </c>
      <c r="K13">
        <f t="shared" si="4"/>
        <v>22</v>
      </c>
      <c r="L13">
        <f t="shared" si="6"/>
        <v>21</v>
      </c>
      <c r="M13">
        <f t="shared" si="11"/>
        <v>12</v>
      </c>
      <c r="N13">
        <f t="shared" si="5"/>
        <v>0</v>
      </c>
      <c r="R13">
        <v>18</v>
      </c>
    </row>
    <row r="14" spans="1:26" x14ac:dyDescent="0.25">
      <c r="A14">
        <f t="shared" si="7"/>
        <v>0.20039999999999997</v>
      </c>
      <c r="B14">
        <f t="shared" si="2"/>
        <v>1</v>
      </c>
      <c r="C14">
        <f t="shared" si="8"/>
        <v>6</v>
      </c>
      <c r="D14">
        <f t="shared" si="9"/>
        <v>26</v>
      </c>
      <c r="E14">
        <f t="shared" si="10"/>
        <v>1</v>
      </c>
      <c r="F14">
        <f t="shared" si="0"/>
        <v>0</v>
      </c>
      <c r="G14" s="22"/>
      <c r="H14">
        <v>1</v>
      </c>
      <c r="I14">
        <f t="shared" si="3"/>
        <v>10</v>
      </c>
      <c r="J14">
        <f t="shared" si="1"/>
        <v>22</v>
      </c>
      <c r="K14">
        <f t="shared" si="4"/>
        <v>22</v>
      </c>
      <c r="L14">
        <f t="shared" si="6"/>
        <v>22</v>
      </c>
      <c r="M14">
        <f t="shared" si="11"/>
        <v>20</v>
      </c>
      <c r="N14">
        <f t="shared" si="5"/>
        <v>0</v>
      </c>
      <c r="R14">
        <v>21</v>
      </c>
    </row>
    <row r="15" spans="1:26" x14ac:dyDescent="0.25">
      <c r="A15">
        <f t="shared" si="7"/>
        <v>0.23379999999999995</v>
      </c>
      <c r="B15">
        <f t="shared" si="2"/>
        <v>1</v>
      </c>
      <c r="C15">
        <f t="shared" si="8"/>
        <v>7</v>
      </c>
      <c r="D15">
        <f t="shared" si="9"/>
        <v>28</v>
      </c>
      <c r="E15">
        <f t="shared" si="10"/>
        <v>1</v>
      </c>
      <c r="F15">
        <f t="shared" si="0"/>
        <v>0</v>
      </c>
      <c r="G15" s="21"/>
      <c r="H15">
        <v>1</v>
      </c>
      <c r="I15">
        <f t="shared" si="3"/>
        <v>12</v>
      </c>
      <c r="J15">
        <f t="shared" si="1"/>
        <v>23</v>
      </c>
      <c r="K15">
        <f t="shared" si="4"/>
        <v>23</v>
      </c>
      <c r="L15">
        <f t="shared" si="6"/>
        <v>23</v>
      </c>
      <c r="M15">
        <f t="shared" si="11"/>
        <v>30</v>
      </c>
      <c r="N15">
        <f t="shared" si="5"/>
        <v>0</v>
      </c>
      <c r="R15">
        <v>24</v>
      </c>
    </row>
    <row r="16" spans="1:26" x14ac:dyDescent="0.25">
      <c r="A16">
        <f t="shared" si="7"/>
        <v>0.26719999999999994</v>
      </c>
      <c r="B16">
        <f t="shared" si="2"/>
        <v>1</v>
      </c>
      <c r="C16">
        <f t="shared" si="8"/>
        <v>8</v>
      </c>
      <c r="D16">
        <f t="shared" si="9"/>
        <v>30</v>
      </c>
      <c r="E16">
        <f t="shared" si="10"/>
        <v>1</v>
      </c>
      <c r="F16">
        <f t="shared" si="0"/>
        <v>0</v>
      </c>
      <c r="G16" s="21"/>
      <c r="H16">
        <v>1</v>
      </c>
      <c r="I16">
        <f t="shared" si="3"/>
        <v>14</v>
      </c>
      <c r="J16">
        <f t="shared" si="1"/>
        <v>24</v>
      </c>
      <c r="K16">
        <f t="shared" si="4"/>
        <v>24</v>
      </c>
      <c r="L16">
        <f t="shared" si="6"/>
        <v>24</v>
      </c>
      <c r="M16">
        <f t="shared" si="11"/>
        <v>42</v>
      </c>
      <c r="N16">
        <f t="shared" si="5"/>
        <v>0</v>
      </c>
      <c r="P16">
        <f>M175</f>
        <v>24860</v>
      </c>
      <c r="R16">
        <v>27</v>
      </c>
      <c r="S16">
        <v>24824</v>
      </c>
      <c r="T16">
        <v>24836</v>
      </c>
      <c r="U16">
        <v>24852</v>
      </c>
      <c r="V16">
        <v>24776</v>
      </c>
      <c r="W16">
        <v>24784</v>
      </c>
      <c r="X16">
        <v>24748</v>
      </c>
      <c r="Y16">
        <v>24848</v>
      </c>
      <c r="Z16">
        <v>24884</v>
      </c>
    </row>
    <row r="17" spans="1:26" x14ac:dyDescent="0.25">
      <c r="A17">
        <f t="shared" si="7"/>
        <v>0.30059999999999992</v>
      </c>
      <c r="B17">
        <f t="shared" si="2"/>
        <v>1</v>
      </c>
      <c r="C17">
        <f t="shared" si="8"/>
        <v>9</v>
      </c>
      <c r="D17">
        <f t="shared" si="9"/>
        <v>32</v>
      </c>
      <c r="E17">
        <f t="shared" si="10"/>
        <v>1</v>
      </c>
      <c r="F17">
        <f t="shared" si="0"/>
        <v>1</v>
      </c>
      <c r="G17" s="21">
        <v>1</v>
      </c>
      <c r="H17">
        <v>1</v>
      </c>
      <c r="I17">
        <f t="shared" si="3"/>
        <v>16</v>
      </c>
      <c r="J17">
        <f t="shared" si="1"/>
        <v>25</v>
      </c>
      <c r="K17">
        <f t="shared" si="4"/>
        <v>25</v>
      </c>
      <c r="L17">
        <f t="shared" si="6"/>
        <v>25</v>
      </c>
      <c r="M17">
        <f t="shared" si="11"/>
        <v>56</v>
      </c>
      <c r="N17">
        <f t="shared" si="5"/>
        <v>0</v>
      </c>
      <c r="R17">
        <v>30</v>
      </c>
    </row>
    <row r="18" spans="1:26" x14ac:dyDescent="0.25">
      <c r="A18">
        <f t="shared" si="7"/>
        <v>0.33399999999999991</v>
      </c>
      <c r="B18">
        <f t="shared" si="2"/>
        <v>0</v>
      </c>
      <c r="C18">
        <f t="shared" si="8"/>
        <v>10</v>
      </c>
      <c r="D18">
        <f t="shared" si="9"/>
        <v>34</v>
      </c>
      <c r="E18">
        <f t="shared" si="10"/>
        <v>2</v>
      </c>
      <c r="F18">
        <f t="shared" si="0"/>
        <v>0</v>
      </c>
      <c r="G18" s="21"/>
      <c r="H18">
        <v>1</v>
      </c>
      <c r="I18">
        <f t="shared" si="3"/>
        <v>16</v>
      </c>
      <c r="J18">
        <f t="shared" si="1"/>
        <v>57</v>
      </c>
      <c r="K18">
        <f t="shared" si="4"/>
        <v>28</v>
      </c>
      <c r="L18">
        <f t="shared" si="6"/>
        <v>28</v>
      </c>
      <c r="M18">
        <f t="shared" si="11"/>
        <v>72</v>
      </c>
      <c r="N18">
        <f t="shared" si="5"/>
        <v>0</v>
      </c>
    </row>
    <row r="19" spans="1:26" x14ac:dyDescent="0.25">
      <c r="A19">
        <f t="shared" si="7"/>
        <v>0.36739999999999989</v>
      </c>
      <c r="B19">
        <f t="shared" si="2"/>
        <v>1</v>
      </c>
      <c r="C19">
        <f t="shared" si="8"/>
        <v>11</v>
      </c>
      <c r="D19">
        <f t="shared" si="9"/>
        <v>36</v>
      </c>
      <c r="E19">
        <f t="shared" si="10"/>
        <v>2</v>
      </c>
      <c r="F19">
        <f t="shared" si="0"/>
        <v>0</v>
      </c>
      <c r="G19" s="22"/>
      <c r="H19">
        <v>1</v>
      </c>
      <c r="I19">
        <f t="shared" si="3"/>
        <v>18</v>
      </c>
      <c r="J19">
        <f t="shared" si="1"/>
        <v>59</v>
      </c>
      <c r="K19">
        <f t="shared" si="4"/>
        <v>29</v>
      </c>
      <c r="L19">
        <f t="shared" si="6"/>
        <v>28</v>
      </c>
      <c r="M19">
        <f t="shared" si="11"/>
        <v>88</v>
      </c>
      <c r="N19">
        <f t="shared" si="5"/>
        <v>0</v>
      </c>
    </row>
    <row r="20" spans="1:26" x14ac:dyDescent="0.25">
      <c r="A20">
        <f t="shared" si="7"/>
        <v>0.40079999999999988</v>
      </c>
      <c r="B20">
        <f t="shared" si="2"/>
        <v>0</v>
      </c>
      <c r="C20">
        <f t="shared" si="8"/>
        <v>12</v>
      </c>
      <c r="D20">
        <f t="shared" si="9"/>
        <v>38</v>
      </c>
      <c r="E20">
        <f t="shared" si="10"/>
        <v>2</v>
      </c>
      <c r="F20">
        <f t="shared" si="0"/>
        <v>0</v>
      </c>
      <c r="H20">
        <v>1</v>
      </c>
      <c r="I20">
        <f t="shared" si="3"/>
        <v>20</v>
      </c>
      <c r="J20">
        <f t="shared" si="1"/>
        <v>57</v>
      </c>
      <c r="K20">
        <f t="shared" si="4"/>
        <v>28</v>
      </c>
      <c r="L20">
        <f t="shared" si="6"/>
        <v>27</v>
      </c>
      <c r="M20">
        <f t="shared" si="11"/>
        <v>106</v>
      </c>
      <c r="N20">
        <f t="shared" si="5"/>
        <v>0</v>
      </c>
    </row>
    <row r="21" spans="1:26" x14ac:dyDescent="0.25">
      <c r="A21">
        <f t="shared" si="7"/>
        <v>0.43419999999999986</v>
      </c>
      <c r="B21">
        <f t="shared" si="2"/>
        <v>1</v>
      </c>
      <c r="C21">
        <f t="shared" si="8"/>
        <v>13</v>
      </c>
      <c r="D21">
        <f t="shared" si="9"/>
        <v>40</v>
      </c>
      <c r="E21">
        <f t="shared" si="10"/>
        <v>2</v>
      </c>
      <c r="F21">
        <f t="shared" si="0"/>
        <v>0</v>
      </c>
      <c r="H21">
        <v>1</v>
      </c>
      <c r="I21">
        <f t="shared" si="3"/>
        <v>22</v>
      </c>
      <c r="J21">
        <f t="shared" si="1"/>
        <v>57</v>
      </c>
      <c r="K21">
        <f t="shared" si="4"/>
        <v>28</v>
      </c>
      <c r="L21">
        <f t="shared" si="6"/>
        <v>27</v>
      </c>
      <c r="M21">
        <f t="shared" si="11"/>
        <v>126</v>
      </c>
      <c r="N21">
        <f t="shared" si="5"/>
        <v>0</v>
      </c>
    </row>
    <row r="22" spans="1:26" x14ac:dyDescent="0.25">
      <c r="A22">
        <f t="shared" si="7"/>
        <v>0.46759999999999985</v>
      </c>
      <c r="B22">
        <f t="shared" si="2"/>
        <v>0</v>
      </c>
      <c r="C22">
        <f t="shared" si="8"/>
        <v>14</v>
      </c>
      <c r="D22">
        <f t="shared" si="9"/>
        <v>42</v>
      </c>
      <c r="E22">
        <f t="shared" si="10"/>
        <v>2</v>
      </c>
      <c r="F22">
        <f t="shared" si="0"/>
        <v>0</v>
      </c>
      <c r="H22">
        <v>1</v>
      </c>
      <c r="I22">
        <f t="shared" si="3"/>
        <v>24</v>
      </c>
      <c r="J22">
        <f t="shared" si="1"/>
        <v>55</v>
      </c>
      <c r="K22">
        <f t="shared" si="4"/>
        <v>27</v>
      </c>
      <c r="L22">
        <f t="shared" si="6"/>
        <v>26</v>
      </c>
      <c r="M22">
        <f t="shared" si="11"/>
        <v>148</v>
      </c>
      <c r="N22">
        <f t="shared" si="5"/>
        <v>0</v>
      </c>
    </row>
    <row r="23" spans="1:26" x14ac:dyDescent="0.25">
      <c r="A23">
        <f t="shared" si="7"/>
        <v>0.50099999999999989</v>
      </c>
      <c r="B23">
        <f t="shared" si="2"/>
        <v>1</v>
      </c>
      <c r="C23">
        <f t="shared" si="8"/>
        <v>15</v>
      </c>
      <c r="D23">
        <f t="shared" si="9"/>
        <v>44</v>
      </c>
      <c r="E23">
        <f t="shared" si="10"/>
        <v>2</v>
      </c>
      <c r="F23">
        <f t="shared" si="0"/>
        <v>0</v>
      </c>
      <c r="H23">
        <v>1</v>
      </c>
      <c r="I23">
        <f t="shared" si="3"/>
        <v>26</v>
      </c>
      <c r="J23">
        <f t="shared" si="1"/>
        <v>55</v>
      </c>
      <c r="K23">
        <f t="shared" si="4"/>
        <v>27</v>
      </c>
      <c r="L23">
        <f t="shared" si="6"/>
        <v>26</v>
      </c>
      <c r="M23">
        <f t="shared" si="11"/>
        <v>172</v>
      </c>
      <c r="N23">
        <f t="shared" si="5"/>
        <v>0</v>
      </c>
      <c r="U23" t="s">
        <v>26</v>
      </c>
    </row>
    <row r="24" spans="1:26" x14ac:dyDescent="0.25">
      <c r="A24">
        <f t="shared" si="7"/>
        <v>0.53439999999999988</v>
      </c>
      <c r="B24">
        <f t="shared" si="2"/>
        <v>0</v>
      </c>
      <c r="C24">
        <f t="shared" si="8"/>
        <v>16</v>
      </c>
      <c r="D24">
        <f t="shared" si="9"/>
        <v>46</v>
      </c>
      <c r="E24">
        <f t="shared" si="10"/>
        <v>2</v>
      </c>
      <c r="F24">
        <f t="shared" si="0"/>
        <v>0</v>
      </c>
      <c r="H24">
        <v>1</v>
      </c>
      <c r="I24">
        <f t="shared" si="3"/>
        <v>28</v>
      </c>
      <c r="J24">
        <f t="shared" si="1"/>
        <v>53</v>
      </c>
      <c r="K24">
        <f t="shared" si="4"/>
        <v>26</v>
      </c>
      <c r="L24">
        <f t="shared" si="6"/>
        <v>25</v>
      </c>
      <c r="M24">
        <f t="shared" si="11"/>
        <v>198</v>
      </c>
      <c r="N24">
        <f t="shared" si="5"/>
        <v>0</v>
      </c>
    </row>
    <row r="25" spans="1:26" x14ac:dyDescent="0.25">
      <c r="A25">
        <f t="shared" si="7"/>
        <v>0.56779999999999986</v>
      </c>
      <c r="B25">
        <f t="shared" si="2"/>
        <v>1</v>
      </c>
      <c r="C25">
        <f t="shared" si="8"/>
        <v>17</v>
      </c>
      <c r="D25">
        <f t="shared" si="9"/>
        <v>48</v>
      </c>
      <c r="E25">
        <f t="shared" si="10"/>
        <v>2</v>
      </c>
      <c r="F25">
        <f t="shared" si="0"/>
        <v>0</v>
      </c>
      <c r="G25" s="22"/>
      <c r="H25">
        <v>1</v>
      </c>
      <c r="I25">
        <f t="shared" si="3"/>
        <v>30</v>
      </c>
      <c r="J25">
        <f t="shared" si="1"/>
        <v>53</v>
      </c>
      <c r="K25">
        <f t="shared" si="4"/>
        <v>26</v>
      </c>
      <c r="L25">
        <f t="shared" si="6"/>
        <v>25</v>
      </c>
      <c r="M25">
        <f t="shared" si="11"/>
        <v>226</v>
      </c>
      <c r="N25">
        <f t="shared" si="5"/>
        <v>0</v>
      </c>
      <c r="P25" t="s">
        <v>39</v>
      </c>
      <c r="T25" t="s">
        <v>21</v>
      </c>
    </row>
    <row r="26" spans="1:26" x14ac:dyDescent="0.25">
      <c r="A26">
        <f t="shared" si="7"/>
        <v>0.60119999999999985</v>
      </c>
      <c r="B26">
        <f t="shared" si="2"/>
        <v>0</v>
      </c>
      <c r="C26">
        <f t="shared" si="8"/>
        <v>18</v>
      </c>
      <c r="D26">
        <f t="shared" si="9"/>
        <v>50</v>
      </c>
      <c r="E26">
        <f t="shared" si="10"/>
        <v>2</v>
      </c>
      <c r="F26">
        <f t="shared" si="0"/>
        <v>0</v>
      </c>
      <c r="G26" s="22"/>
      <c r="H26">
        <v>1</v>
      </c>
      <c r="I26">
        <f t="shared" si="3"/>
        <v>32</v>
      </c>
      <c r="J26">
        <f t="shared" si="1"/>
        <v>51</v>
      </c>
      <c r="K26">
        <f t="shared" si="4"/>
        <v>25</v>
      </c>
      <c r="L26">
        <f t="shared" si="6"/>
        <v>24</v>
      </c>
      <c r="M26">
        <f t="shared" si="11"/>
        <v>256</v>
      </c>
      <c r="N26">
        <f t="shared" si="5"/>
        <v>1</v>
      </c>
      <c r="P26">
        <v>28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7"/>
        <v>0.63459999999999983</v>
      </c>
      <c r="B27">
        <f t="shared" si="2"/>
        <v>1</v>
      </c>
      <c r="C27">
        <f t="shared" si="8"/>
        <v>19</v>
      </c>
      <c r="D27">
        <f t="shared" si="9"/>
        <v>52</v>
      </c>
      <c r="E27">
        <f t="shared" si="10"/>
        <v>2</v>
      </c>
      <c r="F27">
        <f t="shared" si="0"/>
        <v>0</v>
      </c>
      <c r="G27" s="22"/>
      <c r="H27">
        <v>1</v>
      </c>
      <c r="I27">
        <f t="shared" si="3"/>
        <v>34</v>
      </c>
      <c r="J27">
        <f t="shared" si="1"/>
        <v>51</v>
      </c>
      <c r="K27">
        <f t="shared" si="4"/>
        <v>25</v>
      </c>
      <c r="L27">
        <f t="shared" si="6"/>
        <v>24</v>
      </c>
      <c r="M27">
        <f t="shared" si="11"/>
        <v>288</v>
      </c>
      <c r="N27">
        <f t="shared" si="5"/>
        <v>1</v>
      </c>
      <c r="R27">
        <v>0</v>
      </c>
    </row>
    <row r="28" spans="1:26" x14ac:dyDescent="0.25">
      <c r="A28">
        <f t="shared" si="7"/>
        <v>0.66799999999999982</v>
      </c>
      <c r="B28">
        <f t="shared" si="2"/>
        <v>0</v>
      </c>
      <c r="C28">
        <f t="shared" si="8"/>
        <v>20</v>
      </c>
      <c r="D28">
        <f t="shared" si="9"/>
        <v>54</v>
      </c>
      <c r="E28">
        <f t="shared" si="10"/>
        <v>2</v>
      </c>
      <c r="F28">
        <f t="shared" si="0"/>
        <v>0</v>
      </c>
      <c r="G28" s="22"/>
      <c r="H28">
        <v>1</v>
      </c>
      <c r="I28">
        <f t="shared" si="3"/>
        <v>36</v>
      </c>
      <c r="J28">
        <f t="shared" si="1"/>
        <v>49</v>
      </c>
      <c r="K28">
        <f t="shared" si="4"/>
        <v>24</v>
      </c>
      <c r="L28">
        <f t="shared" si="6"/>
        <v>24</v>
      </c>
      <c r="M28">
        <f t="shared" si="11"/>
        <v>322</v>
      </c>
      <c r="N28">
        <f t="shared" si="5"/>
        <v>1</v>
      </c>
      <c r="R28">
        <v>3</v>
      </c>
    </row>
    <row r="29" spans="1:26" x14ac:dyDescent="0.25">
      <c r="A29">
        <f t="shared" si="7"/>
        <v>0.7013999999999998</v>
      </c>
      <c r="B29">
        <f t="shared" si="2"/>
        <v>1</v>
      </c>
      <c r="C29">
        <f t="shared" si="8"/>
        <v>21</v>
      </c>
      <c r="D29">
        <f t="shared" si="9"/>
        <v>56</v>
      </c>
      <c r="E29">
        <f t="shared" si="10"/>
        <v>2</v>
      </c>
      <c r="F29">
        <f t="shared" si="0"/>
        <v>0</v>
      </c>
      <c r="G29" s="22"/>
      <c r="H29">
        <v>1</v>
      </c>
      <c r="I29">
        <f t="shared" si="3"/>
        <v>38</v>
      </c>
      <c r="J29">
        <f t="shared" si="1"/>
        <v>51</v>
      </c>
      <c r="K29">
        <f t="shared" si="4"/>
        <v>25</v>
      </c>
      <c r="L29">
        <f t="shared" si="6"/>
        <v>25</v>
      </c>
      <c r="M29">
        <f t="shared" si="11"/>
        <v>358</v>
      </c>
      <c r="N29">
        <f t="shared" si="5"/>
        <v>1</v>
      </c>
      <c r="R29">
        <v>6</v>
      </c>
    </row>
    <row r="30" spans="1:26" x14ac:dyDescent="0.25">
      <c r="A30">
        <f t="shared" si="7"/>
        <v>0.73479999999999979</v>
      </c>
      <c r="B30">
        <f t="shared" si="2"/>
        <v>0</v>
      </c>
      <c r="C30">
        <f t="shared" si="8"/>
        <v>22</v>
      </c>
      <c r="D30">
        <f t="shared" si="9"/>
        <v>58</v>
      </c>
      <c r="E30">
        <f t="shared" si="10"/>
        <v>2</v>
      </c>
      <c r="F30">
        <f t="shared" si="0"/>
        <v>0</v>
      </c>
      <c r="G30" s="22"/>
      <c r="H30">
        <v>1</v>
      </c>
      <c r="I30">
        <f t="shared" si="3"/>
        <v>40</v>
      </c>
      <c r="J30">
        <f t="shared" si="1"/>
        <v>51</v>
      </c>
      <c r="K30">
        <f t="shared" si="4"/>
        <v>25</v>
      </c>
      <c r="L30">
        <f t="shared" si="6"/>
        <v>25</v>
      </c>
      <c r="M30">
        <f t="shared" si="11"/>
        <v>396</v>
      </c>
      <c r="N30">
        <f t="shared" si="5"/>
        <v>1</v>
      </c>
      <c r="R30">
        <v>9</v>
      </c>
    </row>
    <row r="31" spans="1:26" x14ac:dyDescent="0.25">
      <c r="A31">
        <f t="shared" si="7"/>
        <v>0.76819999999999977</v>
      </c>
      <c r="B31">
        <f t="shared" si="2"/>
        <v>1</v>
      </c>
      <c r="C31">
        <f t="shared" si="8"/>
        <v>23</v>
      </c>
      <c r="D31">
        <f t="shared" si="9"/>
        <v>60</v>
      </c>
      <c r="E31">
        <f t="shared" si="10"/>
        <v>2</v>
      </c>
      <c r="F31">
        <f t="shared" si="0"/>
        <v>0</v>
      </c>
      <c r="G31" s="22"/>
      <c r="H31">
        <v>1</v>
      </c>
      <c r="I31">
        <f t="shared" si="3"/>
        <v>42</v>
      </c>
      <c r="J31">
        <f t="shared" si="1"/>
        <v>53</v>
      </c>
      <c r="K31">
        <f t="shared" si="4"/>
        <v>26</v>
      </c>
      <c r="L31">
        <f t="shared" si="6"/>
        <v>26</v>
      </c>
      <c r="M31">
        <f t="shared" si="11"/>
        <v>436</v>
      </c>
      <c r="N31">
        <f t="shared" si="5"/>
        <v>1</v>
      </c>
      <c r="R31">
        <v>12</v>
      </c>
    </row>
    <row r="32" spans="1:26" x14ac:dyDescent="0.25">
      <c r="A32">
        <f t="shared" si="7"/>
        <v>0.80159999999999976</v>
      </c>
      <c r="B32">
        <f t="shared" si="2"/>
        <v>0</v>
      </c>
      <c r="C32">
        <f t="shared" si="8"/>
        <v>24</v>
      </c>
      <c r="D32">
        <f t="shared" si="9"/>
        <v>62</v>
      </c>
      <c r="E32">
        <f t="shared" si="10"/>
        <v>2</v>
      </c>
      <c r="F32">
        <f t="shared" si="0"/>
        <v>0</v>
      </c>
      <c r="G32" s="22"/>
      <c r="H32">
        <v>1</v>
      </c>
      <c r="I32">
        <f t="shared" si="3"/>
        <v>44</v>
      </c>
      <c r="J32">
        <f t="shared" si="1"/>
        <v>53</v>
      </c>
      <c r="K32">
        <f t="shared" si="4"/>
        <v>26</v>
      </c>
      <c r="L32">
        <f t="shared" si="6"/>
        <v>26</v>
      </c>
      <c r="M32">
        <f t="shared" si="11"/>
        <v>478</v>
      </c>
      <c r="N32">
        <f t="shared" si="5"/>
        <v>1</v>
      </c>
      <c r="R32">
        <v>15</v>
      </c>
    </row>
    <row r="33" spans="1:26" x14ac:dyDescent="0.25">
      <c r="A33">
        <f t="shared" si="7"/>
        <v>0.83499999999999974</v>
      </c>
      <c r="B33">
        <f t="shared" si="2"/>
        <v>1</v>
      </c>
      <c r="C33">
        <f t="shared" si="8"/>
        <v>25</v>
      </c>
      <c r="D33">
        <f t="shared" si="9"/>
        <v>64</v>
      </c>
      <c r="E33">
        <f t="shared" si="10"/>
        <v>2</v>
      </c>
      <c r="F33">
        <f t="shared" si="0"/>
        <v>0</v>
      </c>
      <c r="G33" s="22"/>
      <c r="H33">
        <v>1</v>
      </c>
      <c r="I33">
        <f t="shared" si="3"/>
        <v>46</v>
      </c>
      <c r="J33">
        <f t="shared" si="1"/>
        <v>55</v>
      </c>
      <c r="K33">
        <f t="shared" si="4"/>
        <v>27</v>
      </c>
      <c r="L33">
        <f t="shared" si="6"/>
        <v>27</v>
      </c>
      <c r="M33">
        <f t="shared" si="11"/>
        <v>522</v>
      </c>
      <c r="N33">
        <f t="shared" si="5"/>
        <v>2</v>
      </c>
      <c r="R33">
        <v>18</v>
      </c>
    </row>
    <row r="34" spans="1:26" x14ac:dyDescent="0.25">
      <c r="A34">
        <f t="shared" si="7"/>
        <v>0.86839999999999973</v>
      </c>
      <c r="B34">
        <f t="shared" si="2"/>
        <v>0</v>
      </c>
      <c r="C34">
        <f t="shared" si="8"/>
        <v>26</v>
      </c>
      <c r="D34">
        <f t="shared" si="9"/>
        <v>66</v>
      </c>
      <c r="E34">
        <f t="shared" si="10"/>
        <v>2</v>
      </c>
      <c r="F34">
        <f t="shared" si="0"/>
        <v>0</v>
      </c>
      <c r="G34" s="22"/>
      <c r="H34">
        <v>1</v>
      </c>
      <c r="I34">
        <f t="shared" si="3"/>
        <v>48</v>
      </c>
      <c r="J34">
        <f t="shared" si="1"/>
        <v>55</v>
      </c>
      <c r="K34">
        <f t="shared" si="4"/>
        <v>27</v>
      </c>
      <c r="L34">
        <f t="shared" si="6"/>
        <v>27</v>
      </c>
      <c r="M34">
        <f t="shared" si="11"/>
        <v>568</v>
      </c>
      <c r="N34">
        <f t="shared" si="5"/>
        <v>2</v>
      </c>
      <c r="R34">
        <v>21</v>
      </c>
    </row>
    <row r="35" spans="1:26" x14ac:dyDescent="0.25">
      <c r="A35">
        <f t="shared" si="7"/>
        <v>0.90179999999999971</v>
      </c>
      <c r="B35">
        <f t="shared" si="2"/>
        <v>1</v>
      </c>
      <c r="C35">
        <f t="shared" si="8"/>
        <v>27</v>
      </c>
      <c r="D35">
        <f t="shared" si="9"/>
        <v>68</v>
      </c>
      <c r="E35">
        <f t="shared" si="10"/>
        <v>2</v>
      </c>
      <c r="F35">
        <f t="shared" si="0"/>
        <v>0</v>
      </c>
      <c r="G35" s="22"/>
      <c r="H35">
        <v>1</v>
      </c>
      <c r="I35">
        <f t="shared" si="3"/>
        <v>50</v>
      </c>
      <c r="J35">
        <f t="shared" si="1"/>
        <v>57</v>
      </c>
      <c r="K35">
        <f t="shared" si="4"/>
        <v>28</v>
      </c>
      <c r="L35">
        <f t="shared" si="6"/>
        <v>28</v>
      </c>
      <c r="M35">
        <f t="shared" si="11"/>
        <v>616</v>
      </c>
      <c r="N35">
        <f t="shared" si="5"/>
        <v>2</v>
      </c>
      <c r="R35">
        <v>24</v>
      </c>
    </row>
    <row r="36" spans="1:26" x14ac:dyDescent="0.25">
      <c r="A36">
        <f t="shared" si="7"/>
        <v>0.9351999999999997</v>
      </c>
      <c r="B36">
        <f t="shared" si="2"/>
        <v>0</v>
      </c>
      <c r="C36">
        <f t="shared" si="8"/>
        <v>28</v>
      </c>
      <c r="D36">
        <f t="shared" si="9"/>
        <v>70</v>
      </c>
      <c r="E36">
        <f t="shared" si="10"/>
        <v>2</v>
      </c>
      <c r="F36">
        <f t="shared" si="0"/>
        <v>0</v>
      </c>
      <c r="G36" s="22"/>
      <c r="H36">
        <v>1</v>
      </c>
      <c r="I36">
        <f t="shared" si="3"/>
        <v>52</v>
      </c>
      <c r="J36">
        <f t="shared" si="1"/>
        <v>57</v>
      </c>
      <c r="K36">
        <f t="shared" si="4"/>
        <v>28</v>
      </c>
      <c r="L36">
        <f t="shared" si="6"/>
        <v>28</v>
      </c>
      <c r="M36">
        <f t="shared" si="11"/>
        <v>666</v>
      </c>
      <c r="N36">
        <f t="shared" si="5"/>
        <v>2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7"/>
        <v>0.96859999999999968</v>
      </c>
      <c r="B37">
        <f t="shared" si="2"/>
        <v>1</v>
      </c>
      <c r="C37">
        <f t="shared" si="8"/>
        <v>29</v>
      </c>
      <c r="D37">
        <f t="shared" si="9"/>
        <v>72</v>
      </c>
      <c r="E37">
        <f t="shared" si="10"/>
        <v>2</v>
      </c>
      <c r="F37">
        <f t="shared" si="0"/>
        <v>0</v>
      </c>
      <c r="G37" s="21"/>
      <c r="H37">
        <v>1</v>
      </c>
      <c r="I37">
        <f t="shared" si="3"/>
        <v>54</v>
      </c>
      <c r="J37">
        <f t="shared" si="1"/>
        <v>59</v>
      </c>
      <c r="K37">
        <f t="shared" si="4"/>
        <v>29</v>
      </c>
      <c r="L37">
        <f t="shared" si="6"/>
        <v>29</v>
      </c>
      <c r="M37">
        <f t="shared" si="11"/>
        <v>718</v>
      </c>
      <c r="N37">
        <f t="shared" si="5"/>
        <v>2</v>
      </c>
      <c r="R37">
        <v>30</v>
      </c>
    </row>
    <row r="38" spans="1:26" x14ac:dyDescent="0.25">
      <c r="A38">
        <f t="shared" si="7"/>
        <v>1.0019999999999998</v>
      </c>
      <c r="B38">
        <f t="shared" si="2"/>
        <v>0</v>
      </c>
      <c r="C38">
        <f t="shared" si="8"/>
        <v>30</v>
      </c>
      <c r="D38">
        <f t="shared" si="9"/>
        <v>74</v>
      </c>
      <c r="E38">
        <f t="shared" si="10"/>
        <v>2</v>
      </c>
      <c r="F38">
        <f t="shared" si="0"/>
        <v>1</v>
      </c>
      <c r="G38" s="21">
        <v>1</v>
      </c>
      <c r="H38">
        <v>1</v>
      </c>
      <c r="I38">
        <f t="shared" si="3"/>
        <v>56</v>
      </c>
      <c r="J38">
        <f t="shared" si="1"/>
        <v>59</v>
      </c>
      <c r="K38">
        <f t="shared" si="4"/>
        <v>29</v>
      </c>
      <c r="L38">
        <f t="shared" si="6"/>
        <v>29</v>
      </c>
      <c r="M38">
        <f t="shared" si="11"/>
        <v>772</v>
      </c>
      <c r="N38">
        <f t="shared" si="5"/>
        <v>3</v>
      </c>
    </row>
    <row r="39" spans="1:26" x14ac:dyDescent="0.25">
      <c r="A39">
        <f t="shared" si="7"/>
        <v>1.0353999999999999</v>
      </c>
      <c r="B39">
        <f t="shared" si="2"/>
        <v>0</v>
      </c>
      <c r="C39">
        <f t="shared" si="8"/>
        <v>31</v>
      </c>
      <c r="D39">
        <f t="shared" si="9"/>
        <v>76</v>
      </c>
      <c r="E39">
        <f t="shared" si="10"/>
        <v>3</v>
      </c>
      <c r="F39">
        <f t="shared" si="0"/>
        <v>0</v>
      </c>
      <c r="G39" s="23"/>
      <c r="H39">
        <v>1</v>
      </c>
      <c r="I39">
        <f t="shared" si="3"/>
        <v>56</v>
      </c>
      <c r="J39">
        <f t="shared" si="1"/>
        <v>130</v>
      </c>
      <c r="K39">
        <f t="shared" si="4"/>
        <v>32</v>
      </c>
      <c r="L39">
        <f t="shared" si="6"/>
        <v>32</v>
      </c>
      <c r="M39">
        <f t="shared" si="11"/>
        <v>828</v>
      </c>
      <c r="N39">
        <f t="shared" si="5"/>
        <v>3</v>
      </c>
      <c r="P39" t="s">
        <v>40</v>
      </c>
    </row>
    <row r="40" spans="1:26" x14ac:dyDescent="0.25">
      <c r="A40">
        <f t="shared" si="7"/>
        <v>1.0688</v>
      </c>
      <c r="B40">
        <f t="shared" si="2"/>
        <v>0</v>
      </c>
      <c r="C40">
        <f t="shared" si="8"/>
        <v>32</v>
      </c>
      <c r="D40">
        <f t="shared" si="9"/>
        <v>78</v>
      </c>
      <c r="E40">
        <f t="shared" si="10"/>
        <v>3</v>
      </c>
      <c r="F40">
        <f t="shared" si="0"/>
        <v>0</v>
      </c>
      <c r="G40" s="23"/>
      <c r="H40">
        <v>1</v>
      </c>
      <c r="I40">
        <f t="shared" si="3"/>
        <v>58</v>
      </c>
      <c r="J40">
        <f t="shared" si="1"/>
        <v>130</v>
      </c>
      <c r="K40">
        <f t="shared" si="4"/>
        <v>32</v>
      </c>
      <c r="L40">
        <f t="shared" si="6"/>
        <v>31</v>
      </c>
      <c r="M40">
        <f t="shared" si="11"/>
        <v>884</v>
      </c>
      <c r="N40">
        <f t="shared" si="5"/>
        <v>3</v>
      </c>
    </row>
    <row r="41" spans="1:26" x14ac:dyDescent="0.25">
      <c r="A41">
        <f t="shared" si="7"/>
        <v>1.1022000000000001</v>
      </c>
      <c r="B41">
        <f t="shared" si="2"/>
        <v>1</v>
      </c>
      <c r="C41">
        <f t="shared" si="8"/>
        <v>33</v>
      </c>
      <c r="D41">
        <f t="shared" si="9"/>
        <v>80</v>
      </c>
      <c r="E41">
        <f t="shared" si="10"/>
        <v>3</v>
      </c>
      <c r="F41">
        <f t="shared" si="0"/>
        <v>0</v>
      </c>
      <c r="G41" s="23"/>
      <c r="H41">
        <v>1</v>
      </c>
      <c r="I41">
        <f t="shared" si="3"/>
        <v>60</v>
      </c>
      <c r="J41">
        <f t="shared" si="1"/>
        <v>130</v>
      </c>
      <c r="K41">
        <f t="shared" si="4"/>
        <v>32</v>
      </c>
      <c r="L41">
        <f t="shared" si="6"/>
        <v>31</v>
      </c>
      <c r="M41">
        <f t="shared" si="11"/>
        <v>942</v>
      </c>
      <c r="N41">
        <f t="shared" si="5"/>
        <v>3</v>
      </c>
    </row>
    <row r="42" spans="1:26" x14ac:dyDescent="0.25">
      <c r="A42">
        <f t="shared" si="7"/>
        <v>1.1356000000000002</v>
      </c>
      <c r="B42">
        <f t="shared" si="2"/>
        <v>0</v>
      </c>
      <c r="C42">
        <f t="shared" si="8"/>
        <v>34</v>
      </c>
      <c r="D42">
        <f t="shared" si="9"/>
        <v>82</v>
      </c>
      <c r="E42">
        <f t="shared" si="10"/>
        <v>3</v>
      </c>
      <c r="F42">
        <f t="shared" si="0"/>
        <v>0</v>
      </c>
      <c r="G42" s="22"/>
      <c r="H42">
        <v>1</v>
      </c>
      <c r="I42">
        <f t="shared" si="3"/>
        <v>62</v>
      </c>
      <c r="J42">
        <f t="shared" si="1"/>
        <v>126</v>
      </c>
      <c r="K42">
        <f t="shared" si="4"/>
        <v>31</v>
      </c>
      <c r="L42">
        <f t="shared" si="6"/>
        <v>30</v>
      </c>
      <c r="M42">
        <f t="shared" si="11"/>
        <v>1002</v>
      </c>
      <c r="N42">
        <f t="shared" si="5"/>
        <v>3</v>
      </c>
      <c r="P42" t="s">
        <v>39</v>
      </c>
    </row>
    <row r="43" spans="1:26" x14ac:dyDescent="0.25">
      <c r="A43">
        <f t="shared" si="7"/>
        <v>1.1690000000000003</v>
      </c>
      <c r="B43">
        <f t="shared" si="2"/>
        <v>0</v>
      </c>
      <c r="C43">
        <f t="shared" si="8"/>
        <v>35</v>
      </c>
      <c r="D43">
        <f t="shared" si="9"/>
        <v>84</v>
      </c>
      <c r="E43">
        <f t="shared" si="10"/>
        <v>3</v>
      </c>
      <c r="F43">
        <f t="shared" si="0"/>
        <v>0</v>
      </c>
      <c r="G43" s="22"/>
      <c r="H43">
        <v>1</v>
      </c>
      <c r="I43">
        <f t="shared" si="3"/>
        <v>64</v>
      </c>
      <c r="J43">
        <f t="shared" si="1"/>
        <v>122</v>
      </c>
      <c r="K43">
        <f t="shared" si="4"/>
        <v>30</v>
      </c>
      <c r="L43">
        <f t="shared" si="6"/>
        <v>29</v>
      </c>
      <c r="M43">
        <f t="shared" si="11"/>
        <v>1064</v>
      </c>
      <c r="N43">
        <f t="shared" si="5"/>
        <v>4</v>
      </c>
      <c r="P43">
        <v>28</v>
      </c>
    </row>
    <row r="44" spans="1:26" x14ac:dyDescent="0.25">
      <c r="A44">
        <f t="shared" si="7"/>
        <v>1.2024000000000004</v>
      </c>
      <c r="B44">
        <f t="shared" si="2"/>
        <v>0</v>
      </c>
      <c r="C44">
        <f t="shared" si="8"/>
        <v>36</v>
      </c>
      <c r="D44">
        <f t="shared" si="9"/>
        <v>86</v>
      </c>
      <c r="E44">
        <f t="shared" si="10"/>
        <v>3</v>
      </c>
      <c r="F44">
        <f t="shared" si="0"/>
        <v>0</v>
      </c>
      <c r="G44" s="22"/>
      <c r="H44">
        <v>1</v>
      </c>
      <c r="I44">
        <f t="shared" si="3"/>
        <v>66</v>
      </c>
      <c r="J44">
        <f t="shared" si="1"/>
        <v>118</v>
      </c>
      <c r="K44">
        <f t="shared" si="4"/>
        <v>29</v>
      </c>
      <c r="L44">
        <f t="shared" si="6"/>
        <v>28</v>
      </c>
      <c r="M44">
        <f t="shared" si="11"/>
        <v>1128</v>
      </c>
      <c r="N44">
        <f t="shared" si="5"/>
        <v>4</v>
      </c>
    </row>
    <row r="45" spans="1:26" x14ac:dyDescent="0.25">
      <c r="A45">
        <f t="shared" si="7"/>
        <v>1.2358000000000005</v>
      </c>
      <c r="B45">
        <f t="shared" si="2"/>
        <v>1</v>
      </c>
      <c r="C45">
        <f t="shared" si="8"/>
        <v>37</v>
      </c>
      <c r="D45">
        <f t="shared" si="9"/>
        <v>88</v>
      </c>
      <c r="E45">
        <f t="shared" si="10"/>
        <v>3</v>
      </c>
      <c r="F45">
        <f t="shared" si="0"/>
        <v>0</v>
      </c>
      <c r="G45" s="22"/>
      <c r="H45">
        <v>1</v>
      </c>
      <c r="I45">
        <f t="shared" si="3"/>
        <v>68</v>
      </c>
      <c r="J45">
        <f t="shared" si="1"/>
        <v>118</v>
      </c>
      <c r="K45">
        <f t="shared" si="4"/>
        <v>29</v>
      </c>
      <c r="L45">
        <f t="shared" si="6"/>
        <v>28</v>
      </c>
      <c r="M45">
        <f t="shared" si="11"/>
        <v>1194</v>
      </c>
      <c r="N45">
        <f t="shared" si="5"/>
        <v>4</v>
      </c>
      <c r="O45">
        <v>0</v>
      </c>
    </row>
    <row r="46" spans="1:26" x14ac:dyDescent="0.25">
      <c r="A46">
        <f t="shared" si="7"/>
        <v>1.2692000000000005</v>
      </c>
      <c r="B46">
        <f t="shared" si="2"/>
        <v>0</v>
      </c>
      <c r="C46">
        <f t="shared" si="8"/>
        <v>38</v>
      </c>
      <c r="D46">
        <f t="shared" si="9"/>
        <v>90</v>
      </c>
      <c r="E46">
        <f t="shared" si="10"/>
        <v>3</v>
      </c>
      <c r="F46">
        <f t="shared" si="0"/>
        <v>0</v>
      </c>
      <c r="G46" s="22"/>
      <c r="H46">
        <v>1</v>
      </c>
      <c r="I46">
        <f t="shared" si="3"/>
        <v>70</v>
      </c>
      <c r="J46">
        <f t="shared" si="1"/>
        <v>114</v>
      </c>
      <c r="K46">
        <f t="shared" si="4"/>
        <v>28</v>
      </c>
      <c r="L46">
        <f t="shared" si="6"/>
        <v>27</v>
      </c>
      <c r="M46">
        <f t="shared" si="11"/>
        <v>1262</v>
      </c>
      <c r="N46">
        <f t="shared" si="5"/>
        <v>4</v>
      </c>
      <c r="O46">
        <v>1</v>
      </c>
      <c r="R46" t="s">
        <v>27</v>
      </c>
    </row>
    <row r="47" spans="1:26" x14ac:dyDescent="0.25">
      <c r="A47">
        <f t="shared" si="7"/>
        <v>1.3026000000000006</v>
      </c>
      <c r="B47">
        <f t="shared" si="2"/>
        <v>0</v>
      </c>
      <c r="C47">
        <f t="shared" si="8"/>
        <v>39</v>
      </c>
      <c r="D47">
        <f t="shared" si="9"/>
        <v>92</v>
      </c>
      <c r="E47">
        <f t="shared" si="10"/>
        <v>3</v>
      </c>
      <c r="F47">
        <f t="shared" si="0"/>
        <v>0</v>
      </c>
      <c r="G47" s="22"/>
      <c r="H47">
        <v>1</v>
      </c>
      <c r="I47">
        <f t="shared" si="3"/>
        <v>72</v>
      </c>
      <c r="J47">
        <f t="shared" si="1"/>
        <v>110</v>
      </c>
      <c r="K47">
        <f t="shared" si="4"/>
        <v>27</v>
      </c>
      <c r="L47">
        <f t="shared" si="6"/>
        <v>26</v>
      </c>
      <c r="M47">
        <f t="shared" si="11"/>
        <v>1332</v>
      </c>
      <c r="N47">
        <f t="shared" si="5"/>
        <v>5</v>
      </c>
      <c r="O47">
        <f>O46+1</f>
        <v>2</v>
      </c>
    </row>
    <row r="48" spans="1:26" x14ac:dyDescent="0.25">
      <c r="A48">
        <f t="shared" si="7"/>
        <v>1.3360000000000007</v>
      </c>
      <c r="B48">
        <f t="shared" si="2"/>
        <v>0</v>
      </c>
      <c r="C48">
        <f t="shared" si="8"/>
        <v>40</v>
      </c>
      <c r="D48">
        <f t="shared" si="9"/>
        <v>94</v>
      </c>
      <c r="E48">
        <f t="shared" si="10"/>
        <v>3</v>
      </c>
      <c r="F48">
        <f t="shared" si="0"/>
        <v>0</v>
      </c>
      <c r="G48" s="22"/>
      <c r="H48">
        <v>1</v>
      </c>
      <c r="I48">
        <f t="shared" si="3"/>
        <v>74</v>
      </c>
      <c r="J48">
        <f t="shared" si="1"/>
        <v>106</v>
      </c>
      <c r="K48">
        <f t="shared" si="4"/>
        <v>26</v>
      </c>
      <c r="L48">
        <f t="shared" si="6"/>
        <v>25</v>
      </c>
      <c r="M48">
        <f t="shared" si="11"/>
        <v>1404</v>
      </c>
      <c r="N48">
        <f t="shared" si="5"/>
        <v>5</v>
      </c>
      <c r="O48">
        <f t="shared" ref="O48:O111" si="12">O47+1</f>
        <v>3</v>
      </c>
    </row>
    <row r="49" spans="1:16" x14ac:dyDescent="0.25">
      <c r="A49">
        <f t="shared" si="7"/>
        <v>1.3694000000000008</v>
      </c>
      <c r="B49">
        <f t="shared" si="2"/>
        <v>1</v>
      </c>
      <c r="C49">
        <f t="shared" si="8"/>
        <v>41</v>
      </c>
      <c r="D49">
        <f t="shared" si="9"/>
        <v>96</v>
      </c>
      <c r="E49">
        <f t="shared" si="10"/>
        <v>3</v>
      </c>
      <c r="F49">
        <f t="shared" si="0"/>
        <v>0</v>
      </c>
      <c r="G49" s="22"/>
      <c r="H49">
        <v>1</v>
      </c>
      <c r="I49">
        <f t="shared" si="3"/>
        <v>76</v>
      </c>
      <c r="J49">
        <f t="shared" si="1"/>
        <v>106</v>
      </c>
      <c r="K49">
        <f t="shared" si="4"/>
        <v>26</v>
      </c>
      <c r="L49">
        <f t="shared" si="6"/>
        <v>25</v>
      </c>
      <c r="M49">
        <f t="shared" si="11"/>
        <v>1478</v>
      </c>
      <c r="N49">
        <f t="shared" si="5"/>
        <v>5</v>
      </c>
      <c r="O49">
        <f t="shared" si="12"/>
        <v>4</v>
      </c>
    </row>
    <row r="50" spans="1:16" x14ac:dyDescent="0.25">
      <c r="A50">
        <f t="shared" si="7"/>
        <v>1.4028000000000009</v>
      </c>
      <c r="B50">
        <f t="shared" si="2"/>
        <v>0</v>
      </c>
      <c r="C50">
        <f t="shared" si="8"/>
        <v>42</v>
      </c>
      <c r="D50">
        <f t="shared" si="9"/>
        <v>98</v>
      </c>
      <c r="E50">
        <f t="shared" si="10"/>
        <v>3</v>
      </c>
      <c r="F50">
        <f t="shared" si="0"/>
        <v>0</v>
      </c>
      <c r="G50" s="22"/>
      <c r="H50">
        <v>1</v>
      </c>
      <c r="I50">
        <f t="shared" si="3"/>
        <v>78</v>
      </c>
      <c r="J50">
        <f t="shared" si="1"/>
        <v>102</v>
      </c>
      <c r="K50">
        <f t="shared" si="4"/>
        <v>25</v>
      </c>
      <c r="L50">
        <f t="shared" si="6"/>
        <v>24</v>
      </c>
      <c r="M50">
        <f t="shared" si="11"/>
        <v>1554</v>
      </c>
      <c r="N50">
        <f t="shared" si="5"/>
        <v>6</v>
      </c>
      <c r="O50">
        <f t="shared" si="12"/>
        <v>5</v>
      </c>
    </row>
    <row r="51" spans="1:16" x14ac:dyDescent="0.25">
      <c r="A51">
        <f t="shared" si="7"/>
        <v>1.436200000000001</v>
      </c>
      <c r="B51">
        <f t="shared" si="2"/>
        <v>0</v>
      </c>
      <c r="C51">
        <f t="shared" si="8"/>
        <v>43</v>
      </c>
      <c r="D51">
        <f t="shared" si="9"/>
        <v>100</v>
      </c>
      <c r="E51">
        <f t="shared" si="10"/>
        <v>3</v>
      </c>
      <c r="F51">
        <f t="shared" si="0"/>
        <v>0</v>
      </c>
      <c r="G51" s="22"/>
      <c r="H51">
        <v>1</v>
      </c>
      <c r="I51">
        <f t="shared" si="3"/>
        <v>80</v>
      </c>
      <c r="J51">
        <f t="shared" si="1"/>
        <v>98</v>
      </c>
      <c r="K51">
        <f t="shared" si="4"/>
        <v>24</v>
      </c>
      <c r="L51">
        <f t="shared" si="6"/>
        <v>23</v>
      </c>
      <c r="M51">
        <f t="shared" si="11"/>
        <v>1632</v>
      </c>
      <c r="N51">
        <f t="shared" si="5"/>
        <v>6</v>
      </c>
      <c r="O51">
        <f t="shared" si="12"/>
        <v>6</v>
      </c>
    </row>
    <row r="52" spans="1:16" x14ac:dyDescent="0.25">
      <c r="A52">
        <f t="shared" si="7"/>
        <v>1.4696000000000011</v>
      </c>
      <c r="B52">
        <f t="shared" si="2"/>
        <v>0</v>
      </c>
      <c r="C52">
        <f t="shared" si="8"/>
        <v>44</v>
      </c>
      <c r="D52">
        <f t="shared" si="9"/>
        <v>102</v>
      </c>
      <c r="E52">
        <f t="shared" si="10"/>
        <v>3</v>
      </c>
      <c r="F52">
        <f t="shared" si="0"/>
        <v>0</v>
      </c>
      <c r="G52" s="22"/>
      <c r="H52">
        <v>1</v>
      </c>
      <c r="I52">
        <f t="shared" si="3"/>
        <v>82</v>
      </c>
      <c r="J52">
        <f t="shared" si="1"/>
        <v>94</v>
      </c>
      <c r="K52">
        <f t="shared" si="4"/>
        <v>23</v>
      </c>
      <c r="L52">
        <f t="shared" si="6"/>
        <v>23</v>
      </c>
      <c r="M52">
        <f t="shared" si="11"/>
        <v>1712</v>
      </c>
      <c r="N52">
        <f t="shared" si="5"/>
        <v>6</v>
      </c>
      <c r="O52">
        <f t="shared" si="12"/>
        <v>7</v>
      </c>
    </row>
    <row r="53" spans="1:16" x14ac:dyDescent="0.25">
      <c r="A53">
        <f t="shared" si="7"/>
        <v>1.5030000000000012</v>
      </c>
      <c r="B53">
        <f t="shared" si="2"/>
        <v>1</v>
      </c>
      <c r="C53">
        <f t="shared" si="8"/>
        <v>45</v>
      </c>
      <c r="D53">
        <f t="shared" si="9"/>
        <v>104</v>
      </c>
      <c r="E53">
        <f t="shared" si="10"/>
        <v>3</v>
      </c>
      <c r="F53">
        <f t="shared" si="0"/>
        <v>0</v>
      </c>
      <c r="G53" s="22"/>
      <c r="H53">
        <v>1</v>
      </c>
      <c r="I53">
        <f t="shared" si="3"/>
        <v>84</v>
      </c>
      <c r="J53">
        <f t="shared" si="1"/>
        <v>98</v>
      </c>
      <c r="K53">
        <f t="shared" si="4"/>
        <v>24</v>
      </c>
      <c r="L53">
        <f t="shared" si="6"/>
        <v>23</v>
      </c>
      <c r="M53">
        <f t="shared" si="11"/>
        <v>1794</v>
      </c>
      <c r="N53">
        <f t="shared" si="5"/>
        <v>7</v>
      </c>
      <c r="O53">
        <f t="shared" si="12"/>
        <v>8</v>
      </c>
    </row>
    <row r="54" spans="1:16" x14ac:dyDescent="0.25">
      <c r="A54">
        <f t="shared" si="7"/>
        <v>1.5364000000000013</v>
      </c>
      <c r="B54">
        <f t="shared" si="2"/>
        <v>0</v>
      </c>
      <c r="C54">
        <f t="shared" si="8"/>
        <v>46</v>
      </c>
      <c r="D54">
        <f t="shared" si="9"/>
        <v>106</v>
      </c>
      <c r="E54">
        <f t="shared" si="10"/>
        <v>3</v>
      </c>
      <c r="F54">
        <f t="shared" si="0"/>
        <v>0</v>
      </c>
      <c r="G54" s="22"/>
      <c r="H54">
        <v>1</v>
      </c>
      <c r="I54">
        <f t="shared" si="3"/>
        <v>86</v>
      </c>
      <c r="J54">
        <f t="shared" si="1"/>
        <v>94</v>
      </c>
      <c r="K54">
        <f t="shared" si="4"/>
        <v>23</v>
      </c>
      <c r="L54">
        <f t="shared" si="6"/>
        <v>23</v>
      </c>
      <c r="M54">
        <f t="shared" si="11"/>
        <v>1878</v>
      </c>
      <c r="N54">
        <f t="shared" si="5"/>
        <v>7</v>
      </c>
      <c r="O54">
        <f t="shared" si="12"/>
        <v>9</v>
      </c>
    </row>
    <row r="55" spans="1:16" x14ac:dyDescent="0.25">
      <c r="A55">
        <f t="shared" si="7"/>
        <v>1.5698000000000014</v>
      </c>
      <c r="B55">
        <f t="shared" si="2"/>
        <v>0</v>
      </c>
      <c r="C55">
        <f t="shared" si="8"/>
        <v>47</v>
      </c>
      <c r="D55">
        <f t="shared" si="9"/>
        <v>108</v>
      </c>
      <c r="E55">
        <f t="shared" si="10"/>
        <v>3</v>
      </c>
      <c r="F55">
        <f t="shared" si="0"/>
        <v>0</v>
      </c>
      <c r="G55" s="22"/>
      <c r="H55">
        <v>1</v>
      </c>
      <c r="I55">
        <f t="shared" si="3"/>
        <v>88</v>
      </c>
      <c r="J55">
        <f t="shared" si="1"/>
        <v>94</v>
      </c>
      <c r="K55">
        <f t="shared" si="4"/>
        <v>23</v>
      </c>
      <c r="L55">
        <f t="shared" si="6"/>
        <v>23</v>
      </c>
      <c r="M55">
        <f t="shared" si="11"/>
        <v>1964</v>
      </c>
      <c r="N55">
        <f t="shared" si="5"/>
        <v>7</v>
      </c>
      <c r="O55">
        <f t="shared" si="12"/>
        <v>10</v>
      </c>
    </row>
    <row r="56" spans="1:16" x14ac:dyDescent="0.25">
      <c r="A56">
        <f t="shared" si="7"/>
        <v>1.6032000000000015</v>
      </c>
      <c r="B56">
        <f t="shared" si="2"/>
        <v>0</v>
      </c>
      <c r="C56">
        <f t="shared" si="8"/>
        <v>48</v>
      </c>
      <c r="D56">
        <f t="shared" si="9"/>
        <v>110</v>
      </c>
      <c r="E56">
        <f t="shared" si="10"/>
        <v>3</v>
      </c>
      <c r="F56">
        <f t="shared" si="0"/>
        <v>0</v>
      </c>
      <c r="G56" s="22"/>
      <c r="H56">
        <v>1</v>
      </c>
      <c r="I56">
        <f t="shared" si="3"/>
        <v>90</v>
      </c>
      <c r="J56">
        <f t="shared" si="1"/>
        <v>94</v>
      </c>
      <c r="K56">
        <f t="shared" si="4"/>
        <v>23</v>
      </c>
      <c r="L56">
        <f t="shared" si="6"/>
        <v>23</v>
      </c>
      <c r="M56">
        <f t="shared" si="11"/>
        <v>2052</v>
      </c>
      <c r="N56">
        <f t="shared" si="5"/>
        <v>8</v>
      </c>
      <c r="O56">
        <f t="shared" si="12"/>
        <v>11</v>
      </c>
    </row>
    <row r="57" spans="1:16" x14ac:dyDescent="0.25">
      <c r="A57">
        <f t="shared" si="7"/>
        <v>1.6366000000000016</v>
      </c>
      <c r="B57">
        <f t="shared" si="2"/>
        <v>1</v>
      </c>
      <c r="C57">
        <f t="shared" si="8"/>
        <v>49</v>
      </c>
      <c r="D57">
        <f t="shared" si="9"/>
        <v>112</v>
      </c>
      <c r="E57">
        <f t="shared" si="10"/>
        <v>3</v>
      </c>
      <c r="F57">
        <f t="shared" si="0"/>
        <v>0</v>
      </c>
      <c r="G57" s="22"/>
      <c r="H57">
        <v>1</v>
      </c>
      <c r="I57">
        <f t="shared" si="3"/>
        <v>92</v>
      </c>
      <c r="J57">
        <f t="shared" si="1"/>
        <v>98</v>
      </c>
      <c r="K57">
        <f t="shared" si="4"/>
        <v>24</v>
      </c>
      <c r="L57">
        <f t="shared" si="6"/>
        <v>24</v>
      </c>
      <c r="M57">
        <f t="shared" si="11"/>
        <v>2142</v>
      </c>
      <c r="N57">
        <f t="shared" si="5"/>
        <v>8</v>
      </c>
      <c r="O57">
        <f t="shared" si="12"/>
        <v>12</v>
      </c>
    </row>
    <row r="58" spans="1:16" x14ac:dyDescent="0.25">
      <c r="A58">
        <f t="shared" si="7"/>
        <v>1.6700000000000017</v>
      </c>
      <c r="B58">
        <f t="shared" si="2"/>
        <v>0</v>
      </c>
      <c r="C58">
        <f t="shared" si="8"/>
        <v>50</v>
      </c>
      <c r="D58">
        <f t="shared" si="9"/>
        <v>114</v>
      </c>
      <c r="E58">
        <f t="shared" si="10"/>
        <v>3</v>
      </c>
      <c r="F58">
        <f t="shared" si="0"/>
        <v>0</v>
      </c>
      <c r="G58" s="22"/>
      <c r="H58">
        <v>1</v>
      </c>
      <c r="I58">
        <f t="shared" si="3"/>
        <v>94</v>
      </c>
      <c r="J58">
        <f t="shared" si="1"/>
        <v>98</v>
      </c>
      <c r="K58">
        <f t="shared" si="4"/>
        <v>24</v>
      </c>
      <c r="L58">
        <f t="shared" si="6"/>
        <v>24</v>
      </c>
      <c r="M58">
        <f t="shared" si="11"/>
        <v>2234</v>
      </c>
      <c r="N58">
        <f t="shared" si="5"/>
        <v>8</v>
      </c>
      <c r="O58">
        <v>0</v>
      </c>
    </row>
    <row r="59" spans="1:16" x14ac:dyDescent="0.25">
      <c r="A59">
        <f t="shared" si="7"/>
        <v>1.7034000000000018</v>
      </c>
      <c r="B59">
        <f t="shared" si="2"/>
        <v>0</v>
      </c>
      <c r="C59">
        <f t="shared" si="8"/>
        <v>51</v>
      </c>
      <c r="D59">
        <f t="shared" si="9"/>
        <v>116</v>
      </c>
      <c r="E59">
        <f t="shared" si="10"/>
        <v>3</v>
      </c>
      <c r="F59">
        <f t="shared" si="0"/>
        <v>0</v>
      </c>
      <c r="G59" s="22"/>
      <c r="H59">
        <v>1</v>
      </c>
      <c r="I59">
        <f t="shared" si="3"/>
        <v>96</v>
      </c>
      <c r="J59">
        <f t="shared" si="1"/>
        <v>98</v>
      </c>
      <c r="K59">
        <f t="shared" si="4"/>
        <v>24</v>
      </c>
      <c r="L59">
        <f t="shared" si="6"/>
        <v>24</v>
      </c>
      <c r="M59">
        <f t="shared" si="11"/>
        <v>2328</v>
      </c>
      <c r="N59">
        <f t="shared" si="5"/>
        <v>9</v>
      </c>
      <c r="O59">
        <f t="shared" si="12"/>
        <v>1</v>
      </c>
    </row>
    <row r="60" spans="1:16" x14ac:dyDescent="0.25">
      <c r="A60">
        <f t="shared" si="7"/>
        <v>1.7368000000000019</v>
      </c>
      <c r="B60">
        <f t="shared" si="2"/>
        <v>0</v>
      </c>
      <c r="C60">
        <f t="shared" si="8"/>
        <v>52</v>
      </c>
      <c r="D60">
        <f t="shared" si="9"/>
        <v>118</v>
      </c>
      <c r="E60">
        <f t="shared" si="10"/>
        <v>3</v>
      </c>
      <c r="F60">
        <f t="shared" si="0"/>
        <v>0</v>
      </c>
      <c r="G60" s="21"/>
      <c r="H60">
        <v>1</v>
      </c>
      <c r="I60">
        <f t="shared" si="3"/>
        <v>98</v>
      </c>
      <c r="J60">
        <f t="shared" si="1"/>
        <v>98</v>
      </c>
      <c r="K60">
        <f t="shared" si="4"/>
        <v>24</v>
      </c>
      <c r="L60">
        <f t="shared" si="6"/>
        <v>24</v>
      </c>
      <c r="M60">
        <f t="shared" si="11"/>
        <v>2424</v>
      </c>
      <c r="N60">
        <f t="shared" si="5"/>
        <v>9</v>
      </c>
      <c r="O60">
        <f t="shared" si="12"/>
        <v>2</v>
      </c>
      <c r="P60" t="s">
        <v>39</v>
      </c>
    </row>
    <row r="61" spans="1:16" x14ac:dyDescent="0.25">
      <c r="A61">
        <f t="shared" si="7"/>
        <v>1.770200000000002</v>
      </c>
      <c r="B61">
        <f t="shared" si="2"/>
        <v>1</v>
      </c>
      <c r="C61">
        <f t="shared" si="8"/>
        <v>53</v>
      </c>
      <c r="D61">
        <f t="shared" si="9"/>
        <v>120</v>
      </c>
      <c r="E61">
        <f t="shared" si="10"/>
        <v>3</v>
      </c>
      <c r="F61">
        <f t="shared" si="0"/>
        <v>0</v>
      </c>
      <c r="G61" s="21"/>
      <c r="H61">
        <v>1</v>
      </c>
      <c r="I61">
        <f t="shared" si="3"/>
        <v>100</v>
      </c>
      <c r="J61">
        <f t="shared" si="1"/>
        <v>102</v>
      </c>
      <c r="K61">
        <f t="shared" si="4"/>
        <v>25</v>
      </c>
      <c r="L61">
        <f t="shared" si="6"/>
        <v>25</v>
      </c>
      <c r="M61">
        <f t="shared" si="11"/>
        <v>2522</v>
      </c>
      <c r="N61">
        <f t="shared" si="5"/>
        <v>9</v>
      </c>
      <c r="O61">
        <f t="shared" si="12"/>
        <v>3</v>
      </c>
    </row>
    <row r="62" spans="1:16" x14ac:dyDescent="0.25">
      <c r="A62">
        <f t="shared" si="7"/>
        <v>1.8036000000000021</v>
      </c>
      <c r="B62">
        <f t="shared" si="2"/>
        <v>0</v>
      </c>
      <c r="C62">
        <f t="shared" si="8"/>
        <v>54</v>
      </c>
      <c r="D62">
        <f t="shared" si="9"/>
        <v>122</v>
      </c>
      <c r="E62">
        <f t="shared" si="10"/>
        <v>3</v>
      </c>
      <c r="F62">
        <f t="shared" si="0"/>
        <v>1</v>
      </c>
      <c r="G62" s="21">
        <v>1</v>
      </c>
      <c r="H62">
        <v>1</v>
      </c>
      <c r="I62">
        <f t="shared" si="3"/>
        <v>102</v>
      </c>
      <c r="J62">
        <f t="shared" si="1"/>
        <v>102</v>
      </c>
      <c r="K62">
        <f t="shared" si="4"/>
        <v>25</v>
      </c>
      <c r="L62">
        <f t="shared" si="6"/>
        <v>25</v>
      </c>
      <c r="M62">
        <f t="shared" si="11"/>
        <v>2622</v>
      </c>
      <c r="N62">
        <f t="shared" si="5"/>
        <v>10</v>
      </c>
      <c r="O62">
        <f t="shared" si="12"/>
        <v>4</v>
      </c>
    </row>
    <row r="63" spans="1:16" x14ac:dyDescent="0.25">
      <c r="A63">
        <f t="shared" si="7"/>
        <v>1.8370000000000022</v>
      </c>
      <c r="B63">
        <f t="shared" si="2"/>
        <v>0</v>
      </c>
      <c r="C63">
        <f t="shared" si="8"/>
        <v>55</v>
      </c>
      <c r="D63">
        <f t="shared" si="9"/>
        <v>124</v>
      </c>
      <c r="E63">
        <f t="shared" si="10"/>
        <v>4</v>
      </c>
      <c r="F63">
        <f t="shared" si="0"/>
        <v>0</v>
      </c>
      <c r="G63" s="23"/>
      <c r="H63">
        <v>1</v>
      </c>
      <c r="I63">
        <f t="shared" si="3"/>
        <v>102</v>
      </c>
      <c r="J63">
        <f t="shared" si="1"/>
        <v>228</v>
      </c>
      <c r="K63">
        <f t="shared" si="4"/>
        <v>28</v>
      </c>
      <c r="L63">
        <f t="shared" si="6"/>
        <v>28</v>
      </c>
      <c r="M63">
        <f t="shared" si="11"/>
        <v>2724</v>
      </c>
      <c r="N63">
        <f t="shared" si="5"/>
        <v>10</v>
      </c>
      <c r="O63">
        <f t="shared" si="12"/>
        <v>5</v>
      </c>
    </row>
    <row r="64" spans="1:16" x14ac:dyDescent="0.25">
      <c r="A64">
        <f t="shared" si="7"/>
        <v>1.8704000000000023</v>
      </c>
      <c r="B64">
        <f t="shared" si="2"/>
        <v>0</v>
      </c>
      <c r="C64">
        <f t="shared" si="8"/>
        <v>56</v>
      </c>
      <c r="D64">
        <f t="shared" si="9"/>
        <v>126</v>
      </c>
      <c r="E64">
        <f t="shared" si="10"/>
        <v>4</v>
      </c>
      <c r="F64">
        <f t="shared" si="0"/>
        <v>0</v>
      </c>
      <c r="G64" s="23"/>
      <c r="H64">
        <v>1</v>
      </c>
      <c r="I64">
        <f t="shared" si="3"/>
        <v>104</v>
      </c>
      <c r="J64">
        <f t="shared" si="1"/>
        <v>228</v>
      </c>
      <c r="K64">
        <f t="shared" si="4"/>
        <v>28</v>
      </c>
      <c r="L64">
        <f t="shared" si="6"/>
        <v>27</v>
      </c>
      <c r="M64">
        <f t="shared" si="11"/>
        <v>2826</v>
      </c>
      <c r="N64">
        <f t="shared" si="5"/>
        <v>11</v>
      </c>
      <c r="O64">
        <f t="shared" si="12"/>
        <v>6</v>
      </c>
    </row>
    <row r="65" spans="1:19" x14ac:dyDescent="0.25">
      <c r="A65">
        <f t="shared" si="7"/>
        <v>1.9038000000000024</v>
      </c>
      <c r="B65">
        <f t="shared" si="2"/>
        <v>1</v>
      </c>
      <c r="C65">
        <f t="shared" si="8"/>
        <v>57</v>
      </c>
      <c r="D65">
        <f t="shared" si="9"/>
        <v>128</v>
      </c>
      <c r="E65">
        <f t="shared" si="10"/>
        <v>4</v>
      </c>
      <c r="F65">
        <f t="shared" si="0"/>
        <v>0</v>
      </c>
      <c r="G65" s="22"/>
      <c r="H65">
        <v>1</v>
      </c>
      <c r="I65">
        <f t="shared" si="3"/>
        <v>106</v>
      </c>
      <c r="J65">
        <f t="shared" si="1"/>
        <v>228</v>
      </c>
      <c r="K65">
        <f t="shared" si="4"/>
        <v>28</v>
      </c>
      <c r="L65">
        <f t="shared" si="6"/>
        <v>27</v>
      </c>
      <c r="M65">
        <f t="shared" si="11"/>
        <v>2930</v>
      </c>
      <c r="N65">
        <f t="shared" si="5"/>
        <v>11</v>
      </c>
      <c r="O65">
        <f t="shared" si="12"/>
        <v>7</v>
      </c>
    </row>
    <row r="66" spans="1:19" x14ac:dyDescent="0.25">
      <c r="A66">
        <f t="shared" si="7"/>
        <v>1.9372000000000025</v>
      </c>
      <c r="B66">
        <f t="shared" si="2"/>
        <v>0</v>
      </c>
      <c r="C66">
        <f t="shared" si="8"/>
        <v>58</v>
      </c>
      <c r="D66">
        <f t="shared" si="9"/>
        <v>130</v>
      </c>
      <c r="E66">
        <f t="shared" si="10"/>
        <v>4</v>
      </c>
      <c r="F66">
        <f t="shared" si="0"/>
        <v>0</v>
      </c>
      <c r="G66" s="22"/>
      <c r="H66">
        <v>1</v>
      </c>
      <c r="I66">
        <f t="shared" si="3"/>
        <v>108</v>
      </c>
      <c r="J66">
        <f t="shared" si="1"/>
        <v>220</v>
      </c>
      <c r="K66">
        <f t="shared" si="4"/>
        <v>27</v>
      </c>
      <c r="L66">
        <f t="shared" si="6"/>
        <v>26</v>
      </c>
      <c r="M66">
        <f t="shared" si="11"/>
        <v>3036</v>
      </c>
      <c r="N66">
        <f t="shared" si="5"/>
        <v>11</v>
      </c>
      <c r="O66">
        <f t="shared" si="12"/>
        <v>8</v>
      </c>
    </row>
    <row r="67" spans="1:19" x14ac:dyDescent="0.25">
      <c r="A67">
        <f t="shared" si="7"/>
        <v>1.9706000000000026</v>
      </c>
      <c r="B67">
        <f t="shared" si="2"/>
        <v>0</v>
      </c>
      <c r="C67">
        <f t="shared" si="8"/>
        <v>59</v>
      </c>
      <c r="D67">
        <f t="shared" si="9"/>
        <v>132</v>
      </c>
      <c r="E67">
        <f t="shared" si="10"/>
        <v>4</v>
      </c>
      <c r="F67">
        <f t="shared" si="0"/>
        <v>0</v>
      </c>
      <c r="G67" s="22"/>
      <c r="H67">
        <v>1</v>
      </c>
      <c r="I67">
        <f t="shared" si="3"/>
        <v>110</v>
      </c>
      <c r="J67">
        <f t="shared" si="1"/>
        <v>212</v>
      </c>
      <c r="K67">
        <f t="shared" si="4"/>
        <v>26</v>
      </c>
      <c r="L67">
        <f t="shared" si="6"/>
        <v>25</v>
      </c>
      <c r="M67">
        <f t="shared" si="11"/>
        <v>3144</v>
      </c>
      <c r="N67">
        <f t="shared" si="5"/>
        <v>12</v>
      </c>
      <c r="O67">
        <f t="shared" si="12"/>
        <v>9</v>
      </c>
    </row>
    <row r="68" spans="1:19" x14ac:dyDescent="0.25">
      <c r="A68">
        <f t="shared" si="7"/>
        <v>2.0040000000000027</v>
      </c>
      <c r="B68">
        <f t="shared" si="2"/>
        <v>0</v>
      </c>
      <c r="C68">
        <f t="shared" si="8"/>
        <v>60</v>
      </c>
      <c r="D68">
        <f t="shared" si="9"/>
        <v>134</v>
      </c>
      <c r="E68">
        <f t="shared" si="10"/>
        <v>4</v>
      </c>
      <c r="F68">
        <f t="shared" si="0"/>
        <v>0</v>
      </c>
      <c r="G68" s="22"/>
      <c r="H68">
        <v>1</v>
      </c>
      <c r="I68">
        <f t="shared" si="3"/>
        <v>112</v>
      </c>
      <c r="J68">
        <f t="shared" si="1"/>
        <v>204</v>
      </c>
      <c r="K68">
        <f t="shared" si="4"/>
        <v>25</v>
      </c>
      <c r="L68">
        <f t="shared" si="6"/>
        <v>24</v>
      </c>
      <c r="M68">
        <f t="shared" si="11"/>
        <v>3254</v>
      </c>
      <c r="N68">
        <f t="shared" si="5"/>
        <v>12</v>
      </c>
      <c r="O68">
        <f t="shared" si="12"/>
        <v>10</v>
      </c>
    </row>
    <row r="69" spans="1:19" x14ac:dyDescent="0.25">
      <c r="A69">
        <f t="shared" si="7"/>
        <v>2.0374000000000025</v>
      </c>
      <c r="B69">
        <f t="shared" si="2"/>
        <v>0</v>
      </c>
      <c r="C69">
        <f t="shared" si="8"/>
        <v>61</v>
      </c>
      <c r="D69">
        <f t="shared" si="9"/>
        <v>136</v>
      </c>
      <c r="E69">
        <f t="shared" si="10"/>
        <v>4</v>
      </c>
      <c r="F69">
        <f t="shared" si="0"/>
        <v>0</v>
      </c>
      <c r="G69" s="22"/>
      <c r="H69">
        <v>1</v>
      </c>
      <c r="I69">
        <f t="shared" si="3"/>
        <v>114</v>
      </c>
      <c r="J69">
        <f t="shared" si="1"/>
        <v>196</v>
      </c>
      <c r="K69">
        <f t="shared" si="4"/>
        <v>24</v>
      </c>
      <c r="L69">
        <f t="shared" si="6"/>
        <v>23</v>
      </c>
      <c r="M69">
        <f t="shared" si="11"/>
        <v>3366</v>
      </c>
      <c r="N69">
        <f t="shared" si="5"/>
        <v>13</v>
      </c>
      <c r="O69">
        <f t="shared" si="12"/>
        <v>11</v>
      </c>
    </row>
    <row r="70" spans="1:19" x14ac:dyDescent="0.25">
      <c r="A70">
        <f t="shared" si="7"/>
        <v>2.0708000000000024</v>
      </c>
      <c r="B70">
        <f t="shared" si="2"/>
        <v>0</v>
      </c>
      <c r="C70">
        <f t="shared" si="8"/>
        <v>62</v>
      </c>
      <c r="D70">
        <f t="shared" si="9"/>
        <v>138</v>
      </c>
      <c r="E70">
        <f t="shared" si="10"/>
        <v>4</v>
      </c>
      <c r="F70">
        <f t="shared" si="0"/>
        <v>0</v>
      </c>
      <c r="G70" s="22"/>
      <c r="H70">
        <v>1</v>
      </c>
      <c r="I70">
        <f t="shared" si="3"/>
        <v>116</v>
      </c>
      <c r="J70">
        <f t="shared" si="1"/>
        <v>188</v>
      </c>
      <c r="K70">
        <f t="shared" si="4"/>
        <v>23</v>
      </c>
      <c r="L70">
        <f t="shared" si="6"/>
        <v>22</v>
      </c>
      <c r="M70">
        <f t="shared" si="11"/>
        <v>3480</v>
      </c>
      <c r="N70">
        <f t="shared" si="5"/>
        <v>13</v>
      </c>
      <c r="O70">
        <f t="shared" si="12"/>
        <v>12</v>
      </c>
    </row>
    <row r="71" spans="1:19" x14ac:dyDescent="0.25">
      <c r="A71">
        <f t="shared" si="7"/>
        <v>2.1042000000000023</v>
      </c>
      <c r="B71">
        <f t="shared" si="2"/>
        <v>0</v>
      </c>
      <c r="C71">
        <f t="shared" si="8"/>
        <v>63</v>
      </c>
      <c r="D71">
        <f t="shared" si="9"/>
        <v>140</v>
      </c>
      <c r="E71">
        <f t="shared" si="10"/>
        <v>4</v>
      </c>
      <c r="F71">
        <f t="shared" si="0"/>
        <v>0</v>
      </c>
      <c r="G71" s="22"/>
      <c r="H71">
        <v>1</v>
      </c>
      <c r="I71">
        <f t="shared" si="3"/>
        <v>118</v>
      </c>
      <c r="J71">
        <f t="shared" si="1"/>
        <v>180</v>
      </c>
      <c r="K71">
        <f t="shared" si="4"/>
        <v>22</v>
      </c>
      <c r="L71">
        <f t="shared" si="6"/>
        <v>21</v>
      </c>
      <c r="M71">
        <f t="shared" si="11"/>
        <v>3596</v>
      </c>
      <c r="N71">
        <f t="shared" si="5"/>
        <v>14</v>
      </c>
      <c r="O71">
        <f t="shared" si="12"/>
        <v>13</v>
      </c>
    </row>
    <row r="72" spans="1:19" x14ac:dyDescent="0.25">
      <c r="A72">
        <f t="shared" si="7"/>
        <v>2.1376000000000022</v>
      </c>
      <c r="B72">
        <f t="shared" si="2"/>
        <v>0</v>
      </c>
      <c r="C72">
        <f t="shared" si="8"/>
        <v>64</v>
      </c>
      <c r="D72">
        <f t="shared" si="9"/>
        <v>142</v>
      </c>
      <c r="E72">
        <f t="shared" si="10"/>
        <v>4</v>
      </c>
      <c r="F72">
        <f t="shared" ref="F72:F135" si="13">IF(I72=I73,1,0)</f>
        <v>0</v>
      </c>
      <c r="G72" s="22"/>
      <c r="H72">
        <v>1</v>
      </c>
      <c r="I72">
        <f t="shared" si="3"/>
        <v>120</v>
      </c>
      <c r="J72">
        <f t="shared" ref="J72:J135" si="14">FLOOR(IF(K72&gt;=20,K72*POWER(2,E72-1)+POWER(2,E72-2),K72*POWER(2,E72-1)),1)</f>
        <v>172</v>
      </c>
      <c r="K72">
        <f t="shared" si="4"/>
        <v>21</v>
      </c>
      <c r="L72">
        <f t="shared" si="6"/>
        <v>20</v>
      </c>
      <c r="M72">
        <f t="shared" si="11"/>
        <v>3714</v>
      </c>
      <c r="N72">
        <f t="shared" si="5"/>
        <v>14</v>
      </c>
      <c r="O72">
        <f t="shared" si="12"/>
        <v>14</v>
      </c>
    </row>
    <row r="73" spans="1:19" x14ac:dyDescent="0.25">
      <c r="A73">
        <f t="shared" si="7"/>
        <v>2.171000000000002</v>
      </c>
      <c r="B73">
        <f t="shared" ref="B73:B136" si="15">IF(MOD(D73,POWER(2,E73))=0,1,0)</f>
        <v>1</v>
      </c>
      <c r="C73">
        <f t="shared" si="8"/>
        <v>65</v>
      </c>
      <c r="D73">
        <f t="shared" si="9"/>
        <v>144</v>
      </c>
      <c r="E73">
        <f t="shared" si="10"/>
        <v>4</v>
      </c>
      <c r="F73">
        <f t="shared" si="13"/>
        <v>0</v>
      </c>
      <c r="G73" s="22"/>
      <c r="H73">
        <v>1</v>
      </c>
      <c r="I73">
        <f t="shared" ref="I73:I136" si="16">IF(G72=1,I72,IF(I72&lt;J73,I72+2,IF(I72=J73,I72,I72-1)))</f>
        <v>122</v>
      </c>
      <c r="J73">
        <f t="shared" si="14"/>
        <v>172</v>
      </c>
      <c r="K73">
        <f t="shared" ref="K73:K136" si="17">IF(G72=1,IF(H73=1,L72+3,L72-3),IF(B73=1,IF(H73=1,L72+1,L72-1),L72))</f>
        <v>21</v>
      </c>
      <c r="L73">
        <f t="shared" si="6"/>
        <v>20</v>
      </c>
      <c r="M73">
        <f t="shared" si="11"/>
        <v>3834</v>
      </c>
      <c r="N73">
        <f t="shared" ref="N73:N136" si="18">FLOOR(M73/256,1)</f>
        <v>14</v>
      </c>
      <c r="O73">
        <f t="shared" si="12"/>
        <v>15</v>
      </c>
    </row>
    <row r="74" spans="1:19" x14ac:dyDescent="0.25">
      <c r="A74">
        <f t="shared" si="7"/>
        <v>2.2044000000000019</v>
      </c>
      <c r="B74">
        <f t="shared" si="15"/>
        <v>0</v>
      </c>
      <c r="C74">
        <f t="shared" si="8"/>
        <v>66</v>
      </c>
      <c r="D74">
        <f t="shared" si="9"/>
        <v>146</v>
      </c>
      <c r="E74">
        <f t="shared" si="10"/>
        <v>4</v>
      </c>
      <c r="F74">
        <f t="shared" si="13"/>
        <v>0</v>
      </c>
      <c r="G74" s="22"/>
      <c r="H74">
        <v>1</v>
      </c>
      <c r="I74">
        <f t="shared" si="16"/>
        <v>124</v>
      </c>
      <c r="J74">
        <f t="shared" si="14"/>
        <v>164</v>
      </c>
      <c r="K74">
        <f t="shared" si="17"/>
        <v>20</v>
      </c>
      <c r="L74">
        <f t="shared" ref="L74:L137" si="19">IF(G73=1,K74,IF((J74-I73)&gt;=16,K74-1,K74))</f>
        <v>19</v>
      </c>
      <c r="M74">
        <f t="shared" si="11"/>
        <v>3956</v>
      </c>
      <c r="N74">
        <f t="shared" si="18"/>
        <v>15</v>
      </c>
      <c r="O74">
        <f t="shared" si="12"/>
        <v>16</v>
      </c>
    </row>
    <row r="75" spans="1:19" x14ac:dyDescent="0.25">
      <c r="A75">
        <f t="shared" ref="A75:A138" si="20">A74+$A$5</f>
        <v>2.2378000000000018</v>
      </c>
      <c r="B75">
        <f t="shared" si="15"/>
        <v>0</v>
      </c>
      <c r="C75">
        <f t="shared" ref="C75:C138" si="21">C74+1</f>
        <v>67</v>
      </c>
      <c r="D75">
        <f t="shared" ref="D75:D138" si="22">D74+2</f>
        <v>148</v>
      </c>
      <c r="E75">
        <f t="shared" ref="E75:E138" si="23">MIN(G74+E74,4)</f>
        <v>4</v>
      </c>
      <c r="F75">
        <f t="shared" si="13"/>
        <v>0</v>
      </c>
      <c r="G75" s="22"/>
      <c r="H75">
        <v>1</v>
      </c>
      <c r="I75">
        <f t="shared" si="16"/>
        <v>126</v>
      </c>
      <c r="J75">
        <f t="shared" si="14"/>
        <v>152</v>
      </c>
      <c r="K75">
        <f t="shared" si="17"/>
        <v>19</v>
      </c>
      <c r="L75">
        <f t="shared" si="19"/>
        <v>18</v>
      </c>
      <c r="M75">
        <f t="shared" ref="M75:M138" si="24">M74+I74</f>
        <v>4080</v>
      </c>
      <c r="N75">
        <f t="shared" si="18"/>
        <v>15</v>
      </c>
      <c r="O75">
        <f t="shared" si="12"/>
        <v>17</v>
      </c>
    </row>
    <row r="76" spans="1:19" x14ac:dyDescent="0.25">
      <c r="A76">
        <f t="shared" si="20"/>
        <v>2.2712000000000017</v>
      </c>
      <c r="B76">
        <f t="shared" si="15"/>
        <v>0</v>
      </c>
      <c r="C76">
        <f t="shared" si="21"/>
        <v>68</v>
      </c>
      <c r="D76">
        <f t="shared" si="22"/>
        <v>150</v>
      </c>
      <c r="E76">
        <f t="shared" si="23"/>
        <v>4</v>
      </c>
      <c r="F76">
        <f t="shared" si="13"/>
        <v>0</v>
      </c>
      <c r="G76" s="22"/>
      <c r="H76">
        <v>1</v>
      </c>
      <c r="I76">
        <f t="shared" si="16"/>
        <v>128</v>
      </c>
      <c r="J76">
        <f t="shared" si="14"/>
        <v>144</v>
      </c>
      <c r="K76">
        <f t="shared" si="17"/>
        <v>18</v>
      </c>
      <c r="L76">
        <f t="shared" si="19"/>
        <v>17</v>
      </c>
      <c r="M76">
        <f t="shared" si="24"/>
        <v>4206</v>
      </c>
      <c r="N76">
        <f t="shared" si="18"/>
        <v>16</v>
      </c>
      <c r="O76">
        <f t="shared" si="12"/>
        <v>18</v>
      </c>
    </row>
    <row r="77" spans="1:19" x14ac:dyDescent="0.25">
      <c r="A77">
        <f t="shared" si="20"/>
        <v>2.3046000000000015</v>
      </c>
      <c r="B77">
        <f t="shared" si="15"/>
        <v>0</v>
      </c>
      <c r="C77">
        <f t="shared" si="21"/>
        <v>69</v>
      </c>
      <c r="D77">
        <f t="shared" si="22"/>
        <v>152</v>
      </c>
      <c r="E77">
        <f t="shared" si="23"/>
        <v>4</v>
      </c>
      <c r="F77">
        <f t="shared" si="13"/>
        <v>0</v>
      </c>
      <c r="G77" s="22"/>
      <c r="H77">
        <v>1</v>
      </c>
      <c r="I77">
        <f t="shared" si="16"/>
        <v>130</v>
      </c>
      <c r="J77">
        <f t="shared" si="14"/>
        <v>136</v>
      </c>
      <c r="K77">
        <f t="shared" si="17"/>
        <v>17</v>
      </c>
      <c r="L77">
        <f t="shared" si="19"/>
        <v>17</v>
      </c>
      <c r="M77">
        <f t="shared" si="24"/>
        <v>4334</v>
      </c>
      <c r="N77">
        <f t="shared" si="18"/>
        <v>16</v>
      </c>
      <c r="O77">
        <f t="shared" si="12"/>
        <v>19</v>
      </c>
    </row>
    <row r="78" spans="1:19" x14ac:dyDescent="0.25">
      <c r="A78">
        <f t="shared" si="20"/>
        <v>2.3380000000000014</v>
      </c>
      <c r="B78">
        <f t="shared" si="15"/>
        <v>0</v>
      </c>
      <c r="C78">
        <f t="shared" si="21"/>
        <v>70</v>
      </c>
      <c r="D78">
        <f t="shared" si="22"/>
        <v>154</v>
      </c>
      <c r="E78">
        <f t="shared" si="23"/>
        <v>4</v>
      </c>
      <c r="F78">
        <f t="shared" si="13"/>
        <v>0</v>
      </c>
      <c r="G78" s="22"/>
      <c r="H78">
        <v>1</v>
      </c>
      <c r="I78">
        <f t="shared" si="16"/>
        <v>132</v>
      </c>
      <c r="J78">
        <f t="shared" si="14"/>
        <v>136</v>
      </c>
      <c r="K78">
        <f t="shared" si="17"/>
        <v>17</v>
      </c>
      <c r="L78">
        <f t="shared" si="19"/>
        <v>17</v>
      </c>
      <c r="M78">
        <f t="shared" si="24"/>
        <v>4464</v>
      </c>
      <c r="N78">
        <f t="shared" si="18"/>
        <v>17</v>
      </c>
      <c r="O78">
        <f t="shared" si="12"/>
        <v>20</v>
      </c>
    </row>
    <row r="79" spans="1:19" x14ac:dyDescent="0.25">
      <c r="A79">
        <f t="shared" si="20"/>
        <v>2.3714000000000013</v>
      </c>
      <c r="B79">
        <f t="shared" si="15"/>
        <v>0</v>
      </c>
      <c r="C79">
        <f t="shared" si="21"/>
        <v>71</v>
      </c>
      <c r="D79">
        <f t="shared" si="22"/>
        <v>156</v>
      </c>
      <c r="E79">
        <f t="shared" si="23"/>
        <v>4</v>
      </c>
      <c r="F79">
        <f t="shared" si="13"/>
        <v>0</v>
      </c>
      <c r="G79" s="21"/>
      <c r="H79">
        <v>1</v>
      </c>
      <c r="I79">
        <f t="shared" si="16"/>
        <v>134</v>
      </c>
      <c r="J79">
        <f t="shared" si="14"/>
        <v>136</v>
      </c>
      <c r="K79">
        <f t="shared" si="17"/>
        <v>17</v>
      </c>
      <c r="L79">
        <f t="shared" si="19"/>
        <v>17</v>
      </c>
      <c r="M79">
        <f t="shared" si="24"/>
        <v>4596</v>
      </c>
      <c r="N79">
        <f t="shared" si="18"/>
        <v>17</v>
      </c>
      <c r="O79">
        <f t="shared" si="12"/>
        <v>21</v>
      </c>
    </row>
    <row r="80" spans="1:19" x14ac:dyDescent="0.25">
      <c r="A80">
        <f t="shared" si="20"/>
        <v>2.4048000000000012</v>
      </c>
      <c r="B80">
        <f t="shared" si="15"/>
        <v>0</v>
      </c>
      <c r="C80">
        <f t="shared" si="21"/>
        <v>72</v>
      </c>
      <c r="D80">
        <f t="shared" si="22"/>
        <v>158</v>
      </c>
      <c r="E80">
        <f t="shared" si="23"/>
        <v>4</v>
      </c>
      <c r="F80">
        <f t="shared" si="13"/>
        <v>0</v>
      </c>
      <c r="G80" s="21"/>
      <c r="H80">
        <v>1</v>
      </c>
      <c r="I80">
        <f t="shared" si="16"/>
        <v>136</v>
      </c>
      <c r="J80">
        <f t="shared" si="14"/>
        <v>136</v>
      </c>
      <c r="K80">
        <f t="shared" si="17"/>
        <v>17</v>
      </c>
      <c r="L80">
        <f t="shared" si="19"/>
        <v>17</v>
      </c>
      <c r="M80">
        <f t="shared" si="24"/>
        <v>4730</v>
      </c>
      <c r="N80">
        <f t="shared" si="18"/>
        <v>18</v>
      </c>
      <c r="O80">
        <f t="shared" si="12"/>
        <v>22</v>
      </c>
      <c r="S80" t="s">
        <v>33</v>
      </c>
    </row>
    <row r="81" spans="1:22" x14ac:dyDescent="0.25">
      <c r="A81">
        <f t="shared" si="20"/>
        <v>2.438200000000001</v>
      </c>
      <c r="B81">
        <f t="shared" si="15"/>
        <v>1</v>
      </c>
      <c r="C81">
        <f t="shared" si="21"/>
        <v>73</v>
      </c>
      <c r="D81">
        <f t="shared" si="22"/>
        <v>160</v>
      </c>
      <c r="E81">
        <f t="shared" si="23"/>
        <v>4</v>
      </c>
      <c r="F81">
        <f t="shared" si="13"/>
        <v>0</v>
      </c>
      <c r="G81" s="21"/>
      <c r="H81">
        <v>1</v>
      </c>
      <c r="I81">
        <f t="shared" si="16"/>
        <v>138</v>
      </c>
      <c r="J81">
        <f t="shared" si="14"/>
        <v>144</v>
      </c>
      <c r="K81">
        <f t="shared" si="17"/>
        <v>18</v>
      </c>
      <c r="L81">
        <f t="shared" si="19"/>
        <v>18</v>
      </c>
      <c r="M81">
        <f t="shared" si="24"/>
        <v>4866</v>
      </c>
      <c r="N81">
        <f t="shared" si="18"/>
        <v>19</v>
      </c>
      <c r="O81">
        <f t="shared" si="12"/>
        <v>23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0"/>
        <v>2.4716000000000009</v>
      </c>
      <c r="B82">
        <f t="shared" si="15"/>
        <v>0</v>
      </c>
      <c r="C82">
        <f t="shared" si="21"/>
        <v>74</v>
      </c>
      <c r="D82">
        <f t="shared" si="22"/>
        <v>162</v>
      </c>
      <c r="E82">
        <f t="shared" si="23"/>
        <v>4</v>
      </c>
      <c r="F82">
        <f t="shared" si="13"/>
        <v>0</v>
      </c>
      <c r="G82" s="21"/>
      <c r="H82">
        <v>1</v>
      </c>
      <c r="I82">
        <f t="shared" si="16"/>
        <v>140</v>
      </c>
      <c r="J82">
        <f t="shared" si="14"/>
        <v>144</v>
      </c>
      <c r="K82">
        <f t="shared" si="17"/>
        <v>18</v>
      </c>
      <c r="L82">
        <f t="shared" si="19"/>
        <v>18</v>
      </c>
      <c r="M82">
        <f t="shared" si="24"/>
        <v>5004</v>
      </c>
      <c r="N82">
        <f t="shared" si="18"/>
        <v>19</v>
      </c>
      <c r="O82">
        <f t="shared" si="12"/>
        <v>24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0"/>
        <v>2.5050000000000008</v>
      </c>
      <c r="B83">
        <f t="shared" si="15"/>
        <v>0</v>
      </c>
      <c r="C83">
        <f t="shared" si="21"/>
        <v>75</v>
      </c>
      <c r="D83">
        <f t="shared" si="22"/>
        <v>164</v>
      </c>
      <c r="E83">
        <f t="shared" si="23"/>
        <v>4</v>
      </c>
      <c r="F83">
        <f t="shared" si="13"/>
        <v>0</v>
      </c>
      <c r="G83" s="21"/>
      <c r="H83">
        <v>1</v>
      </c>
      <c r="I83">
        <f t="shared" si="16"/>
        <v>142</v>
      </c>
      <c r="J83">
        <f t="shared" si="14"/>
        <v>144</v>
      </c>
      <c r="K83">
        <f t="shared" si="17"/>
        <v>18</v>
      </c>
      <c r="L83">
        <f t="shared" si="19"/>
        <v>18</v>
      </c>
      <c r="M83">
        <f t="shared" si="24"/>
        <v>5144</v>
      </c>
      <c r="N83">
        <f t="shared" si="18"/>
        <v>20</v>
      </c>
      <c r="O83">
        <f t="shared" si="12"/>
        <v>25</v>
      </c>
      <c r="S83">
        <v>2</v>
      </c>
      <c r="T83">
        <v>6</v>
      </c>
      <c r="U83">
        <v>14</v>
      </c>
    </row>
    <row r="84" spans="1:22" x14ac:dyDescent="0.25">
      <c r="A84">
        <f t="shared" si="20"/>
        <v>2.5384000000000007</v>
      </c>
      <c r="B84">
        <f t="shared" si="15"/>
        <v>0</v>
      </c>
      <c r="C84">
        <f t="shared" si="21"/>
        <v>76</v>
      </c>
      <c r="D84">
        <f t="shared" si="22"/>
        <v>166</v>
      </c>
      <c r="E84">
        <f t="shared" si="23"/>
        <v>4</v>
      </c>
      <c r="F84">
        <f t="shared" si="13"/>
        <v>1</v>
      </c>
      <c r="G84" s="21">
        <v>1</v>
      </c>
      <c r="H84">
        <v>1</v>
      </c>
      <c r="I84">
        <f t="shared" si="16"/>
        <v>144</v>
      </c>
      <c r="J84">
        <f t="shared" si="14"/>
        <v>144</v>
      </c>
      <c r="K84">
        <f t="shared" si="17"/>
        <v>18</v>
      </c>
      <c r="L84">
        <f t="shared" si="19"/>
        <v>18</v>
      </c>
      <c r="M84">
        <f t="shared" si="24"/>
        <v>5286</v>
      </c>
      <c r="N84">
        <f t="shared" si="18"/>
        <v>20</v>
      </c>
      <c r="O84">
        <f t="shared" si="12"/>
        <v>26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0"/>
        <v>2.5718000000000005</v>
      </c>
      <c r="B85">
        <f t="shared" si="15"/>
        <v>0</v>
      </c>
      <c r="C85">
        <f t="shared" si="21"/>
        <v>77</v>
      </c>
      <c r="D85">
        <f t="shared" si="22"/>
        <v>168</v>
      </c>
      <c r="E85">
        <f t="shared" si="23"/>
        <v>4</v>
      </c>
      <c r="F85">
        <f t="shared" si="13"/>
        <v>0</v>
      </c>
      <c r="G85" s="22"/>
      <c r="H85">
        <v>1</v>
      </c>
      <c r="I85">
        <f t="shared" si="16"/>
        <v>144</v>
      </c>
      <c r="J85">
        <f t="shared" si="14"/>
        <v>172</v>
      </c>
      <c r="K85">
        <f t="shared" si="17"/>
        <v>21</v>
      </c>
      <c r="L85">
        <f t="shared" si="19"/>
        <v>21</v>
      </c>
      <c r="M85">
        <f t="shared" si="24"/>
        <v>5430</v>
      </c>
      <c r="N85">
        <f t="shared" si="18"/>
        <v>21</v>
      </c>
      <c r="O85">
        <f t="shared" si="12"/>
        <v>27</v>
      </c>
      <c r="S85">
        <v>4</v>
      </c>
      <c r="T85">
        <v>2</v>
      </c>
      <c r="U85">
        <v>10</v>
      </c>
    </row>
    <row r="86" spans="1:22" x14ac:dyDescent="0.25">
      <c r="A86">
        <f t="shared" si="20"/>
        <v>2.6052000000000004</v>
      </c>
      <c r="B86">
        <f t="shared" si="15"/>
        <v>0</v>
      </c>
      <c r="C86">
        <f t="shared" si="21"/>
        <v>78</v>
      </c>
      <c r="D86">
        <f t="shared" si="22"/>
        <v>170</v>
      </c>
      <c r="E86">
        <f t="shared" si="23"/>
        <v>4</v>
      </c>
      <c r="F86">
        <f t="shared" si="13"/>
        <v>0</v>
      </c>
      <c r="G86" s="23"/>
      <c r="H86">
        <v>1</v>
      </c>
      <c r="I86">
        <f t="shared" si="16"/>
        <v>146</v>
      </c>
      <c r="J86">
        <f t="shared" si="14"/>
        <v>172</v>
      </c>
      <c r="K86">
        <f t="shared" si="17"/>
        <v>21</v>
      </c>
      <c r="L86">
        <f t="shared" si="19"/>
        <v>20</v>
      </c>
      <c r="M86">
        <f t="shared" si="24"/>
        <v>5574</v>
      </c>
      <c r="N86">
        <f t="shared" si="18"/>
        <v>21</v>
      </c>
      <c r="O86">
        <f t="shared" si="12"/>
        <v>28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0"/>
        <v>2.6386000000000003</v>
      </c>
      <c r="B87">
        <f t="shared" si="15"/>
        <v>0</v>
      </c>
      <c r="C87">
        <f t="shared" si="21"/>
        <v>79</v>
      </c>
      <c r="D87">
        <f t="shared" si="22"/>
        <v>172</v>
      </c>
      <c r="E87">
        <f t="shared" si="23"/>
        <v>4</v>
      </c>
      <c r="F87">
        <f t="shared" si="13"/>
        <v>0</v>
      </c>
      <c r="G87" s="23"/>
      <c r="H87">
        <v>1</v>
      </c>
      <c r="I87">
        <f t="shared" si="16"/>
        <v>148</v>
      </c>
      <c r="J87">
        <f t="shared" si="14"/>
        <v>164</v>
      </c>
      <c r="K87">
        <f t="shared" si="17"/>
        <v>20</v>
      </c>
      <c r="L87">
        <f t="shared" si="19"/>
        <v>19</v>
      </c>
      <c r="M87">
        <f t="shared" si="24"/>
        <v>5720</v>
      </c>
      <c r="N87">
        <f t="shared" si="18"/>
        <v>22</v>
      </c>
      <c r="O87">
        <f t="shared" si="12"/>
        <v>29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0"/>
        <v>2.6720000000000002</v>
      </c>
      <c r="B88">
        <f t="shared" si="15"/>
        <v>0</v>
      </c>
      <c r="C88">
        <f t="shared" si="21"/>
        <v>80</v>
      </c>
      <c r="D88">
        <f t="shared" si="22"/>
        <v>174</v>
      </c>
      <c r="E88">
        <f t="shared" si="23"/>
        <v>4</v>
      </c>
      <c r="F88">
        <f t="shared" si="13"/>
        <v>0</v>
      </c>
      <c r="G88" s="23"/>
      <c r="H88">
        <v>1</v>
      </c>
      <c r="I88">
        <f t="shared" si="16"/>
        <v>150</v>
      </c>
      <c r="J88">
        <f t="shared" si="14"/>
        <v>152</v>
      </c>
      <c r="K88">
        <f t="shared" si="17"/>
        <v>19</v>
      </c>
      <c r="L88">
        <f t="shared" si="19"/>
        <v>19</v>
      </c>
      <c r="M88">
        <f t="shared" si="24"/>
        <v>5868</v>
      </c>
      <c r="N88">
        <f t="shared" si="18"/>
        <v>22</v>
      </c>
      <c r="O88">
        <f t="shared" si="12"/>
        <v>30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0"/>
        <v>2.7054</v>
      </c>
      <c r="B89">
        <f t="shared" si="15"/>
        <v>1</v>
      </c>
      <c r="C89">
        <f t="shared" si="21"/>
        <v>81</v>
      </c>
      <c r="D89">
        <f t="shared" si="22"/>
        <v>176</v>
      </c>
      <c r="E89">
        <f t="shared" si="23"/>
        <v>4</v>
      </c>
      <c r="F89">
        <f t="shared" si="13"/>
        <v>0</v>
      </c>
      <c r="G89" s="23"/>
      <c r="H89">
        <v>1</v>
      </c>
      <c r="I89">
        <f t="shared" si="16"/>
        <v>152</v>
      </c>
      <c r="J89">
        <f t="shared" si="14"/>
        <v>164</v>
      </c>
      <c r="K89">
        <f t="shared" si="17"/>
        <v>20</v>
      </c>
      <c r="L89">
        <f t="shared" si="19"/>
        <v>20</v>
      </c>
      <c r="M89">
        <f t="shared" si="24"/>
        <v>6018</v>
      </c>
      <c r="N89">
        <f t="shared" si="18"/>
        <v>23</v>
      </c>
      <c r="O89">
        <f t="shared" si="12"/>
        <v>31</v>
      </c>
    </row>
    <row r="90" spans="1:22" x14ac:dyDescent="0.25">
      <c r="A90">
        <f t="shared" si="20"/>
        <v>2.7387999999999999</v>
      </c>
      <c r="B90">
        <f t="shared" si="15"/>
        <v>0</v>
      </c>
      <c r="C90">
        <f t="shared" si="21"/>
        <v>82</v>
      </c>
      <c r="D90">
        <f t="shared" si="22"/>
        <v>178</v>
      </c>
      <c r="E90">
        <f t="shared" si="23"/>
        <v>4</v>
      </c>
      <c r="F90">
        <f t="shared" si="13"/>
        <v>0</v>
      </c>
      <c r="G90" s="23"/>
      <c r="H90">
        <v>1</v>
      </c>
      <c r="I90">
        <f t="shared" si="16"/>
        <v>154</v>
      </c>
      <c r="J90">
        <f t="shared" si="14"/>
        <v>164</v>
      </c>
      <c r="K90">
        <f t="shared" si="17"/>
        <v>20</v>
      </c>
      <c r="L90">
        <f t="shared" si="19"/>
        <v>20</v>
      </c>
      <c r="M90">
        <f t="shared" si="24"/>
        <v>6170</v>
      </c>
      <c r="N90">
        <f t="shared" si="18"/>
        <v>24</v>
      </c>
      <c r="O90">
        <f t="shared" si="12"/>
        <v>32</v>
      </c>
    </row>
    <row r="91" spans="1:22" x14ac:dyDescent="0.25">
      <c r="A91">
        <f t="shared" si="20"/>
        <v>2.7721999999999998</v>
      </c>
      <c r="B91">
        <f t="shared" si="15"/>
        <v>0</v>
      </c>
      <c r="C91">
        <f t="shared" si="21"/>
        <v>83</v>
      </c>
      <c r="D91">
        <f t="shared" si="22"/>
        <v>180</v>
      </c>
      <c r="E91">
        <f t="shared" si="23"/>
        <v>4</v>
      </c>
      <c r="F91">
        <f t="shared" si="13"/>
        <v>0</v>
      </c>
      <c r="G91" s="23"/>
      <c r="H91">
        <v>1</v>
      </c>
      <c r="I91">
        <f t="shared" si="16"/>
        <v>156</v>
      </c>
      <c r="J91">
        <f t="shared" si="14"/>
        <v>164</v>
      </c>
      <c r="K91">
        <f t="shared" si="17"/>
        <v>20</v>
      </c>
      <c r="L91">
        <f t="shared" si="19"/>
        <v>20</v>
      </c>
      <c r="M91">
        <f t="shared" si="24"/>
        <v>6324</v>
      </c>
      <c r="N91">
        <f t="shared" si="18"/>
        <v>24</v>
      </c>
      <c r="O91">
        <f t="shared" si="12"/>
        <v>33</v>
      </c>
    </row>
    <row r="92" spans="1:22" x14ac:dyDescent="0.25">
      <c r="A92">
        <f t="shared" si="20"/>
        <v>2.8055999999999996</v>
      </c>
      <c r="B92">
        <f t="shared" si="15"/>
        <v>0</v>
      </c>
      <c r="C92">
        <f t="shared" si="21"/>
        <v>84</v>
      </c>
      <c r="D92">
        <f t="shared" si="22"/>
        <v>182</v>
      </c>
      <c r="E92">
        <f t="shared" si="23"/>
        <v>4</v>
      </c>
      <c r="F92">
        <f t="shared" si="13"/>
        <v>0</v>
      </c>
      <c r="G92" s="23"/>
      <c r="H92">
        <v>1</v>
      </c>
      <c r="I92">
        <f t="shared" si="16"/>
        <v>158</v>
      </c>
      <c r="J92">
        <f t="shared" si="14"/>
        <v>164</v>
      </c>
      <c r="K92">
        <f t="shared" si="17"/>
        <v>20</v>
      </c>
      <c r="L92">
        <f t="shared" si="19"/>
        <v>20</v>
      </c>
      <c r="M92">
        <f t="shared" si="24"/>
        <v>6480</v>
      </c>
      <c r="N92">
        <f t="shared" si="18"/>
        <v>25</v>
      </c>
      <c r="O92">
        <f t="shared" si="12"/>
        <v>34</v>
      </c>
    </row>
    <row r="93" spans="1:22" x14ac:dyDescent="0.25">
      <c r="A93">
        <f t="shared" si="20"/>
        <v>2.8389999999999995</v>
      </c>
      <c r="B93">
        <f t="shared" si="15"/>
        <v>0</v>
      </c>
      <c r="C93">
        <f t="shared" si="21"/>
        <v>85</v>
      </c>
      <c r="D93">
        <f t="shared" si="22"/>
        <v>184</v>
      </c>
      <c r="E93">
        <f t="shared" si="23"/>
        <v>4</v>
      </c>
      <c r="F93">
        <f t="shared" si="13"/>
        <v>0</v>
      </c>
      <c r="G93" s="23"/>
      <c r="H93">
        <v>1</v>
      </c>
      <c r="I93">
        <f t="shared" si="16"/>
        <v>160</v>
      </c>
      <c r="J93">
        <f t="shared" si="14"/>
        <v>164</v>
      </c>
      <c r="K93">
        <f t="shared" si="17"/>
        <v>20</v>
      </c>
      <c r="L93">
        <f t="shared" si="19"/>
        <v>20</v>
      </c>
      <c r="M93">
        <f t="shared" si="24"/>
        <v>6638</v>
      </c>
      <c r="N93">
        <f t="shared" si="18"/>
        <v>25</v>
      </c>
      <c r="O93">
        <f t="shared" si="12"/>
        <v>35</v>
      </c>
    </row>
    <row r="94" spans="1:22" x14ac:dyDescent="0.25">
      <c r="A94">
        <f t="shared" si="20"/>
        <v>2.8723999999999994</v>
      </c>
      <c r="B94">
        <f t="shared" si="15"/>
        <v>0</v>
      </c>
      <c r="C94">
        <f t="shared" si="21"/>
        <v>86</v>
      </c>
      <c r="D94">
        <f t="shared" si="22"/>
        <v>186</v>
      </c>
      <c r="E94">
        <f t="shared" si="23"/>
        <v>4</v>
      </c>
      <c r="F94">
        <f t="shared" si="13"/>
        <v>0</v>
      </c>
      <c r="G94" s="21"/>
      <c r="H94">
        <v>1</v>
      </c>
      <c r="I94">
        <f t="shared" si="16"/>
        <v>162</v>
      </c>
      <c r="J94">
        <f t="shared" si="14"/>
        <v>164</v>
      </c>
      <c r="K94">
        <f t="shared" si="17"/>
        <v>20</v>
      </c>
      <c r="L94">
        <f t="shared" si="19"/>
        <v>20</v>
      </c>
      <c r="M94">
        <f t="shared" si="24"/>
        <v>6798</v>
      </c>
      <c r="N94">
        <f t="shared" si="18"/>
        <v>26</v>
      </c>
      <c r="O94">
        <f t="shared" si="12"/>
        <v>36</v>
      </c>
    </row>
    <row r="95" spans="1:22" x14ac:dyDescent="0.25">
      <c r="A95">
        <f t="shared" si="20"/>
        <v>2.9057999999999993</v>
      </c>
      <c r="B95">
        <f t="shared" si="15"/>
        <v>0</v>
      </c>
      <c r="C95">
        <f t="shared" si="21"/>
        <v>87</v>
      </c>
      <c r="D95">
        <f t="shared" si="22"/>
        <v>188</v>
      </c>
      <c r="E95">
        <f t="shared" si="23"/>
        <v>4</v>
      </c>
      <c r="F95">
        <f t="shared" si="13"/>
        <v>1</v>
      </c>
      <c r="G95" s="21">
        <v>1</v>
      </c>
      <c r="H95">
        <v>1</v>
      </c>
      <c r="I95">
        <f t="shared" si="16"/>
        <v>164</v>
      </c>
      <c r="J95">
        <f t="shared" si="14"/>
        <v>164</v>
      </c>
      <c r="K95">
        <f t="shared" si="17"/>
        <v>20</v>
      </c>
      <c r="L95">
        <f t="shared" si="19"/>
        <v>20</v>
      </c>
      <c r="M95">
        <f t="shared" si="24"/>
        <v>6960</v>
      </c>
      <c r="N95">
        <f t="shared" si="18"/>
        <v>27</v>
      </c>
      <c r="O95">
        <f t="shared" si="12"/>
        <v>37</v>
      </c>
    </row>
    <row r="96" spans="1:22" x14ac:dyDescent="0.25">
      <c r="A96">
        <f t="shared" si="20"/>
        <v>2.9391999999999991</v>
      </c>
      <c r="B96">
        <f t="shared" si="15"/>
        <v>0</v>
      </c>
      <c r="C96">
        <f t="shared" si="21"/>
        <v>88</v>
      </c>
      <c r="D96">
        <f t="shared" si="22"/>
        <v>190</v>
      </c>
      <c r="E96">
        <f t="shared" si="23"/>
        <v>4</v>
      </c>
      <c r="F96">
        <f t="shared" si="13"/>
        <v>0</v>
      </c>
      <c r="G96" s="22"/>
      <c r="H96">
        <v>1</v>
      </c>
      <c r="I96">
        <f t="shared" si="16"/>
        <v>164</v>
      </c>
      <c r="J96">
        <f t="shared" si="14"/>
        <v>188</v>
      </c>
      <c r="K96">
        <f t="shared" si="17"/>
        <v>23</v>
      </c>
      <c r="L96">
        <f t="shared" si="19"/>
        <v>23</v>
      </c>
      <c r="M96">
        <f t="shared" si="24"/>
        <v>7124</v>
      </c>
      <c r="N96">
        <f t="shared" si="18"/>
        <v>27</v>
      </c>
      <c r="O96">
        <f t="shared" si="12"/>
        <v>38</v>
      </c>
    </row>
    <row r="97" spans="1:15" x14ac:dyDescent="0.25">
      <c r="A97">
        <f t="shared" si="20"/>
        <v>2.972599999999999</v>
      </c>
      <c r="B97">
        <f t="shared" si="15"/>
        <v>1</v>
      </c>
      <c r="C97">
        <f t="shared" si="21"/>
        <v>89</v>
      </c>
      <c r="D97">
        <f t="shared" si="22"/>
        <v>192</v>
      </c>
      <c r="E97">
        <f t="shared" si="23"/>
        <v>4</v>
      </c>
      <c r="F97">
        <f t="shared" si="13"/>
        <v>0</v>
      </c>
      <c r="G97" s="22"/>
      <c r="H97">
        <v>1</v>
      </c>
      <c r="I97">
        <f t="shared" si="16"/>
        <v>166</v>
      </c>
      <c r="J97">
        <f t="shared" si="14"/>
        <v>196</v>
      </c>
      <c r="K97">
        <f t="shared" si="17"/>
        <v>24</v>
      </c>
      <c r="L97">
        <f t="shared" si="19"/>
        <v>23</v>
      </c>
      <c r="M97">
        <f t="shared" si="24"/>
        <v>7288</v>
      </c>
      <c r="N97">
        <f t="shared" si="18"/>
        <v>28</v>
      </c>
      <c r="O97">
        <f t="shared" si="12"/>
        <v>39</v>
      </c>
    </row>
    <row r="98" spans="1:15" x14ac:dyDescent="0.25">
      <c r="A98">
        <f t="shared" si="20"/>
        <v>3.0059999999999989</v>
      </c>
      <c r="B98">
        <f t="shared" si="15"/>
        <v>0</v>
      </c>
      <c r="C98">
        <f t="shared" si="21"/>
        <v>90</v>
      </c>
      <c r="D98">
        <f t="shared" si="22"/>
        <v>194</v>
      </c>
      <c r="E98">
        <f t="shared" si="23"/>
        <v>4</v>
      </c>
      <c r="F98">
        <f t="shared" si="13"/>
        <v>0</v>
      </c>
      <c r="G98" s="22"/>
      <c r="H98">
        <v>1</v>
      </c>
      <c r="I98">
        <f t="shared" si="16"/>
        <v>168</v>
      </c>
      <c r="J98">
        <f t="shared" si="14"/>
        <v>188</v>
      </c>
      <c r="K98">
        <f t="shared" si="17"/>
        <v>23</v>
      </c>
      <c r="L98">
        <f t="shared" si="19"/>
        <v>22</v>
      </c>
      <c r="M98">
        <f t="shared" si="24"/>
        <v>7454</v>
      </c>
      <c r="N98">
        <f t="shared" si="18"/>
        <v>29</v>
      </c>
      <c r="O98">
        <f t="shared" si="12"/>
        <v>40</v>
      </c>
    </row>
    <row r="99" spans="1:15" x14ac:dyDescent="0.25">
      <c r="A99">
        <f t="shared" si="20"/>
        <v>3.0393999999999988</v>
      </c>
      <c r="B99">
        <f t="shared" si="15"/>
        <v>0</v>
      </c>
      <c r="C99">
        <f t="shared" si="21"/>
        <v>91</v>
      </c>
      <c r="D99">
        <f t="shared" si="22"/>
        <v>196</v>
      </c>
      <c r="E99">
        <f t="shared" si="23"/>
        <v>4</v>
      </c>
      <c r="F99">
        <f t="shared" si="13"/>
        <v>0</v>
      </c>
      <c r="G99" s="23"/>
      <c r="H99">
        <v>1</v>
      </c>
      <c r="I99">
        <f t="shared" si="16"/>
        <v>170</v>
      </c>
      <c r="J99">
        <f t="shared" si="14"/>
        <v>180</v>
      </c>
      <c r="K99">
        <f t="shared" si="17"/>
        <v>22</v>
      </c>
      <c r="L99">
        <f t="shared" si="19"/>
        <v>22</v>
      </c>
      <c r="M99">
        <f t="shared" si="24"/>
        <v>7622</v>
      </c>
      <c r="N99">
        <f t="shared" si="18"/>
        <v>29</v>
      </c>
      <c r="O99">
        <f t="shared" si="12"/>
        <v>41</v>
      </c>
    </row>
    <row r="100" spans="1:15" x14ac:dyDescent="0.25">
      <c r="A100">
        <f t="shared" si="20"/>
        <v>3.0727999999999986</v>
      </c>
      <c r="B100">
        <f t="shared" si="15"/>
        <v>0</v>
      </c>
      <c r="C100">
        <f t="shared" si="21"/>
        <v>92</v>
      </c>
      <c r="D100">
        <f t="shared" si="22"/>
        <v>198</v>
      </c>
      <c r="E100">
        <f t="shared" si="23"/>
        <v>4</v>
      </c>
      <c r="F100">
        <f t="shared" si="13"/>
        <v>0</v>
      </c>
      <c r="G100" s="23"/>
      <c r="H100">
        <v>1</v>
      </c>
      <c r="I100">
        <f t="shared" si="16"/>
        <v>172</v>
      </c>
      <c r="J100">
        <f t="shared" si="14"/>
        <v>180</v>
      </c>
      <c r="K100">
        <f t="shared" si="17"/>
        <v>22</v>
      </c>
      <c r="L100">
        <f t="shared" si="19"/>
        <v>22</v>
      </c>
      <c r="M100">
        <f t="shared" si="24"/>
        <v>7792</v>
      </c>
      <c r="N100">
        <f t="shared" si="18"/>
        <v>30</v>
      </c>
      <c r="O100">
        <f t="shared" si="12"/>
        <v>42</v>
      </c>
    </row>
    <row r="101" spans="1:15" x14ac:dyDescent="0.25">
      <c r="A101">
        <f t="shared" si="20"/>
        <v>3.1061999999999985</v>
      </c>
      <c r="B101">
        <f t="shared" si="15"/>
        <v>0</v>
      </c>
      <c r="C101">
        <f t="shared" si="21"/>
        <v>93</v>
      </c>
      <c r="D101">
        <f t="shared" si="22"/>
        <v>200</v>
      </c>
      <c r="E101">
        <f t="shared" si="23"/>
        <v>4</v>
      </c>
      <c r="F101">
        <f t="shared" si="13"/>
        <v>0</v>
      </c>
      <c r="G101" s="22"/>
      <c r="H101">
        <v>1</v>
      </c>
      <c r="I101">
        <f t="shared" si="16"/>
        <v>174</v>
      </c>
      <c r="J101">
        <f t="shared" si="14"/>
        <v>180</v>
      </c>
      <c r="K101">
        <f t="shared" si="17"/>
        <v>22</v>
      </c>
      <c r="L101">
        <f t="shared" si="19"/>
        <v>22</v>
      </c>
      <c r="M101">
        <f t="shared" si="24"/>
        <v>7964</v>
      </c>
      <c r="N101">
        <f t="shared" si="18"/>
        <v>31</v>
      </c>
      <c r="O101">
        <f t="shared" si="12"/>
        <v>43</v>
      </c>
    </row>
    <row r="102" spans="1:15" x14ac:dyDescent="0.25">
      <c r="A102">
        <f t="shared" si="20"/>
        <v>3.1395999999999984</v>
      </c>
      <c r="B102">
        <f t="shared" si="15"/>
        <v>0</v>
      </c>
      <c r="C102">
        <f t="shared" si="21"/>
        <v>94</v>
      </c>
      <c r="D102">
        <f t="shared" si="22"/>
        <v>202</v>
      </c>
      <c r="E102">
        <f t="shared" si="23"/>
        <v>4</v>
      </c>
      <c r="F102">
        <f t="shared" si="13"/>
        <v>0</v>
      </c>
      <c r="G102" s="22"/>
      <c r="H102">
        <v>1</v>
      </c>
      <c r="I102">
        <f t="shared" si="16"/>
        <v>176</v>
      </c>
      <c r="J102">
        <f t="shared" si="14"/>
        <v>180</v>
      </c>
      <c r="K102">
        <f t="shared" si="17"/>
        <v>22</v>
      </c>
      <c r="L102">
        <f t="shared" si="19"/>
        <v>22</v>
      </c>
      <c r="M102">
        <f t="shared" si="24"/>
        <v>8138</v>
      </c>
      <c r="N102">
        <f t="shared" si="18"/>
        <v>31</v>
      </c>
      <c r="O102">
        <f t="shared" si="12"/>
        <v>44</v>
      </c>
    </row>
    <row r="103" spans="1:15" x14ac:dyDescent="0.25">
      <c r="A103">
        <f t="shared" si="20"/>
        <v>3.1729999999999983</v>
      </c>
      <c r="B103">
        <f t="shared" si="15"/>
        <v>0</v>
      </c>
      <c r="C103">
        <f t="shared" si="21"/>
        <v>95</v>
      </c>
      <c r="D103">
        <f t="shared" si="22"/>
        <v>204</v>
      </c>
      <c r="E103">
        <f t="shared" si="23"/>
        <v>4</v>
      </c>
      <c r="F103">
        <f t="shared" si="13"/>
        <v>0</v>
      </c>
      <c r="G103" s="21"/>
      <c r="H103">
        <v>1</v>
      </c>
      <c r="I103">
        <f t="shared" si="16"/>
        <v>178</v>
      </c>
      <c r="J103">
        <f t="shared" si="14"/>
        <v>180</v>
      </c>
      <c r="K103">
        <f t="shared" si="17"/>
        <v>22</v>
      </c>
      <c r="L103">
        <f t="shared" si="19"/>
        <v>22</v>
      </c>
      <c r="M103">
        <f t="shared" si="24"/>
        <v>8314</v>
      </c>
      <c r="N103">
        <f t="shared" si="18"/>
        <v>32</v>
      </c>
      <c r="O103">
        <f t="shared" si="12"/>
        <v>45</v>
      </c>
    </row>
    <row r="104" spans="1:15" x14ac:dyDescent="0.25">
      <c r="A104">
        <f t="shared" si="20"/>
        <v>3.2063999999999981</v>
      </c>
      <c r="B104">
        <f t="shared" si="15"/>
        <v>0</v>
      </c>
      <c r="C104">
        <f t="shared" si="21"/>
        <v>96</v>
      </c>
      <c r="D104">
        <f t="shared" si="22"/>
        <v>206</v>
      </c>
      <c r="E104">
        <f t="shared" si="23"/>
        <v>4</v>
      </c>
      <c r="F104">
        <f t="shared" si="13"/>
        <v>0</v>
      </c>
      <c r="G104" s="21"/>
      <c r="H104">
        <v>1</v>
      </c>
      <c r="I104">
        <f t="shared" si="16"/>
        <v>180</v>
      </c>
      <c r="J104">
        <f t="shared" si="14"/>
        <v>180</v>
      </c>
      <c r="K104">
        <f t="shared" si="17"/>
        <v>22</v>
      </c>
      <c r="L104">
        <f t="shared" si="19"/>
        <v>22</v>
      </c>
      <c r="M104">
        <f t="shared" si="24"/>
        <v>8492</v>
      </c>
      <c r="N104">
        <f t="shared" si="18"/>
        <v>33</v>
      </c>
      <c r="O104">
        <f t="shared" si="12"/>
        <v>46</v>
      </c>
    </row>
    <row r="105" spans="1:15" x14ac:dyDescent="0.25">
      <c r="A105">
        <f t="shared" si="20"/>
        <v>3.239799999999998</v>
      </c>
      <c r="B105">
        <f t="shared" si="15"/>
        <v>1</v>
      </c>
      <c r="C105">
        <f t="shared" si="21"/>
        <v>97</v>
      </c>
      <c r="D105">
        <f t="shared" si="22"/>
        <v>208</v>
      </c>
      <c r="E105">
        <f t="shared" si="23"/>
        <v>4</v>
      </c>
      <c r="F105">
        <f t="shared" si="13"/>
        <v>0</v>
      </c>
      <c r="G105" s="21"/>
      <c r="H105">
        <v>1</v>
      </c>
      <c r="I105">
        <f t="shared" si="16"/>
        <v>182</v>
      </c>
      <c r="J105">
        <f t="shared" si="14"/>
        <v>188</v>
      </c>
      <c r="K105">
        <f t="shared" si="17"/>
        <v>23</v>
      </c>
      <c r="L105">
        <f t="shared" si="19"/>
        <v>23</v>
      </c>
      <c r="M105">
        <f t="shared" si="24"/>
        <v>8672</v>
      </c>
      <c r="N105">
        <f t="shared" si="18"/>
        <v>33</v>
      </c>
      <c r="O105">
        <f t="shared" si="12"/>
        <v>47</v>
      </c>
    </row>
    <row r="106" spans="1:15" x14ac:dyDescent="0.25">
      <c r="A106">
        <f t="shared" si="20"/>
        <v>3.2731999999999979</v>
      </c>
      <c r="B106">
        <f t="shared" si="15"/>
        <v>0</v>
      </c>
      <c r="C106">
        <f t="shared" si="21"/>
        <v>98</v>
      </c>
      <c r="D106">
        <f t="shared" si="22"/>
        <v>210</v>
      </c>
      <c r="E106">
        <f t="shared" si="23"/>
        <v>4</v>
      </c>
      <c r="F106">
        <f t="shared" si="13"/>
        <v>0</v>
      </c>
      <c r="G106" s="21"/>
      <c r="H106">
        <v>1</v>
      </c>
      <c r="I106">
        <f t="shared" si="16"/>
        <v>184</v>
      </c>
      <c r="J106">
        <f t="shared" si="14"/>
        <v>188</v>
      </c>
      <c r="K106">
        <f t="shared" si="17"/>
        <v>23</v>
      </c>
      <c r="L106">
        <f t="shared" si="19"/>
        <v>23</v>
      </c>
      <c r="M106">
        <f t="shared" si="24"/>
        <v>8854</v>
      </c>
      <c r="N106">
        <f t="shared" si="18"/>
        <v>34</v>
      </c>
      <c r="O106">
        <f t="shared" si="12"/>
        <v>48</v>
      </c>
    </row>
    <row r="107" spans="1:15" x14ac:dyDescent="0.25">
      <c r="A107">
        <f t="shared" si="20"/>
        <v>3.3065999999999978</v>
      </c>
      <c r="B107">
        <f t="shared" si="15"/>
        <v>0</v>
      </c>
      <c r="C107">
        <f t="shared" si="21"/>
        <v>99</v>
      </c>
      <c r="D107">
        <f t="shared" si="22"/>
        <v>212</v>
      </c>
      <c r="E107">
        <f t="shared" si="23"/>
        <v>4</v>
      </c>
      <c r="F107">
        <f t="shared" si="13"/>
        <v>0</v>
      </c>
      <c r="G107" s="21"/>
      <c r="H107">
        <v>1</v>
      </c>
      <c r="I107">
        <f t="shared" si="16"/>
        <v>186</v>
      </c>
      <c r="J107">
        <f t="shared" si="14"/>
        <v>188</v>
      </c>
      <c r="K107">
        <f t="shared" si="17"/>
        <v>23</v>
      </c>
      <c r="L107">
        <f t="shared" si="19"/>
        <v>23</v>
      </c>
      <c r="M107">
        <f t="shared" si="24"/>
        <v>9038</v>
      </c>
      <c r="N107">
        <f t="shared" si="18"/>
        <v>35</v>
      </c>
      <c r="O107">
        <f t="shared" si="12"/>
        <v>49</v>
      </c>
    </row>
    <row r="108" spans="1:15" x14ac:dyDescent="0.25">
      <c r="A108">
        <f t="shared" si="20"/>
        <v>3.3399999999999976</v>
      </c>
      <c r="B108">
        <f t="shared" si="15"/>
        <v>0</v>
      </c>
      <c r="C108">
        <f t="shared" si="21"/>
        <v>100</v>
      </c>
      <c r="D108">
        <f t="shared" si="22"/>
        <v>214</v>
      </c>
      <c r="E108">
        <f t="shared" si="23"/>
        <v>4</v>
      </c>
      <c r="F108">
        <f t="shared" si="13"/>
        <v>1</v>
      </c>
      <c r="G108" s="21">
        <v>1</v>
      </c>
      <c r="H108">
        <v>1</v>
      </c>
      <c r="I108">
        <f t="shared" si="16"/>
        <v>188</v>
      </c>
      <c r="J108">
        <f t="shared" si="14"/>
        <v>188</v>
      </c>
      <c r="K108">
        <f t="shared" si="17"/>
        <v>23</v>
      </c>
      <c r="L108">
        <f t="shared" si="19"/>
        <v>23</v>
      </c>
      <c r="M108">
        <f t="shared" si="24"/>
        <v>9224</v>
      </c>
      <c r="N108">
        <f t="shared" si="18"/>
        <v>36</v>
      </c>
      <c r="O108">
        <f t="shared" si="12"/>
        <v>50</v>
      </c>
    </row>
    <row r="109" spans="1:15" x14ac:dyDescent="0.25">
      <c r="A109">
        <f t="shared" si="20"/>
        <v>3.3733999999999975</v>
      </c>
      <c r="B109">
        <f t="shared" si="15"/>
        <v>0</v>
      </c>
      <c r="C109">
        <f t="shared" si="21"/>
        <v>101</v>
      </c>
      <c r="D109">
        <f t="shared" si="22"/>
        <v>216</v>
      </c>
      <c r="E109">
        <f t="shared" si="23"/>
        <v>4</v>
      </c>
      <c r="F109">
        <f t="shared" si="13"/>
        <v>0</v>
      </c>
      <c r="G109" s="23"/>
      <c r="H109">
        <v>1</v>
      </c>
      <c r="I109">
        <f t="shared" si="16"/>
        <v>188</v>
      </c>
      <c r="J109">
        <f t="shared" si="14"/>
        <v>212</v>
      </c>
      <c r="K109">
        <f t="shared" si="17"/>
        <v>26</v>
      </c>
      <c r="L109">
        <f t="shared" si="19"/>
        <v>26</v>
      </c>
      <c r="M109">
        <f t="shared" si="24"/>
        <v>9412</v>
      </c>
      <c r="N109">
        <f t="shared" si="18"/>
        <v>36</v>
      </c>
      <c r="O109">
        <f t="shared" si="12"/>
        <v>51</v>
      </c>
    </row>
    <row r="110" spans="1:15" x14ac:dyDescent="0.25">
      <c r="A110">
        <f t="shared" si="20"/>
        <v>3.4067999999999974</v>
      </c>
      <c r="B110">
        <f t="shared" si="15"/>
        <v>0</v>
      </c>
      <c r="C110">
        <f t="shared" si="21"/>
        <v>102</v>
      </c>
      <c r="D110">
        <f t="shared" si="22"/>
        <v>218</v>
      </c>
      <c r="E110">
        <f t="shared" si="23"/>
        <v>4</v>
      </c>
      <c r="F110">
        <f t="shared" si="13"/>
        <v>0</v>
      </c>
      <c r="G110" s="23"/>
      <c r="H110">
        <v>1</v>
      </c>
      <c r="I110">
        <f t="shared" si="16"/>
        <v>190</v>
      </c>
      <c r="J110">
        <f t="shared" si="14"/>
        <v>212</v>
      </c>
      <c r="K110">
        <f t="shared" si="17"/>
        <v>26</v>
      </c>
      <c r="L110">
        <f t="shared" si="19"/>
        <v>25</v>
      </c>
      <c r="M110">
        <f t="shared" si="24"/>
        <v>9600</v>
      </c>
      <c r="N110">
        <f t="shared" si="18"/>
        <v>37</v>
      </c>
      <c r="O110">
        <f t="shared" si="12"/>
        <v>52</v>
      </c>
    </row>
    <row r="111" spans="1:15" x14ac:dyDescent="0.25">
      <c r="A111">
        <f t="shared" si="20"/>
        <v>3.4401999999999973</v>
      </c>
      <c r="B111">
        <f t="shared" si="15"/>
        <v>0</v>
      </c>
      <c r="C111">
        <f t="shared" si="21"/>
        <v>103</v>
      </c>
      <c r="D111">
        <f t="shared" si="22"/>
        <v>220</v>
      </c>
      <c r="E111">
        <f t="shared" si="23"/>
        <v>4</v>
      </c>
      <c r="F111">
        <f t="shared" si="13"/>
        <v>0</v>
      </c>
      <c r="G111" s="21"/>
      <c r="H111">
        <v>1</v>
      </c>
      <c r="I111">
        <f t="shared" si="16"/>
        <v>192</v>
      </c>
      <c r="J111">
        <f t="shared" si="14"/>
        <v>204</v>
      </c>
      <c r="K111">
        <f t="shared" si="17"/>
        <v>25</v>
      </c>
      <c r="L111">
        <f t="shared" si="19"/>
        <v>25</v>
      </c>
      <c r="M111">
        <f t="shared" si="24"/>
        <v>9790</v>
      </c>
      <c r="N111">
        <f t="shared" si="18"/>
        <v>38</v>
      </c>
      <c r="O111">
        <f t="shared" si="12"/>
        <v>53</v>
      </c>
    </row>
    <row r="112" spans="1:15" x14ac:dyDescent="0.25">
      <c r="A112">
        <f t="shared" si="20"/>
        <v>3.4735999999999971</v>
      </c>
      <c r="B112">
        <f t="shared" si="15"/>
        <v>0</v>
      </c>
      <c r="C112">
        <f t="shared" si="21"/>
        <v>104</v>
      </c>
      <c r="D112">
        <f t="shared" si="22"/>
        <v>222</v>
      </c>
      <c r="E112">
        <f t="shared" si="23"/>
        <v>4</v>
      </c>
      <c r="F112">
        <f t="shared" si="13"/>
        <v>0</v>
      </c>
      <c r="G112" s="21"/>
      <c r="H112">
        <v>1</v>
      </c>
      <c r="I112">
        <f t="shared" si="16"/>
        <v>194</v>
      </c>
      <c r="J112">
        <f t="shared" si="14"/>
        <v>204</v>
      </c>
      <c r="K112">
        <f t="shared" si="17"/>
        <v>25</v>
      </c>
      <c r="L112">
        <f t="shared" si="19"/>
        <v>25</v>
      </c>
      <c r="M112">
        <f t="shared" si="24"/>
        <v>9982</v>
      </c>
      <c r="N112">
        <f t="shared" si="18"/>
        <v>38</v>
      </c>
      <c r="O112">
        <f t="shared" ref="O112:O132" si="25">O111+1</f>
        <v>54</v>
      </c>
    </row>
    <row r="113" spans="1:15" x14ac:dyDescent="0.25">
      <c r="A113">
        <f t="shared" si="20"/>
        <v>3.506999999999997</v>
      </c>
      <c r="B113">
        <f t="shared" si="15"/>
        <v>1</v>
      </c>
      <c r="C113">
        <f t="shared" si="21"/>
        <v>105</v>
      </c>
      <c r="D113">
        <f t="shared" si="22"/>
        <v>224</v>
      </c>
      <c r="E113">
        <f t="shared" si="23"/>
        <v>4</v>
      </c>
      <c r="F113">
        <f t="shared" si="13"/>
        <v>0</v>
      </c>
      <c r="G113" s="21"/>
      <c r="H113">
        <v>1</v>
      </c>
      <c r="I113">
        <f t="shared" si="16"/>
        <v>196</v>
      </c>
      <c r="J113">
        <f t="shared" si="14"/>
        <v>212</v>
      </c>
      <c r="K113">
        <f t="shared" si="17"/>
        <v>26</v>
      </c>
      <c r="L113">
        <f t="shared" si="19"/>
        <v>25</v>
      </c>
      <c r="M113">
        <f t="shared" si="24"/>
        <v>10176</v>
      </c>
      <c r="N113">
        <f t="shared" si="18"/>
        <v>39</v>
      </c>
      <c r="O113">
        <f t="shared" si="25"/>
        <v>55</v>
      </c>
    </row>
    <row r="114" spans="1:15" x14ac:dyDescent="0.25">
      <c r="A114">
        <f t="shared" si="20"/>
        <v>3.5403999999999969</v>
      </c>
      <c r="B114">
        <f t="shared" si="15"/>
        <v>0</v>
      </c>
      <c r="C114">
        <f t="shared" si="21"/>
        <v>106</v>
      </c>
      <c r="D114">
        <f t="shared" si="22"/>
        <v>226</v>
      </c>
      <c r="E114">
        <f t="shared" si="23"/>
        <v>4</v>
      </c>
      <c r="F114">
        <f t="shared" si="13"/>
        <v>0</v>
      </c>
      <c r="G114" s="21"/>
      <c r="H114">
        <v>1</v>
      </c>
      <c r="I114">
        <f t="shared" si="16"/>
        <v>198</v>
      </c>
      <c r="J114">
        <f t="shared" si="14"/>
        <v>204</v>
      </c>
      <c r="K114">
        <f t="shared" si="17"/>
        <v>25</v>
      </c>
      <c r="L114">
        <f t="shared" si="19"/>
        <v>25</v>
      </c>
      <c r="M114">
        <f t="shared" si="24"/>
        <v>10372</v>
      </c>
      <c r="N114">
        <f t="shared" si="18"/>
        <v>40</v>
      </c>
      <c r="O114">
        <f t="shared" si="25"/>
        <v>56</v>
      </c>
    </row>
    <row r="115" spans="1:15" x14ac:dyDescent="0.25">
      <c r="A115">
        <f t="shared" si="20"/>
        <v>3.5737999999999968</v>
      </c>
      <c r="B115">
        <f t="shared" si="15"/>
        <v>0</v>
      </c>
      <c r="C115">
        <f t="shared" si="21"/>
        <v>107</v>
      </c>
      <c r="D115">
        <f t="shared" si="22"/>
        <v>228</v>
      </c>
      <c r="E115">
        <f t="shared" si="23"/>
        <v>4</v>
      </c>
      <c r="F115">
        <f t="shared" si="13"/>
        <v>0</v>
      </c>
      <c r="G115" s="21"/>
      <c r="H115">
        <v>1</v>
      </c>
      <c r="I115">
        <f t="shared" si="16"/>
        <v>200</v>
      </c>
      <c r="J115">
        <f t="shared" si="14"/>
        <v>204</v>
      </c>
      <c r="K115">
        <f t="shared" si="17"/>
        <v>25</v>
      </c>
      <c r="L115">
        <f t="shared" si="19"/>
        <v>25</v>
      </c>
      <c r="M115">
        <f t="shared" si="24"/>
        <v>10570</v>
      </c>
      <c r="N115">
        <f t="shared" si="18"/>
        <v>41</v>
      </c>
      <c r="O115">
        <f t="shared" si="25"/>
        <v>57</v>
      </c>
    </row>
    <row r="116" spans="1:15" x14ac:dyDescent="0.25">
      <c r="A116">
        <f t="shared" si="20"/>
        <v>3.6071999999999966</v>
      </c>
      <c r="B116">
        <f t="shared" si="15"/>
        <v>0</v>
      </c>
      <c r="C116">
        <f t="shared" si="21"/>
        <v>108</v>
      </c>
      <c r="D116">
        <f t="shared" si="22"/>
        <v>230</v>
      </c>
      <c r="E116">
        <f t="shared" si="23"/>
        <v>4</v>
      </c>
      <c r="F116">
        <f t="shared" si="13"/>
        <v>0</v>
      </c>
      <c r="G116" s="21"/>
      <c r="H116">
        <v>1</v>
      </c>
      <c r="I116">
        <f t="shared" si="16"/>
        <v>202</v>
      </c>
      <c r="J116">
        <f t="shared" si="14"/>
        <v>204</v>
      </c>
      <c r="K116">
        <f t="shared" si="17"/>
        <v>25</v>
      </c>
      <c r="L116">
        <f t="shared" si="19"/>
        <v>25</v>
      </c>
      <c r="M116">
        <f t="shared" si="24"/>
        <v>10770</v>
      </c>
      <c r="N116">
        <f t="shared" si="18"/>
        <v>42</v>
      </c>
      <c r="O116">
        <f t="shared" si="25"/>
        <v>58</v>
      </c>
    </row>
    <row r="117" spans="1:15" x14ac:dyDescent="0.25">
      <c r="A117">
        <f t="shared" si="20"/>
        <v>3.6405999999999965</v>
      </c>
      <c r="B117">
        <f t="shared" si="15"/>
        <v>0</v>
      </c>
      <c r="C117">
        <f t="shared" si="21"/>
        <v>109</v>
      </c>
      <c r="D117">
        <f t="shared" si="22"/>
        <v>232</v>
      </c>
      <c r="E117">
        <f t="shared" si="23"/>
        <v>4</v>
      </c>
      <c r="F117">
        <f t="shared" si="13"/>
        <v>1</v>
      </c>
      <c r="G117" s="21">
        <v>1</v>
      </c>
      <c r="H117">
        <v>1</v>
      </c>
      <c r="I117">
        <f t="shared" si="16"/>
        <v>204</v>
      </c>
      <c r="J117">
        <f t="shared" si="14"/>
        <v>204</v>
      </c>
      <c r="K117">
        <f t="shared" si="17"/>
        <v>25</v>
      </c>
      <c r="L117">
        <f t="shared" si="19"/>
        <v>25</v>
      </c>
      <c r="M117">
        <f t="shared" si="24"/>
        <v>10972</v>
      </c>
      <c r="N117">
        <f t="shared" si="18"/>
        <v>42</v>
      </c>
      <c r="O117">
        <f t="shared" si="25"/>
        <v>59</v>
      </c>
    </row>
    <row r="118" spans="1:15" x14ac:dyDescent="0.25">
      <c r="A118">
        <f t="shared" si="20"/>
        <v>3.6739999999999964</v>
      </c>
      <c r="B118">
        <f t="shared" si="15"/>
        <v>0</v>
      </c>
      <c r="C118">
        <f t="shared" si="21"/>
        <v>110</v>
      </c>
      <c r="D118">
        <f t="shared" si="22"/>
        <v>234</v>
      </c>
      <c r="E118">
        <f t="shared" si="23"/>
        <v>4</v>
      </c>
      <c r="F118">
        <f t="shared" si="13"/>
        <v>0</v>
      </c>
      <c r="G118" s="23"/>
      <c r="H118">
        <v>1</v>
      </c>
      <c r="I118">
        <f t="shared" si="16"/>
        <v>204</v>
      </c>
      <c r="J118">
        <f t="shared" si="14"/>
        <v>228</v>
      </c>
      <c r="K118">
        <f t="shared" si="17"/>
        <v>28</v>
      </c>
      <c r="L118">
        <f t="shared" si="19"/>
        <v>28</v>
      </c>
      <c r="M118">
        <f t="shared" si="24"/>
        <v>11176</v>
      </c>
      <c r="N118">
        <f t="shared" si="18"/>
        <v>43</v>
      </c>
      <c r="O118">
        <f t="shared" si="25"/>
        <v>60</v>
      </c>
    </row>
    <row r="119" spans="1:15" x14ac:dyDescent="0.25">
      <c r="A119">
        <f t="shared" si="20"/>
        <v>3.7073999999999963</v>
      </c>
      <c r="B119">
        <f t="shared" si="15"/>
        <v>0</v>
      </c>
      <c r="C119">
        <f t="shared" si="21"/>
        <v>111</v>
      </c>
      <c r="D119">
        <f t="shared" si="22"/>
        <v>236</v>
      </c>
      <c r="E119">
        <f t="shared" si="23"/>
        <v>4</v>
      </c>
      <c r="F119">
        <f t="shared" si="13"/>
        <v>0</v>
      </c>
      <c r="G119" s="23"/>
      <c r="H119">
        <v>1</v>
      </c>
      <c r="I119">
        <f t="shared" si="16"/>
        <v>206</v>
      </c>
      <c r="J119">
        <f t="shared" si="14"/>
        <v>228</v>
      </c>
      <c r="K119">
        <f t="shared" si="17"/>
        <v>28</v>
      </c>
      <c r="L119">
        <f t="shared" si="19"/>
        <v>27</v>
      </c>
      <c r="M119">
        <f t="shared" si="24"/>
        <v>11380</v>
      </c>
      <c r="N119">
        <f t="shared" si="18"/>
        <v>44</v>
      </c>
      <c r="O119">
        <f t="shared" si="25"/>
        <v>61</v>
      </c>
    </row>
    <row r="120" spans="1:15" x14ac:dyDescent="0.25">
      <c r="A120">
        <f t="shared" si="20"/>
        <v>3.7407999999999961</v>
      </c>
      <c r="B120">
        <f t="shared" si="15"/>
        <v>0</v>
      </c>
      <c r="C120">
        <f t="shared" si="21"/>
        <v>112</v>
      </c>
      <c r="D120">
        <f t="shared" si="22"/>
        <v>238</v>
      </c>
      <c r="E120">
        <f t="shared" si="23"/>
        <v>4</v>
      </c>
      <c r="F120">
        <f t="shared" si="13"/>
        <v>0</v>
      </c>
      <c r="G120" s="23"/>
      <c r="H120">
        <v>1</v>
      </c>
      <c r="I120">
        <f t="shared" si="16"/>
        <v>208</v>
      </c>
      <c r="J120">
        <f t="shared" si="14"/>
        <v>220</v>
      </c>
      <c r="K120">
        <f t="shared" si="17"/>
        <v>27</v>
      </c>
      <c r="L120">
        <f t="shared" si="19"/>
        <v>27</v>
      </c>
      <c r="M120">
        <f t="shared" si="24"/>
        <v>11586</v>
      </c>
      <c r="N120">
        <f t="shared" si="18"/>
        <v>45</v>
      </c>
      <c r="O120">
        <f t="shared" si="25"/>
        <v>62</v>
      </c>
    </row>
    <row r="121" spans="1:15" x14ac:dyDescent="0.25">
      <c r="A121">
        <f t="shared" si="20"/>
        <v>3.774199999999996</v>
      </c>
      <c r="B121">
        <f t="shared" si="15"/>
        <v>1</v>
      </c>
      <c r="C121">
        <f t="shared" si="21"/>
        <v>113</v>
      </c>
      <c r="D121">
        <f t="shared" si="22"/>
        <v>240</v>
      </c>
      <c r="E121">
        <f t="shared" si="23"/>
        <v>4</v>
      </c>
      <c r="F121">
        <f t="shared" si="13"/>
        <v>0</v>
      </c>
      <c r="G121" s="21"/>
      <c r="H121">
        <v>1</v>
      </c>
      <c r="I121">
        <f t="shared" si="16"/>
        <v>210</v>
      </c>
      <c r="J121">
        <f t="shared" si="14"/>
        <v>228</v>
      </c>
      <c r="K121">
        <f t="shared" si="17"/>
        <v>28</v>
      </c>
      <c r="L121">
        <f t="shared" si="19"/>
        <v>27</v>
      </c>
      <c r="M121">
        <f t="shared" si="24"/>
        <v>11794</v>
      </c>
      <c r="N121">
        <f t="shared" si="18"/>
        <v>46</v>
      </c>
      <c r="O121">
        <f t="shared" si="25"/>
        <v>63</v>
      </c>
    </row>
    <row r="122" spans="1:15" x14ac:dyDescent="0.25">
      <c r="A122">
        <f t="shared" si="20"/>
        <v>3.8075999999999959</v>
      </c>
      <c r="B122">
        <f t="shared" si="15"/>
        <v>0</v>
      </c>
      <c r="C122">
        <f t="shared" si="21"/>
        <v>114</v>
      </c>
      <c r="D122">
        <f t="shared" si="22"/>
        <v>242</v>
      </c>
      <c r="E122">
        <f t="shared" si="23"/>
        <v>4</v>
      </c>
      <c r="F122">
        <f t="shared" si="13"/>
        <v>0</v>
      </c>
      <c r="G122" s="21"/>
      <c r="H122">
        <v>1</v>
      </c>
      <c r="I122">
        <f t="shared" si="16"/>
        <v>212</v>
      </c>
      <c r="J122">
        <f t="shared" si="14"/>
        <v>220</v>
      </c>
      <c r="K122">
        <f t="shared" si="17"/>
        <v>27</v>
      </c>
      <c r="L122">
        <f t="shared" si="19"/>
        <v>27</v>
      </c>
      <c r="M122">
        <f t="shared" si="24"/>
        <v>12004</v>
      </c>
      <c r="N122">
        <f t="shared" si="18"/>
        <v>46</v>
      </c>
      <c r="O122">
        <f t="shared" si="25"/>
        <v>64</v>
      </c>
    </row>
    <row r="123" spans="1:15" x14ac:dyDescent="0.25">
      <c r="A123">
        <f t="shared" si="20"/>
        <v>3.8409999999999958</v>
      </c>
      <c r="B123">
        <f t="shared" si="15"/>
        <v>0</v>
      </c>
      <c r="C123">
        <f t="shared" si="21"/>
        <v>115</v>
      </c>
      <c r="D123">
        <f t="shared" si="22"/>
        <v>244</v>
      </c>
      <c r="E123">
        <f t="shared" si="23"/>
        <v>4</v>
      </c>
      <c r="F123">
        <f t="shared" si="13"/>
        <v>0</v>
      </c>
      <c r="G123" s="21"/>
      <c r="H123">
        <v>1</v>
      </c>
      <c r="I123">
        <f t="shared" si="16"/>
        <v>214</v>
      </c>
      <c r="J123">
        <f t="shared" si="14"/>
        <v>220</v>
      </c>
      <c r="K123">
        <f t="shared" si="17"/>
        <v>27</v>
      </c>
      <c r="L123">
        <f t="shared" si="19"/>
        <v>27</v>
      </c>
      <c r="M123">
        <f t="shared" si="24"/>
        <v>12216</v>
      </c>
      <c r="N123">
        <f t="shared" si="18"/>
        <v>47</v>
      </c>
      <c r="O123">
        <f t="shared" si="25"/>
        <v>65</v>
      </c>
    </row>
    <row r="124" spans="1:15" x14ac:dyDescent="0.25">
      <c r="A124">
        <f t="shared" si="20"/>
        <v>3.8743999999999956</v>
      </c>
      <c r="B124">
        <f t="shared" si="15"/>
        <v>0</v>
      </c>
      <c r="C124">
        <f t="shared" si="21"/>
        <v>116</v>
      </c>
      <c r="D124">
        <f t="shared" si="22"/>
        <v>246</v>
      </c>
      <c r="E124">
        <f t="shared" si="23"/>
        <v>4</v>
      </c>
      <c r="F124">
        <f t="shared" si="13"/>
        <v>0</v>
      </c>
      <c r="G124" s="21"/>
      <c r="H124">
        <v>1</v>
      </c>
      <c r="I124">
        <f t="shared" si="16"/>
        <v>216</v>
      </c>
      <c r="J124">
        <f t="shared" si="14"/>
        <v>220</v>
      </c>
      <c r="K124">
        <f t="shared" si="17"/>
        <v>27</v>
      </c>
      <c r="L124">
        <f t="shared" si="19"/>
        <v>27</v>
      </c>
      <c r="M124">
        <f t="shared" si="24"/>
        <v>12430</v>
      </c>
      <c r="N124">
        <f t="shared" si="18"/>
        <v>48</v>
      </c>
      <c r="O124">
        <f t="shared" si="25"/>
        <v>66</v>
      </c>
    </row>
    <row r="125" spans="1:15" x14ac:dyDescent="0.25">
      <c r="A125">
        <f t="shared" si="20"/>
        <v>3.9077999999999955</v>
      </c>
      <c r="B125">
        <f t="shared" si="15"/>
        <v>0</v>
      </c>
      <c r="C125">
        <f t="shared" si="21"/>
        <v>117</v>
      </c>
      <c r="D125">
        <f t="shared" si="22"/>
        <v>248</v>
      </c>
      <c r="E125">
        <f t="shared" si="23"/>
        <v>4</v>
      </c>
      <c r="F125">
        <f t="shared" si="13"/>
        <v>0</v>
      </c>
      <c r="G125" s="21"/>
      <c r="H125">
        <v>1</v>
      </c>
      <c r="I125">
        <f t="shared" si="16"/>
        <v>218</v>
      </c>
      <c r="J125">
        <f t="shared" si="14"/>
        <v>220</v>
      </c>
      <c r="K125">
        <f t="shared" si="17"/>
        <v>27</v>
      </c>
      <c r="L125">
        <f t="shared" si="19"/>
        <v>27</v>
      </c>
      <c r="M125">
        <f t="shared" si="24"/>
        <v>12646</v>
      </c>
      <c r="N125">
        <f t="shared" si="18"/>
        <v>49</v>
      </c>
      <c r="O125">
        <f t="shared" si="25"/>
        <v>67</v>
      </c>
    </row>
    <row r="126" spans="1:15" x14ac:dyDescent="0.25">
      <c r="A126">
        <f t="shared" si="20"/>
        <v>3.9411999999999954</v>
      </c>
      <c r="B126">
        <f t="shared" si="15"/>
        <v>0</v>
      </c>
      <c r="C126">
        <f t="shared" si="21"/>
        <v>118</v>
      </c>
      <c r="D126">
        <f t="shared" si="22"/>
        <v>250</v>
      </c>
      <c r="E126">
        <f t="shared" si="23"/>
        <v>4</v>
      </c>
      <c r="F126">
        <f t="shared" si="13"/>
        <v>1</v>
      </c>
      <c r="G126" s="21">
        <v>1</v>
      </c>
      <c r="H126">
        <v>1</v>
      </c>
      <c r="I126">
        <f t="shared" si="16"/>
        <v>220</v>
      </c>
      <c r="J126">
        <f t="shared" si="14"/>
        <v>220</v>
      </c>
      <c r="K126">
        <f t="shared" si="17"/>
        <v>27</v>
      </c>
      <c r="L126">
        <f t="shared" si="19"/>
        <v>27</v>
      </c>
      <c r="M126">
        <f t="shared" si="24"/>
        <v>12864</v>
      </c>
      <c r="N126">
        <f t="shared" si="18"/>
        <v>50</v>
      </c>
      <c r="O126">
        <f t="shared" si="25"/>
        <v>68</v>
      </c>
    </row>
    <row r="127" spans="1:15" x14ac:dyDescent="0.25">
      <c r="A127">
        <f t="shared" si="20"/>
        <v>3.9745999999999952</v>
      </c>
      <c r="B127">
        <f t="shared" si="15"/>
        <v>0</v>
      </c>
      <c r="C127">
        <f t="shared" si="21"/>
        <v>119</v>
      </c>
      <c r="D127">
        <f t="shared" si="22"/>
        <v>252</v>
      </c>
      <c r="E127">
        <f t="shared" si="23"/>
        <v>4</v>
      </c>
      <c r="F127">
        <f t="shared" si="13"/>
        <v>0</v>
      </c>
      <c r="G127" s="23"/>
      <c r="H127">
        <v>1</v>
      </c>
      <c r="I127">
        <f t="shared" si="16"/>
        <v>220</v>
      </c>
      <c r="J127">
        <f t="shared" si="14"/>
        <v>244</v>
      </c>
      <c r="K127">
        <f t="shared" si="17"/>
        <v>30</v>
      </c>
      <c r="L127">
        <f t="shared" si="19"/>
        <v>30</v>
      </c>
      <c r="M127">
        <f t="shared" si="24"/>
        <v>13084</v>
      </c>
      <c r="N127">
        <f t="shared" si="18"/>
        <v>51</v>
      </c>
      <c r="O127">
        <f t="shared" si="25"/>
        <v>69</v>
      </c>
    </row>
    <row r="128" spans="1:15" x14ac:dyDescent="0.25">
      <c r="A128">
        <f t="shared" si="20"/>
        <v>4.0079999999999956</v>
      </c>
      <c r="B128">
        <f t="shared" si="15"/>
        <v>0</v>
      </c>
      <c r="C128">
        <f t="shared" si="21"/>
        <v>120</v>
      </c>
      <c r="D128">
        <f t="shared" si="22"/>
        <v>254</v>
      </c>
      <c r="E128">
        <f t="shared" si="23"/>
        <v>4</v>
      </c>
      <c r="F128">
        <f t="shared" si="13"/>
        <v>0</v>
      </c>
      <c r="G128" s="23"/>
      <c r="H128">
        <v>1</v>
      </c>
      <c r="I128">
        <f t="shared" si="16"/>
        <v>222</v>
      </c>
      <c r="J128">
        <f t="shared" si="14"/>
        <v>244</v>
      </c>
      <c r="K128">
        <f t="shared" si="17"/>
        <v>30</v>
      </c>
      <c r="L128">
        <f t="shared" si="19"/>
        <v>29</v>
      </c>
      <c r="M128">
        <f t="shared" si="24"/>
        <v>13304</v>
      </c>
      <c r="N128">
        <f t="shared" si="18"/>
        <v>51</v>
      </c>
      <c r="O128">
        <f t="shared" si="25"/>
        <v>70</v>
      </c>
    </row>
    <row r="129" spans="1:15" x14ac:dyDescent="0.25">
      <c r="A129">
        <f t="shared" si="20"/>
        <v>4.0413999999999959</v>
      </c>
      <c r="B129">
        <f t="shared" si="15"/>
        <v>1</v>
      </c>
      <c r="C129">
        <f t="shared" si="21"/>
        <v>121</v>
      </c>
      <c r="D129">
        <f t="shared" si="22"/>
        <v>256</v>
      </c>
      <c r="E129">
        <f t="shared" si="23"/>
        <v>4</v>
      </c>
      <c r="F129">
        <f t="shared" si="13"/>
        <v>0</v>
      </c>
      <c r="G129" s="23"/>
      <c r="H129">
        <v>1</v>
      </c>
      <c r="I129">
        <f t="shared" si="16"/>
        <v>224</v>
      </c>
      <c r="J129">
        <f t="shared" si="14"/>
        <v>244</v>
      </c>
      <c r="K129">
        <f t="shared" si="17"/>
        <v>30</v>
      </c>
      <c r="L129">
        <f t="shared" si="19"/>
        <v>29</v>
      </c>
      <c r="M129">
        <f t="shared" si="24"/>
        <v>13526</v>
      </c>
      <c r="N129">
        <f t="shared" si="18"/>
        <v>52</v>
      </c>
      <c r="O129">
        <f t="shared" si="25"/>
        <v>71</v>
      </c>
    </row>
    <row r="130" spans="1:15" x14ac:dyDescent="0.25">
      <c r="A130">
        <f t="shared" si="20"/>
        <v>4.0747999999999962</v>
      </c>
      <c r="B130">
        <f t="shared" si="15"/>
        <v>0</v>
      </c>
      <c r="C130">
        <f t="shared" si="21"/>
        <v>122</v>
      </c>
      <c r="D130">
        <f t="shared" si="22"/>
        <v>258</v>
      </c>
      <c r="E130">
        <f t="shared" si="23"/>
        <v>4</v>
      </c>
      <c r="F130">
        <f t="shared" si="13"/>
        <v>0</v>
      </c>
      <c r="G130" s="23"/>
      <c r="H130">
        <v>1</v>
      </c>
      <c r="I130">
        <f t="shared" si="16"/>
        <v>226</v>
      </c>
      <c r="J130">
        <f t="shared" si="14"/>
        <v>236</v>
      </c>
      <c r="K130">
        <f t="shared" si="17"/>
        <v>29</v>
      </c>
      <c r="L130">
        <f t="shared" si="19"/>
        <v>29</v>
      </c>
      <c r="M130">
        <f t="shared" si="24"/>
        <v>13750</v>
      </c>
      <c r="N130">
        <f t="shared" si="18"/>
        <v>53</v>
      </c>
      <c r="O130">
        <f t="shared" si="25"/>
        <v>72</v>
      </c>
    </row>
    <row r="131" spans="1:15" x14ac:dyDescent="0.25">
      <c r="A131">
        <f t="shared" si="20"/>
        <v>4.1081999999999965</v>
      </c>
      <c r="B131">
        <f t="shared" si="15"/>
        <v>0</v>
      </c>
      <c r="C131">
        <f t="shared" si="21"/>
        <v>123</v>
      </c>
      <c r="D131">
        <f t="shared" si="22"/>
        <v>260</v>
      </c>
      <c r="E131">
        <f t="shared" si="23"/>
        <v>4</v>
      </c>
      <c r="F131">
        <f t="shared" si="13"/>
        <v>0</v>
      </c>
      <c r="G131" s="23"/>
      <c r="H131">
        <v>1</v>
      </c>
      <c r="I131">
        <f t="shared" si="16"/>
        <v>228</v>
      </c>
      <c r="J131">
        <f t="shared" si="14"/>
        <v>236</v>
      </c>
      <c r="K131">
        <f t="shared" si="17"/>
        <v>29</v>
      </c>
      <c r="L131">
        <f t="shared" si="19"/>
        <v>29</v>
      </c>
      <c r="M131">
        <f t="shared" si="24"/>
        <v>13976</v>
      </c>
      <c r="N131">
        <f t="shared" si="18"/>
        <v>54</v>
      </c>
      <c r="O131">
        <f t="shared" si="25"/>
        <v>73</v>
      </c>
    </row>
    <row r="132" spans="1:15" x14ac:dyDescent="0.25">
      <c r="A132">
        <f t="shared" si="20"/>
        <v>4.1415999999999968</v>
      </c>
      <c r="B132">
        <f t="shared" si="15"/>
        <v>0</v>
      </c>
      <c r="C132">
        <f t="shared" si="21"/>
        <v>124</v>
      </c>
      <c r="D132">
        <f t="shared" si="22"/>
        <v>262</v>
      </c>
      <c r="E132">
        <f t="shared" si="23"/>
        <v>4</v>
      </c>
      <c r="F132">
        <f t="shared" si="13"/>
        <v>0</v>
      </c>
      <c r="G132" s="22"/>
      <c r="H132">
        <v>1</v>
      </c>
      <c r="I132">
        <f t="shared" si="16"/>
        <v>230</v>
      </c>
      <c r="J132">
        <f t="shared" si="14"/>
        <v>236</v>
      </c>
      <c r="K132">
        <f t="shared" si="17"/>
        <v>29</v>
      </c>
      <c r="L132">
        <f t="shared" si="19"/>
        <v>29</v>
      </c>
      <c r="M132">
        <f t="shared" si="24"/>
        <v>14204</v>
      </c>
      <c r="N132">
        <f t="shared" si="18"/>
        <v>55</v>
      </c>
      <c r="O132">
        <f t="shared" si="25"/>
        <v>74</v>
      </c>
    </row>
    <row r="133" spans="1:15" x14ac:dyDescent="0.25">
      <c r="A133">
        <f t="shared" si="20"/>
        <v>4.1749999999999972</v>
      </c>
      <c r="B133">
        <f t="shared" si="15"/>
        <v>0</v>
      </c>
      <c r="C133">
        <f t="shared" si="21"/>
        <v>125</v>
      </c>
      <c r="D133">
        <f t="shared" si="22"/>
        <v>264</v>
      </c>
      <c r="E133">
        <f t="shared" si="23"/>
        <v>4</v>
      </c>
      <c r="F133">
        <f t="shared" si="13"/>
        <v>0</v>
      </c>
      <c r="G133" s="22"/>
      <c r="H133">
        <v>1</v>
      </c>
      <c r="I133">
        <f t="shared" si="16"/>
        <v>232</v>
      </c>
      <c r="J133">
        <f t="shared" si="14"/>
        <v>236</v>
      </c>
      <c r="K133">
        <f t="shared" si="17"/>
        <v>29</v>
      </c>
      <c r="L133">
        <f t="shared" si="19"/>
        <v>29</v>
      </c>
      <c r="M133">
        <f t="shared" si="24"/>
        <v>14434</v>
      </c>
      <c r="N133">
        <f t="shared" si="18"/>
        <v>56</v>
      </c>
    </row>
    <row r="134" spans="1:15" x14ac:dyDescent="0.25">
      <c r="A134">
        <f t="shared" si="20"/>
        <v>4.2083999999999975</v>
      </c>
      <c r="B134">
        <f t="shared" si="15"/>
        <v>0</v>
      </c>
      <c r="C134">
        <f t="shared" si="21"/>
        <v>126</v>
      </c>
      <c r="D134">
        <f t="shared" si="22"/>
        <v>266</v>
      </c>
      <c r="E134">
        <f t="shared" si="23"/>
        <v>4</v>
      </c>
      <c r="F134">
        <f t="shared" si="13"/>
        <v>0</v>
      </c>
      <c r="G134" s="22"/>
      <c r="H134">
        <v>1</v>
      </c>
      <c r="I134">
        <f t="shared" si="16"/>
        <v>234</v>
      </c>
      <c r="J134">
        <f t="shared" si="14"/>
        <v>236</v>
      </c>
      <c r="K134">
        <f t="shared" si="17"/>
        <v>29</v>
      </c>
      <c r="L134">
        <f t="shared" si="19"/>
        <v>29</v>
      </c>
      <c r="M134">
        <f t="shared" si="24"/>
        <v>14666</v>
      </c>
      <c r="N134">
        <f t="shared" si="18"/>
        <v>57</v>
      </c>
    </row>
    <row r="135" spans="1:15" x14ac:dyDescent="0.25">
      <c r="A135">
        <f t="shared" si="20"/>
        <v>4.2417999999999978</v>
      </c>
      <c r="B135">
        <f t="shared" si="15"/>
        <v>0</v>
      </c>
      <c r="C135">
        <f t="shared" si="21"/>
        <v>127</v>
      </c>
      <c r="D135">
        <f t="shared" si="22"/>
        <v>268</v>
      </c>
      <c r="E135">
        <f t="shared" si="23"/>
        <v>4</v>
      </c>
      <c r="F135">
        <f t="shared" si="13"/>
        <v>1</v>
      </c>
      <c r="G135" s="22"/>
      <c r="H135">
        <v>1</v>
      </c>
      <c r="I135">
        <f t="shared" si="16"/>
        <v>236</v>
      </c>
      <c r="J135">
        <f t="shared" si="14"/>
        <v>236</v>
      </c>
      <c r="K135">
        <f t="shared" si="17"/>
        <v>29</v>
      </c>
      <c r="L135">
        <f t="shared" si="19"/>
        <v>29</v>
      </c>
      <c r="M135">
        <f t="shared" si="24"/>
        <v>14900</v>
      </c>
      <c r="N135">
        <f t="shared" si="18"/>
        <v>58</v>
      </c>
    </row>
    <row r="136" spans="1:15" x14ac:dyDescent="0.25">
      <c r="A136">
        <f t="shared" si="20"/>
        <v>4.2751999999999981</v>
      </c>
      <c r="B136">
        <f t="shared" si="15"/>
        <v>0</v>
      </c>
      <c r="C136">
        <f t="shared" si="21"/>
        <v>128</v>
      </c>
      <c r="D136">
        <f t="shared" si="22"/>
        <v>270</v>
      </c>
      <c r="E136">
        <f t="shared" si="23"/>
        <v>4</v>
      </c>
      <c r="F136">
        <f t="shared" ref="F136:F192" si="26">IF(I136=I137,1,0)</f>
        <v>0</v>
      </c>
      <c r="G136" s="22"/>
      <c r="H136">
        <v>1</v>
      </c>
      <c r="I136">
        <f t="shared" si="16"/>
        <v>236</v>
      </c>
      <c r="J136">
        <f t="shared" ref="J136:J192" si="27">FLOOR(IF(K136&gt;=20,K136*POWER(2,E136-1)+POWER(2,E136-2),K136*POWER(2,E136-1)),1)</f>
        <v>236</v>
      </c>
      <c r="K136">
        <f t="shared" si="17"/>
        <v>29</v>
      </c>
      <c r="L136">
        <f t="shared" si="19"/>
        <v>29</v>
      </c>
      <c r="M136">
        <f t="shared" si="24"/>
        <v>15136</v>
      </c>
      <c r="N136">
        <f t="shared" si="18"/>
        <v>59</v>
      </c>
    </row>
    <row r="137" spans="1:15" x14ac:dyDescent="0.25">
      <c r="A137">
        <f t="shared" si="20"/>
        <v>4.3085999999999984</v>
      </c>
      <c r="B137">
        <f t="shared" ref="B137:B192" si="28">IF(MOD(D137,POWER(2,E137))=0,1,0)</f>
        <v>1</v>
      </c>
      <c r="C137">
        <f t="shared" si="21"/>
        <v>129</v>
      </c>
      <c r="D137">
        <f t="shared" si="22"/>
        <v>272</v>
      </c>
      <c r="E137">
        <f t="shared" si="23"/>
        <v>4</v>
      </c>
      <c r="F137">
        <f t="shared" si="26"/>
        <v>0</v>
      </c>
      <c r="G137" s="22"/>
      <c r="H137">
        <v>1</v>
      </c>
      <c r="I137">
        <f t="shared" ref="I137:I192" si="29">IF(G136=1,I136,IF(I136&lt;J137,I136+2,IF(I136=J137,I136,I136-1)))</f>
        <v>238</v>
      </c>
      <c r="J137">
        <f t="shared" si="27"/>
        <v>244</v>
      </c>
      <c r="K137">
        <f t="shared" ref="K137:K192" si="30">IF(G136=1,IF(H137=1,L136+3,L136-3),IF(B137=1,IF(H137=1,L136+1,L136-1),L136))</f>
        <v>30</v>
      </c>
      <c r="L137">
        <f t="shared" si="19"/>
        <v>30</v>
      </c>
      <c r="M137">
        <f t="shared" si="24"/>
        <v>15372</v>
      </c>
      <c r="N137">
        <f t="shared" ref="N137:N192" si="31">FLOOR(M137/256,1)</f>
        <v>60</v>
      </c>
    </row>
    <row r="138" spans="1:15" x14ac:dyDescent="0.25">
      <c r="A138">
        <f t="shared" si="20"/>
        <v>4.3419999999999987</v>
      </c>
      <c r="B138">
        <f t="shared" si="28"/>
        <v>0</v>
      </c>
      <c r="C138">
        <f t="shared" si="21"/>
        <v>130</v>
      </c>
      <c r="D138">
        <f t="shared" si="22"/>
        <v>274</v>
      </c>
      <c r="E138">
        <f t="shared" si="23"/>
        <v>4</v>
      </c>
      <c r="F138">
        <f t="shared" si="26"/>
        <v>0</v>
      </c>
      <c r="G138" s="22"/>
      <c r="H138">
        <v>1</v>
      </c>
      <c r="I138">
        <f t="shared" si="29"/>
        <v>240</v>
      </c>
      <c r="J138">
        <f t="shared" si="27"/>
        <v>244</v>
      </c>
      <c r="K138">
        <f t="shared" si="30"/>
        <v>30</v>
      </c>
      <c r="L138">
        <f t="shared" ref="L138:L192" si="32">IF(G137=1,K138,IF((J138-I137)&gt;=16,K138-1,K138))</f>
        <v>30</v>
      </c>
      <c r="M138">
        <f t="shared" si="24"/>
        <v>15610</v>
      </c>
      <c r="N138">
        <f t="shared" si="31"/>
        <v>60</v>
      </c>
    </row>
    <row r="139" spans="1:15" x14ac:dyDescent="0.25">
      <c r="A139">
        <f t="shared" ref="A139:A192" si="33">A138+$A$5</f>
        <v>4.3753999999999991</v>
      </c>
      <c r="B139">
        <f t="shared" si="28"/>
        <v>0</v>
      </c>
      <c r="C139">
        <f t="shared" ref="C139:C192" si="34">C138+1</f>
        <v>131</v>
      </c>
      <c r="D139">
        <f t="shared" ref="D139:D192" si="35">D138+2</f>
        <v>276</v>
      </c>
      <c r="E139">
        <f t="shared" ref="E139:E192" si="36">MIN(G138+E138,4)</f>
        <v>4</v>
      </c>
      <c r="F139">
        <f t="shared" si="26"/>
        <v>0</v>
      </c>
      <c r="G139" s="22"/>
      <c r="H139">
        <v>1</v>
      </c>
      <c r="I139">
        <f t="shared" si="29"/>
        <v>242</v>
      </c>
      <c r="J139">
        <f t="shared" si="27"/>
        <v>244</v>
      </c>
      <c r="K139">
        <f t="shared" si="30"/>
        <v>30</v>
      </c>
      <c r="L139">
        <f t="shared" si="32"/>
        <v>30</v>
      </c>
      <c r="M139">
        <f t="shared" ref="M139:M192" si="37">M138+I138</f>
        <v>15850</v>
      </c>
      <c r="N139">
        <f t="shared" si="31"/>
        <v>61</v>
      </c>
    </row>
    <row r="140" spans="1:15" x14ac:dyDescent="0.25">
      <c r="A140">
        <f t="shared" si="33"/>
        <v>4.4087999999999994</v>
      </c>
      <c r="B140">
        <f t="shared" si="28"/>
        <v>0</v>
      </c>
      <c r="C140">
        <f t="shared" si="34"/>
        <v>132</v>
      </c>
      <c r="D140">
        <f t="shared" si="35"/>
        <v>278</v>
      </c>
      <c r="E140">
        <f t="shared" si="36"/>
        <v>4</v>
      </c>
      <c r="F140">
        <f t="shared" si="26"/>
        <v>1</v>
      </c>
      <c r="G140" s="22"/>
      <c r="H140">
        <v>1</v>
      </c>
      <c r="I140">
        <f t="shared" si="29"/>
        <v>244</v>
      </c>
      <c r="J140">
        <f t="shared" si="27"/>
        <v>244</v>
      </c>
      <c r="K140">
        <f t="shared" si="30"/>
        <v>30</v>
      </c>
      <c r="L140">
        <f t="shared" si="32"/>
        <v>30</v>
      </c>
      <c r="M140">
        <f t="shared" si="37"/>
        <v>16092</v>
      </c>
      <c r="N140">
        <f t="shared" si="31"/>
        <v>62</v>
      </c>
    </row>
    <row r="141" spans="1:15" x14ac:dyDescent="0.25">
      <c r="A141">
        <f t="shared" si="33"/>
        <v>4.4421999999999997</v>
      </c>
      <c r="B141">
        <f t="shared" si="28"/>
        <v>0</v>
      </c>
      <c r="C141">
        <f t="shared" si="34"/>
        <v>133</v>
      </c>
      <c r="D141">
        <f t="shared" si="35"/>
        <v>280</v>
      </c>
      <c r="E141">
        <f t="shared" si="36"/>
        <v>4</v>
      </c>
      <c r="F141">
        <f t="shared" si="26"/>
        <v>1</v>
      </c>
      <c r="G141" s="22"/>
      <c r="H141">
        <v>1</v>
      </c>
      <c r="I141">
        <f t="shared" si="29"/>
        <v>244</v>
      </c>
      <c r="J141">
        <f t="shared" si="27"/>
        <v>244</v>
      </c>
      <c r="K141">
        <f t="shared" si="30"/>
        <v>30</v>
      </c>
      <c r="L141">
        <f t="shared" si="32"/>
        <v>30</v>
      </c>
      <c r="M141">
        <f t="shared" si="37"/>
        <v>16336</v>
      </c>
      <c r="N141">
        <f t="shared" si="31"/>
        <v>63</v>
      </c>
    </row>
    <row r="142" spans="1:15" x14ac:dyDescent="0.25">
      <c r="A142">
        <f t="shared" si="33"/>
        <v>4.4756</v>
      </c>
      <c r="B142">
        <f t="shared" si="28"/>
        <v>0</v>
      </c>
      <c r="C142">
        <f t="shared" si="34"/>
        <v>134</v>
      </c>
      <c r="D142">
        <f t="shared" si="35"/>
        <v>282</v>
      </c>
      <c r="E142">
        <f t="shared" si="36"/>
        <v>4</v>
      </c>
      <c r="F142">
        <f t="shared" si="26"/>
        <v>1</v>
      </c>
      <c r="G142" s="22"/>
      <c r="H142">
        <v>1</v>
      </c>
      <c r="I142">
        <f t="shared" si="29"/>
        <v>244</v>
      </c>
      <c r="J142">
        <f t="shared" si="27"/>
        <v>244</v>
      </c>
      <c r="K142">
        <f t="shared" si="30"/>
        <v>30</v>
      </c>
      <c r="L142">
        <f t="shared" si="32"/>
        <v>30</v>
      </c>
      <c r="M142">
        <f t="shared" si="37"/>
        <v>16580</v>
      </c>
      <c r="N142">
        <f t="shared" si="31"/>
        <v>64</v>
      </c>
    </row>
    <row r="143" spans="1:15" x14ac:dyDescent="0.25">
      <c r="A143">
        <f t="shared" si="33"/>
        <v>4.5090000000000003</v>
      </c>
      <c r="B143">
        <f t="shared" si="28"/>
        <v>0</v>
      </c>
      <c r="C143">
        <f t="shared" si="34"/>
        <v>135</v>
      </c>
      <c r="D143">
        <f t="shared" si="35"/>
        <v>284</v>
      </c>
      <c r="E143">
        <f t="shared" si="36"/>
        <v>4</v>
      </c>
      <c r="F143">
        <f t="shared" si="26"/>
        <v>1</v>
      </c>
      <c r="G143" s="22"/>
      <c r="H143">
        <v>1</v>
      </c>
      <c r="I143">
        <f t="shared" si="29"/>
        <v>244</v>
      </c>
      <c r="J143">
        <f t="shared" si="27"/>
        <v>244</v>
      </c>
      <c r="K143">
        <f t="shared" si="30"/>
        <v>30</v>
      </c>
      <c r="L143">
        <f t="shared" si="32"/>
        <v>30</v>
      </c>
      <c r="M143">
        <f t="shared" si="37"/>
        <v>16824</v>
      </c>
      <c r="N143">
        <f t="shared" si="31"/>
        <v>65</v>
      </c>
    </row>
    <row r="144" spans="1:15" x14ac:dyDescent="0.25">
      <c r="A144">
        <f t="shared" si="33"/>
        <v>4.5424000000000007</v>
      </c>
      <c r="B144">
        <f t="shared" si="28"/>
        <v>0</v>
      </c>
      <c r="C144">
        <f t="shared" si="34"/>
        <v>136</v>
      </c>
      <c r="D144">
        <f t="shared" si="35"/>
        <v>286</v>
      </c>
      <c r="E144">
        <f t="shared" si="36"/>
        <v>4</v>
      </c>
      <c r="F144">
        <f t="shared" si="26"/>
        <v>0</v>
      </c>
      <c r="G144" s="22"/>
      <c r="H144">
        <v>1</v>
      </c>
      <c r="I144">
        <f t="shared" si="29"/>
        <v>244</v>
      </c>
      <c r="J144">
        <f t="shared" si="27"/>
        <v>244</v>
      </c>
      <c r="K144">
        <f t="shared" si="30"/>
        <v>30</v>
      </c>
      <c r="L144">
        <f t="shared" si="32"/>
        <v>30</v>
      </c>
      <c r="M144">
        <f t="shared" si="37"/>
        <v>17068</v>
      </c>
      <c r="N144">
        <f t="shared" si="31"/>
        <v>66</v>
      </c>
    </row>
    <row r="145" spans="1:14" x14ac:dyDescent="0.25">
      <c r="A145">
        <f t="shared" si="33"/>
        <v>4.575800000000001</v>
      </c>
      <c r="B145">
        <f t="shared" si="28"/>
        <v>1</v>
      </c>
      <c r="C145">
        <f t="shared" si="34"/>
        <v>137</v>
      </c>
      <c r="D145">
        <f t="shared" si="35"/>
        <v>288</v>
      </c>
      <c r="E145">
        <f t="shared" si="36"/>
        <v>4</v>
      </c>
      <c r="F145">
        <f t="shared" si="26"/>
        <v>0</v>
      </c>
      <c r="G145" s="23"/>
      <c r="H145">
        <v>1</v>
      </c>
      <c r="I145">
        <f t="shared" si="29"/>
        <v>246</v>
      </c>
      <c r="J145">
        <f t="shared" si="27"/>
        <v>252</v>
      </c>
      <c r="K145">
        <f t="shared" si="30"/>
        <v>31</v>
      </c>
      <c r="L145">
        <f t="shared" si="32"/>
        <v>31</v>
      </c>
      <c r="M145">
        <f t="shared" si="37"/>
        <v>17312</v>
      </c>
      <c r="N145">
        <f t="shared" si="31"/>
        <v>67</v>
      </c>
    </row>
    <row r="146" spans="1:14" x14ac:dyDescent="0.25">
      <c r="A146">
        <f t="shared" si="33"/>
        <v>4.6092000000000013</v>
      </c>
      <c r="B146">
        <f t="shared" si="28"/>
        <v>0</v>
      </c>
      <c r="C146">
        <f t="shared" si="34"/>
        <v>138</v>
      </c>
      <c r="D146">
        <f t="shared" si="35"/>
        <v>290</v>
      </c>
      <c r="E146">
        <f t="shared" si="36"/>
        <v>4</v>
      </c>
      <c r="F146">
        <f t="shared" si="26"/>
        <v>0</v>
      </c>
      <c r="G146" s="23"/>
      <c r="H146">
        <v>1</v>
      </c>
      <c r="I146">
        <f t="shared" si="29"/>
        <v>248</v>
      </c>
      <c r="J146">
        <f t="shared" si="27"/>
        <v>252</v>
      </c>
      <c r="K146">
        <f t="shared" si="30"/>
        <v>31</v>
      </c>
      <c r="L146">
        <f t="shared" si="32"/>
        <v>31</v>
      </c>
      <c r="M146">
        <f t="shared" si="37"/>
        <v>17558</v>
      </c>
      <c r="N146">
        <f t="shared" si="31"/>
        <v>68</v>
      </c>
    </row>
    <row r="147" spans="1:14" x14ac:dyDescent="0.25">
      <c r="A147">
        <f t="shared" si="33"/>
        <v>4.6426000000000016</v>
      </c>
      <c r="B147">
        <f t="shared" si="28"/>
        <v>0</v>
      </c>
      <c r="C147">
        <f t="shared" si="34"/>
        <v>139</v>
      </c>
      <c r="D147">
        <f t="shared" si="35"/>
        <v>292</v>
      </c>
      <c r="E147">
        <f t="shared" si="36"/>
        <v>4</v>
      </c>
      <c r="F147">
        <f t="shared" si="26"/>
        <v>0</v>
      </c>
      <c r="G147" s="23"/>
      <c r="H147">
        <v>1</v>
      </c>
      <c r="I147">
        <f t="shared" si="29"/>
        <v>250</v>
      </c>
      <c r="J147">
        <f t="shared" si="27"/>
        <v>252</v>
      </c>
      <c r="K147">
        <f t="shared" si="30"/>
        <v>31</v>
      </c>
      <c r="L147">
        <f t="shared" si="32"/>
        <v>31</v>
      </c>
      <c r="M147">
        <f t="shared" si="37"/>
        <v>17806</v>
      </c>
      <c r="N147">
        <f t="shared" si="31"/>
        <v>69</v>
      </c>
    </row>
    <row r="148" spans="1:14" x14ac:dyDescent="0.25">
      <c r="A148">
        <f t="shared" si="33"/>
        <v>4.6760000000000019</v>
      </c>
      <c r="B148">
        <f t="shared" si="28"/>
        <v>0</v>
      </c>
      <c r="C148">
        <f t="shared" si="34"/>
        <v>140</v>
      </c>
      <c r="D148">
        <f t="shared" si="35"/>
        <v>294</v>
      </c>
      <c r="E148">
        <f t="shared" si="36"/>
        <v>4</v>
      </c>
      <c r="F148">
        <f t="shared" si="26"/>
        <v>1</v>
      </c>
      <c r="G148" s="23">
        <v>1</v>
      </c>
      <c r="H148">
        <v>1</v>
      </c>
      <c r="I148">
        <f t="shared" si="29"/>
        <v>252</v>
      </c>
      <c r="J148">
        <f t="shared" si="27"/>
        <v>252</v>
      </c>
      <c r="K148">
        <f t="shared" si="30"/>
        <v>31</v>
      </c>
      <c r="L148">
        <f t="shared" si="32"/>
        <v>31</v>
      </c>
      <c r="M148">
        <f t="shared" si="37"/>
        <v>18056</v>
      </c>
      <c r="N148">
        <f t="shared" si="31"/>
        <v>70</v>
      </c>
    </row>
    <row r="149" spans="1:14" x14ac:dyDescent="0.25">
      <c r="A149">
        <f t="shared" si="33"/>
        <v>4.7094000000000023</v>
      </c>
      <c r="B149">
        <f t="shared" si="28"/>
        <v>0</v>
      </c>
      <c r="C149">
        <f t="shared" si="34"/>
        <v>141</v>
      </c>
      <c r="D149">
        <f t="shared" si="35"/>
        <v>296</v>
      </c>
      <c r="E149">
        <f t="shared" si="36"/>
        <v>4</v>
      </c>
      <c r="F149">
        <f t="shared" si="26"/>
        <v>1</v>
      </c>
      <c r="G149" s="23">
        <v>1</v>
      </c>
      <c r="H149">
        <v>0</v>
      </c>
      <c r="I149">
        <f t="shared" si="29"/>
        <v>252</v>
      </c>
      <c r="J149">
        <f t="shared" si="27"/>
        <v>228</v>
      </c>
      <c r="K149">
        <f t="shared" si="30"/>
        <v>28</v>
      </c>
      <c r="L149">
        <f t="shared" si="32"/>
        <v>28</v>
      </c>
      <c r="M149">
        <f t="shared" si="37"/>
        <v>18308</v>
      </c>
      <c r="N149">
        <f t="shared" si="31"/>
        <v>71</v>
      </c>
    </row>
    <row r="150" spans="1:14" x14ac:dyDescent="0.25">
      <c r="A150">
        <f t="shared" si="33"/>
        <v>4.7428000000000026</v>
      </c>
      <c r="B150">
        <f t="shared" si="28"/>
        <v>0</v>
      </c>
      <c r="C150">
        <f t="shared" si="34"/>
        <v>142</v>
      </c>
      <c r="D150">
        <f t="shared" si="35"/>
        <v>298</v>
      </c>
      <c r="E150">
        <f t="shared" si="36"/>
        <v>4</v>
      </c>
      <c r="F150">
        <f t="shared" si="26"/>
        <v>1</v>
      </c>
      <c r="G150" s="22">
        <v>1</v>
      </c>
      <c r="I150">
        <f t="shared" si="29"/>
        <v>252</v>
      </c>
      <c r="J150">
        <f t="shared" si="27"/>
        <v>204</v>
      </c>
      <c r="K150">
        <f t="shared" si="30"/>
        <v>25</v>
      </c>
      <c r="L150">
        <f t="shared" si="32"/>
        <v>25</v>
      </c>
      <c r="M150">
        <f t="shared" si="37"/>
        <v>18560</v>
      </c>
      <c r="N150">
        <f t="shared" si="31"/>
        <v>72</v>
      </c>
    </row>
    <row r="151" spans="1:14" x14ac:dyDescent="0.25">
      <c r="A151">
        <f t="shared" si="33"/>
        <v>4.7762000000000029</v>
      </c>
      <c r="B151">
        <f t="shared" si="28"/>
        <v>0</v>
      </c>
      <c r="C151">
        <f t="shared" si="34"/>
        <v>143</v>
      </c>
      <c r="D151">
        <f t="shared" si="35"/>
        <v>300</v>
      </c>
      <c r="E151">
        <f t="shared" si="36"/>
        <v>4</v>
      </c>
      <c r="F151">
        <f t="shared" si="26"/>
        <v>1</v>
      </c>
      <c r="G151" s="22">
        <v>1</v>
      </c>
      <c r="I151">
        <f t="shared" si="29"/>
        <v>252</v>
      </c>
      <c r="J151">
        <f t="shared" si="27"/>
        <v>180</v>
      </c>
      <c r="K151">
        <f t="shared" si="30"/>
        <v>22</v>
      </c>
      <c r="L151">
        <f t="shared" si="32"/>
        <v>22</v>
      </c>
      <c r="M151">
        <f t="shared" si="37"/>
        <v>18812</v>
      </c>
      <c r="N151">
        <f t="shared" si="31"/>
        <v>73</v>
      </c>
    </row>
    <row r="152" spans="1:14" x14ac:dyDescent="0.25">
      <c r="A152">
        <f t="shared" si="33"/>
        <v>4.8096000000000032</v>
      </c>
      <c r="B152">
        <f t="shared" si="28"/>
        <v>0</v>
      </c>
      <c r="C152">
        <f t="shared" si="34"/>
        <v>144</v>
      </c>
      <c r="D152">
        <f t="shared" si="35"/>
        <v>302</v>
      </c>
      <c r="E152">
        <f t="shared" si="36"/>
        <v>4</v>
      </c>
      <c r="F152">
        <f t="shared" si="26"/>
        <v>1</v>
      </c>
      <c r="G152" s="22">
        <v>1</v>
      </c>
      <c r="I152">
        <f t="shared" si="29"/>
        <v>252</v>
      </c>
      <c r="J152">
        <f>FLOOR(IF(K152&gt;=20,K152*POWER(2,E152-1)+POWER(2,E152-2),K152*POWER(2,E152-1)),1)</f>
        <v>152</v>
      </c>
      <c r="K152">
        <f t="shared" si="30"/>
        <v>19</v>
      </c>
      <c r="L152">
        <f t="shared" si="32"/>
        <v>19</v>
      </c>
      <c r="M152">
        <f t="shared" si="37"/>
        <v>19064</v>
      </c>
      <c r="N152">
        <f t="shared" si="31"/>
        <v>74</v>
      </c>
    </row>
    <row r="153" spans="1:14" x14ac:dyDescent="0.25">
      <c r="A153">
        <f t="shared" si="33"/>
        <v>4.8430000000000035</v>
      </c>
      <c r="B153">
        <f t="shared" si="28"/>
        <v>1</v>
      </c>
      <c r="C153">
        <f t="shared" si="34"/>
        <v>145</v>
      </c>
      <c r="D153">
        <f t="shared" si="35"/>
        <v>304</v>
      </c>
      <c r="E153">
        <f t="shared" si="36"/>
        <v>4</v>
      </c>
      <c r="F153">
        <f t="shared" si="26"/>
        <v>1</v>
      </c>
      <c r="G153" s="22">
        <v>1</v>
      </c>
      <c r="I153">
        <f t="shared" si="29"/>
        <v>252</v>
      </c>
      <c r="J153">
        <f t="shared" si="27"/>
        <v>128</v>
      </c>
      <c r="K153">
        <f t="shared" si="30"/>
        <v>16</v>
      </c>
      <c r="L153">
        <f t="shared" si="32"/>
        <v>16</v>
      </c>
      <c r="M153">
        <f t="shared" si="37"/>
        <v>19316</v>
      </c>
      <c r="N153">
        <f t="shared" si="31"/>
        <v>75</v>
      </c>
    </row>
    <row r="154" spans="1:14" x14ac:dyDescent="0.25">
      <c r="A154">
        <f t="shared" si="33"/>
        <v>4.8764000000000038</v>
      </c>
      <c r="B154">
        <f t="shared" si="28"/>
        <v>0</v>
      </c>
      <c r="C154">
        <f t="shared" si="34"/>
        <v>146</v>
      </c>
      <c r="D154">
        <f t="shared" si="35"/>
        <v>306</v>
      </c>
      <c r="E154">
        <f t="shared" si="36"/>
        <v>4</v>
      </c>
      <c r="F154">
        <f t="shared" si="26"/>
        <v>1</v>
      </c>
      <c r="G154" s="22">
        <v>1</v>
      </c>
      <c r="I154">
        <f t="shared" si="29"/>
        <v>252</v>
      </c>
      <c r="J154">
        <f t="shared" si="27"/>
        <v>104</v>
      </c>
      <c r="K154">
        <f t="shared" si="30"/>
        <v>13</v>
      </c>
      <c r="L154">
        <f t="shared" si="32"/>
        <v>13</v>
      </c>
      <c r="M154">
        <f t="shared" si="37"/>
        <v>19568</v>
      </c>
      <c r="N154">
        <f t="shared" si="31"/>
        <v>76</v>
      </c>
    </row>
    <row r="155" spans="1:14" x14ac:dyDescent="0.25">
      <c r="A155">
        <f t="shared" si="33"/>
        <v>4.9098000000000042</v>
      </c>
      <c r="B155">
        <f t="shared" si="28"/>
        <v>0</v>
      </c>
      <c r="C155">
        <f t="shared" si="34"/>
        <v>147</v>
      </c>
      <c r="D155">
        <f t="shared" si="35"/>
        <v>308</v>
      </c>
      <c r="E155">
        <f t="shared" si="36"/>
        <v>4</v>
      </c>
      <c r="F155">
        <f t="shared" si="26"/>
        <v>1</v>
      </c>
      <c r="G155" s="22">
        <v>1</v>
      </c>
      <c r="H155">
        <v>0</v>
      </c>
      <c r="I155">
        <f t="shared" si="29"/>
        <v>252</v>
      </c>
      <c r="J155">
        <f t="shared" si="27"/>
        <v>80</v>
      </c>
      <c r="K155">
        <f t="shared" si="30"/>
        <v>10</v>
      </c>
      <c r="L155">
        <f t="shared" si="32"/>
        <v>10</v>
      </c>
      <c r="M155">
        <f t="shared" si="37"/>
        <v>19820</v>
      </c>
      <c r="N155">
        <f t="shared" si="31"/>
        <v>77</v>
      </c>
    </row>
    <row r="156" spans="1:14" x14ac:dyDescent="0.25">
      <c r="A156">
        <f t="shared" si="33"/>
        <v>4.9432000000000045</v>
      </c>
      <c r="B156">
        <f t="shared" si="28"/>
        <v>0</v>
      </c>
      <c r="C156">
        <f t="shared" si="34"/>
        <v>148</v>
      </c>
      <c r="D156">
        <f t="shared" si="35"/>
        <v>310</v>
      </c>
      <c r="E156">
        <f t="shared" si="36"/>
        <v>4</v>
      </c>
      <c r="F156">
        <f t="shared" si="26"/>
        <v>1</v>
      </c>
      <c r="G156" s="22">
        <v>1</v>
      </c>
      <c r="H156">
        <v>0</v>
      </c>
      <c r="I156">
        <f t="shared" si="29"/>
        <v>252</v>
      </c>
      <c r="J156">
        <f t="shared" si="27"/>
        <v>56</v>
      </c>
      <c r="K156">
        <f t="shared" si="30"/>
        <v>7</v>
      </c>
      <c r="L156">
        <f t="shared" si="32"/>
        <v>7</v>
      </c>
      <c r="M156">
        <f t="shared" si="37"/>
        <v>20072</v>
      </c>
      <c r="N156">
        <f t="shared" si="31"/>
        <v>78</v>
      </c>
    </row>
    <row r="157" spans="1:14" x14ac:dyDescent="0.25">
      <c r="A157">
        <f t="shared" si="33"/>
        <v>4.9766000000000048</v>
      </c>
      <c r="B157">
        <f t="shared" si="28"/>
        <v>0</v>
      </c>
      <c r="C157">
        <f t="shared" si="34"/>
        <v>149</v>
      </c>
      <c r="D157">
        <f t="shared" si="35"/>
        <v>312</v>
      </c>
      <c r="E157">
        <f t="shared" si="36"/>
        <v>4</v>
      </c>
      <c r="F157">
        <f t="shared" si="26"/>
        <v>1</v>
      </c>
      <c r="G157" s="22">
        <v>1</v>
      </c>
      <c r="H157">
        <v>0</v>
      </c>
      <c r="I157">
        <f t="shared" si="29"/>
        <v>252</v>
      </c>
      <c r="J157">
        <f t="shared" si="27"/>
        <v>32</v>
      </c>
      <c r="K157">
        <f t="shared" si="30"/>
        <v>4</v>
      </c>
      <c r="L157">
        <f t="shared" si="32"/>
        <v>4</v>
      </c>
      <c r="M157">
        <f t="shared" si="37"/>
        <v>20324</v>
      </c>
      <c r="N157">
        <f t="shared" si="31"/>
        <v>79</v>
      </c>
    </row>
    <row r="158" spans="1:14" x14ac:dyDescent="0.25">
      <c r="A158">
        <f t="shared" si="33"/>
        <v>5.0100000000000051</v>
      </c>
      <c r="B158">
        <f t="shared" si="28"/>
        <v>0</v>
      </c>
      <c r="C158">
        <f t="shared" si="34"/>
        <v>150</v>
      </c>
      <c r="D158">
        <f t="shared" si="35"/>
        <v>314</v>
      </c>
      <c r="E158">
        <f t="shared" si="36"/>
        <v>4</v>
      </c>
      <c r="F158">
        <f t="shared" si="26"/>
        <v>1</v>
      </c>
      <c r="G158" s="22">
        <v>1</v>
      </c>
      <c r="H158">
        <v>0</v>
      </c>
      <c r="I158">
        <f t="shared" si="29"/>
        <v>252</v>
      </c>
      <c r="J158">
        <f t="shared" si="27"/>
        <v>8</v>
      </c>
      <c r="K158">
        <f t="shared" si="30"/>
        <v>1</v>
      </c>
      <c r="L158">
        <f t="shared" si="32"/>
        <v>1</v>
      </c>
      <c r="M158">
        <f t="shared" si="37"/>
        <v>20576</v>
      </c>
      <c r="N158">
        <f t="shared" si="31"/>
        <v>80</v>
      </c>
    </row>
    <row r="159" spans="1:14" x14ac:dyDescent="0.25">
      <c r="A159">
        <f t="shared" si="33"/>
        <v>5.0434000000000054</v>
      </c>
      <c r="B159">
        <f t="shared" si="28"/>
        <v>0</v>
      </c>
      <c r="C159">
        <f t="shared" si="34"/>
        <v>151</v>
      </c>
      <c r="D159">
        <f t="shared" si="35"/>
        <v>316</v>
      </c>
      <c r="E159">
        <f t="shared" si="36"/>
        <v>4</v>
      </c>
      <c r="F159">
        <f t="shared" si="26"/>
        <v>1</v>
      </c>
      <c r="G159" s="22">
        <v>1</v>
      </c>
      <c r="H159">
        <v>0</v>
      </c>
      <c r="I159">
        <f t="shared" si="29"/>
        <v>252</v>
      </c>
      <c r="J159">
        <f t="shared" si="27"/>
        <v>-16</v>
      </c>
      <c r="K159">
        <f t="shared" si="30"/>
        <v>-2</v>
      </c>
      <c r="L159">
        <f t="shared" si="32"/>
        <v>-2</v>
      </c>
      <c r="M159">
        <f t="shared" si="37"/>
        <v>20828</v>
      </c>
      <c r="N159">
        <f t="shared" si="31"/>
        <v>81</v>
      </c>
    </row>
    <row r="160" spans="1:14" x14ac:dyDescent="0.25">
      <c r="A160">
        <f t="shared" si="33"/>
        <v>5.0768000000000058</v>
      </c>
      <c r="B160">
        <f t="shared" si="28"/>
        <v>0</v>
      </c>
      <c r="C160">
        <f t="shared" si="34"/>
        <v>152</v>
      </c>
      <c r="D160">
        <f t="shared" si="35"/>
        <v>318</v>
      </c>
      <c r="E160">
        <f t="shared" si="36"/>
        <v>4</v>
      </c>
      <c r="F160">
        <f t="shared" si="26"/>
        <v>1</v>
      </c>
      <c r="G160" s="22">
        <v>1</v>
      </c>
      <c r="H160">
        <v>0</v>
      </c>
      <c r="I160">
        <f t="shared" si="29"/>
        <v>252</v>
      </c>
      <c r="J160">
        <f t="shared" si="27"/>
        <v>-40</v>
      </c>
      <c r="K160">
        <f t="shared" si="30"/>
        <v>-5</v>
      </c>
      <c r="L160">
        <f t="shared" si="32"/>
        <v>-5</v>
      </c>
      <c r="M160">
        <f t="shared" si="37"/>
        <v>21080</v>
      </c>
      <c r="N160">
        <f t="shared" si="31"/>
        <v>82</v>
      </c>
    </row>
    <row r="161" spans="1:16" x14ac:dyDescent="0.25">
      <c r="A161">
        <f t="shared" si="33"/>
        <v>5.1102000000000061</v>
      </c>
      <c r="B161">
        <f t="shared" si="28"/>
        <v>1</v>
      </c>
      <c r="C161">
        <f t="shared" si="34"/>
        <v>153</v>
      </c>
      <c r="D161">
        <f t="shared" si="35"/>
        <v>320</v>
      </c>
      <c r="E161">
        <f t="shared" si="36"/>
        <v>4</v>
      </c>
      <c r="F161">
        <f t="shared" si="26"/>
        <v>1</v>
      </c>
      <c r="G161" s="22">
        <v>1</v>
      </c>
      <c r="H161">
        <v>0</v>
      </c>
      <c r="I161">
        <f t="shared" si="29"/>
        <v>252</v>
      </c>
      <c r="J161">
        <f t="shared" si="27"/>
        <v>-64</v>
      </c>
      <c r="K161">
        <f t="shared" si="30"/>
        <v>-8</v>
      </c>
      <c r="L161">
        <f t="shared" si="32"/>
        <v>-8</v>
      </c>
      <c r="M161">
        <f t="shared" si="37"/>
        <v>21332</v>
      </c>
      <c r="N161">
        <f t="shared" si="31"/>
        <v>83</v>
      </c>
    </row>
    <row r="162" spans="1:16" x14ac:dyDescent="0.25">
      <c r="A162">
        <f t="shared" si="33"/>
        <v>5.1436000000000064</v>
      </c>
      <c r="B162">
        <f t="shared" si="28"/>
        <v>0</v>
      </c>
      <c r="C162">
        <f t="shared" si="34"/>
        <v>154</v>
      </c>
      <c r="D162">
        <f t="shared" si="35"/>
        <v>322</v>
      </c>
      <c r="E162">
        <f t="shared" si="36"/>
        <v>4</v>
      </c>
      <c r="F162">
        <f t="shared" si="26"/>
        <v>1</v>
      </c>
      <c r="G162" s="22">
        <v>1</v>
      </c>
      <c r="H162">
        <v>0</v>
      </c>
      <c r="I162">
        <f t="shared" si="29"/>
        <v>252</v>
      </c>
      <c r="J162">
        <f t="shared" si="27"/>
        <v>-88</v>
      </c>
      <c r="K162">
        <f t="shared" si="30"/>
        <v>-11</v>
      </c>
      <c r="L162">
        <f t="shared" si="32"/>
        <v>-11</v>
      </c>
      <c r="M162">
        <f t="shared" si="37"/>
        <v>21584</v>
      </c>
      <c r="N162">
        <f t="shared" si="31"/>
        <v>84</v>
      </c>
    </row>
    <row r="163" spans="1:16" x14ac:dyDescent="0.25">
      <c r="A163">
        <f t="shared" si="33"/>
        <v>5.1770000000000067</v>
      </c>
      <c r="B163">
        <f t="shared" si="28"/>
        <v>0</v>
      </c>
      <c r="C163">
        <f t="shared" si="34"/>
        <v>155</v>
      </c>
      <c r="D163">
        <f t="shared" si="35"/>
        <v>324</v>
      </c>
      <c r="E163">
        <f t="shared" si="36"/>
        <v>4</v>
      </c>
      <c r="F163">
        <f t="shared" si="26"/>
        <v>1</v>
      </c>
      <c r="G163" s="22">
        <v>1</v>
      </c>
      <c r="H163">
        <v>0</v>
      </c>
      <c r="I163">
        <f t="shared" si="29"/>
        <v>252</v>
      </c>
      <c r="J163">
        <f t="shared" si="27"/>
        <v>-112</v>
      </c>
      <c r="K163">
        <f t="shared" si="30"/>
        <v>-14</v>
      </c>
      <c r="L163">
        <f t="shared" si="32"/>
        <v>-14</v>
      </c>
      <c r="M163">
        <f t="shared" si="37"/>
        <v>21836</v>
      </c>
      <c r="N163">
        <f t="shared" si="31"/>
        <v>85</v>
      </c>
    </row>
    <row r="164" spans="1:16" x14ac:dyDescent="0.25">
      <c r="A164">
        <f t="shared" si="33"/>
        <v>5.210400000000007</v>
      </c>
      <c r="B164">
        <f t="shared" si="28"/>
        <v>0</v>
      </c>
      <c r="C164">
        <f t="shared" si="34"/>
        <v>156</v>
      </c>
      <c r="D164">
        <f t="shared" si="35"/>
        <v>326</v>
      </c>
      <c r="E164">
        <f t="shared" si="36"/>
        <v>4</v>
      </c>
      <c r="F164">
        <f t="shared" si="26"/>
        <v>1</v>
      </c>
      <c r="G164" s="22">
        <v>1</v>
      </c>
      <c r="H164">
        <v>0</v>
      </c>
      <c r="I164">
        <f t="shared" si="29"/>
        <v>252</v>
      </c>
      <c r="J164">
        <f t="shared" si="27"/>
        <v>-136</v>
      </c>
      <c r="K164">
        <f t="shared" si="30"/>
        <v>-17</v>
      </c>
      <c r="L164">
        <f t="shared" si="32"/>
        <v>-17</v>
      </c>
      <c r="M164">
        <f t="shared" si="37"/>
        <v>22088</v>
      </c>
      <c r="N164">
        <f t="shared" si="31"/>
        <v>86</v>
      </c>
    </row>
    <row r="165" spans="1:16" x14ac:dyDescent="0.25">
      <c r="A165">
        <f t="shared" si="33"/>
        <v>5.2438000000000073</v>
      </c>
      <c r="B165">
        <f t="shared" si="28"/>
        <v>0</v>
      </c>
      <c r="C165">
        <f t="shared" si="34"/>
        <v>157</v>
      </c>
      <c r="D165">
        <f t="shared" si="35"/>
        <v>328</v>
      </c>
      <c r="E165">
        <f t="shared" si="36"/>
        <v>4</v>
      </c>
      <c r="F165">
        <f t="shared" si="26"/>
        <v>1</v>
      </c>
      <c r="G165" s="22">
        <v>1</v>
      </c>
      <c r="H165">
        <v>0</v>
      </c>
      <c r="I165">
        <f t="shared" si="29"/>
        <v>252</v>
      </c>
      <c r="J165">
        <f t="shared" si="27"/>
        <v>-160</v>
      </c>
      <c r="K165">
        <f t="shared" si="30"/>
        <v>-20</v>
      </c>
      <c r="L165">
        <f t="shared" si="32"/>
        <v>-20</v>
      </c>
      <c r="M165">
        <f t="shared" si="37"/>
        <v>22340</v>
      </c>
      <c r="N165">
        <f t="shared" si="31"/>
        <v>87</v>
      </c>
    </row>
    <row r="166" spans="1:16" x14ac:dyDescent="0.25">
      <c r="A166">
        <f t="shared" si="33"/>
        <v>5.2772000000000077</v>
      </c>
      <c r="B166">
        <f t="shared" si="28"/>
        <v>0</v>
      </c>
      <c r="C166">
        <f t="shared" si="34"/>
        <v>158</v>
      </c>
      <c r="D166">
        <f t="shared" si="35"/>
        <v>330</v>
      </c>
      <c r="E166">
        <f t="shared" si="36"/>
        <v>4</v>
      </c>
      <c r="F166">
        <f t="shared" si="26"/>
        <v>1</v>
      </c>
      <c r="G166" s="22">
        <v>1</v>
      </c>
      <c r="H166">
        <v>0</v>
      </c>
      <c r="I166">
        <f t="shared" si="29"/>
        <v>252</v>
      </c>
      <c r="J166">
        <f t="shared" si="27"/>
        <v>-184</v>
      </c>
      <c r="K166">
        <f t="shared" si="30"/>
        <v>-23</v>
      </c>
      <c r="L166">
        <f t="shared" si="32"/>
        <v>-23</v>
      </c>
      <c r="M166">
        <f t="shared" si="37"/>
        <v>22592</v>
      </c>
      <c r="N166">
        <f t="shared" si="31"/>
        <v>88</v>
      </c>
    </row>
    <row r="167" spans="1:16" x14ac:dyDescent="0.25">
      <c r="A167">
        <f t="shared" si="33"/>
        <v>5.310600000000008</v>
      </c>
      <c r="B167">
        <f t="shared" si="28"/>
        <v>0</v>
      </c>
      <c r="C167">
        <f t="shared" si="34"/>
        <v>159</v>
      </c>
      <c r="D167">
        <f t="shared" si="35"/>
        <v>332</v>
      </c>
      <c r="E167">
        <f t="shared" si="36"/>
        <v>4</v>
      </c>
      <c r="F167">
        <f t="shared" si="26"/>
        <v>1</v>
      </c>
      <c r="G167" s="22">
        <v>1</v>
      </c>
      <c r="H167">
        <v>0</v>
      </c>
      <c r="I167">
        <f t="shared" si="29"/>
        <v>252</v>
      </c>
      <c r="J167">
        <f t="shared" si="27"/>
        <v>-208</v>
      </c>
      <c r="K167">
        <f t="shared" si="30"/>
        <v>-26</v>
      </c>
      <c r="L167">
        <f t="shared" si="32"/>
        <v>-26</v>
      </c>
      <c r="M167">
        <f t="shared" si="37"/>
        <v>22844</v>
      </c>
      <c r="N167">
        <f t="shared" si="31"/>
        <v>89</v>
      </c>
    </row>
    <row r="168" spans="1:16" x14ac:dyDescent="0.25">
      <c r="A168">
        <f t="shared" si="33"/>
        <v>5.3440000000000083</v>
      </c>
      <c r="B168">
        <f t="shared" si="28"/>
        <v>0</v>
      </c>
      <c r="C168">
        <f t="shared" si="34"/>
        <v>160</v>
      </c>
      <c r="D168">
        <f t="shared" si="35"/>
        <v>334</v>
      </c>
      <c r="E168">
        <f t="shared" si="36"/>
        <v>4</v>
      </c>
      <c r="F168">
        <f t="shared" si="26"/>
        <v>1</v>
      </c>
      <c r="G168" s="22">
        <v>1</v>
      </c>
      <c r="H168">
        <v>0</v>
      </c>
      <c r="I168">
        <f t="shared" si="29"/>
        <v>252</v>
      </c>
      <c r="J168">
        <f t="shared" si="27"/>
        <v>-232</v>
      </c>
      <c r="K168">
        <f t="shared" si="30"/>
        <v>-29</v>
      </c>
      <c r="L168">
        <f t="shared" si="32"/>
        <v>-29</v>
      </c>
      <c r="M168">
        <f t="shared" si="37"/>
        <v>23096</v>
      </c>
      <c r="N168">
        <f t="shared" si="31"/>
        <v>90</v>
      </c>
    </row>
    <row r="169" spans="1:16" x14ac:dyDescent="0.25">
      <c r="A169">
        <f t="shared" si="33"/>
        <v>5.3774000000000086</v>
      </c>
      <c r="B169">
        <f t="shared" si="28"/>
        <v>1</v>
      </c>
      <c r="C169">
        <f t="shared" si="34"/>
        <v>161</v>
      </c>
      <c r="D169">
        <f t="shared" si="35"/>
        <v>336</v>
      </c>
      <c r="E169">
        <f t="shared" si="36"/>
        <v>4</v>
      </c>
      <c r="F169">
        <f t="shared" si="26"/>
        <v>1</v>
      </c>
      <c r="G169" s="22">
        <v>1</v>
      </c>
      <c r="H169">
        <v>0</v>
      </c>
      <c r="I169">
        <f t="shared" si="29"/>
        <v>252</v>
      </c>
      <c r="J169">
        <f t="shared" si="27"/>
        <v>-256</v>
      </c>
      <c r="K169">
        <f t="shared" si="30"/>
        <v>-32</v>
      </c>
      <c r="L169">
        <f t="shared" si="32"/>
        <v>-32</v>
      </c>
      <c r="M169">
        <f t="shared" si="37"/>
        <v>23348</v>
      </c>
      <c r="N169">
        <f t="shared" si="31"/>
        <v>91</v>
      </c>
    </row>
    <row r="170" spans="1:16" x14ac:dyDescent="0.25">
      <c r="A170">
        <f t="shared" si="33"/>
        <v>5.4108000000000089</v>
      </c>
      <c r="B170">
        <f t="shared" si="28"/>
        <v>0</v>
      </c>
      <c r="C170">
        <f t="shared" si="34"/>
        <v>162</v>
      </c>
      <c r="D170">
        <f t="shared" si="35"/>
        <v>338</v>
      </c>
      <c r="E170">
        <f t="shared" si="36"/>
        <v>4</v>
      </c>
      <c r="F170">
        <f t="shared" si="26"/>
        <v>1</v>
      </c>
      <c r="G170" s="22">
        <v>1</v>
      </c>
      <c r="H170">
        <v>0</v>
      </c>
      <c r="I170">
        <f t="shared" si="29"/>
        <v>252</v>
      </c>
      <c r="J170">
        <f t="shared" si="27"/>
        <v>-280</v>
      </c>
      <c r="K170">
        <f t="shared" si="30"/>
        <v>-35</v>
      </c>
      <c r="L170">
        <f t="shared" si="32"/>
        <v>-35</v>
      </c>
      <c r="M170">
        <f t="shared" si="37"/>
        <v>23600</v>
      </c>
      <c r="N170">
        <f t="shared" si="31"/>
        <v>92</v>
      </c>
    </row>
    <row r="171" spans="1:16" x14ac:dyDescent="0.25">
      <c r="A171">
        <f t="shared" si="33"/>
        <v>5.4442000000000093</v>
      </c>
      <c r="B171">
        <f t="shared" si="28"/>
        <v>0</v>
      </c>
      <c r="C171">
        <f t="shared" si="34"/>
        <v>163</v>
      </c>
      <c r="D171">
        <f t="shared" si="35"/>
        <v>340</v>
      </c>
      <c r="E171">
        <f t="shared" si="36"/>
        <v>4</v>
      </c>
      <c r="F171">
        <f t="shared" si="26"/>
        <v>1</v>
      </c>
      <c r="G171" s="22">
        <v>1</v>
      </c>
      <c r="H171">
        <v>0</v>
      </c>
      <c r="I171">
        <f t="shared" si="29"/>
        <v>252</v>
      </c>
      <c r="J171">
        <f t="shared" si="27"/>
        <v>-304</v>
      </c>
      <c r="K171">
        <f t="shared" si="30"/>
        <v>-38</v>
      </c>
      <c r="L171">
        <f t="shared" si="32"/>
        <v>-38</v>
      </c>
      <c r="M171">
        <f t="shared" si="37"/>
        <v>23852</v>
      </c>
      <c r="N171">
        <f t="shared" si="31"/>
        <v>93</v>
      </c>
    </row>
    <row r="172" spans="1:16" x14ac:dyDescent="0.25">
      <c r="A172">
        <f t="shared" si="33"/>
        <v>5.4776000000000096</v>
      </c>
      <c r="B172">
        <f t="shared" si="28"/>
        <v>0</v>
      </c>
      <c r="C172">
        <f t="shared" si="34"/>
        <v>164</v>
      </c>
      <c r="D172">
        <f t="shared" si="35"/>
        <v>342</v>
      </c>
      <c r="E172">
        <f t="shared" si="36"/>
        <v>4</v>
      </c>
      <c r="F172">
        <f t="shared" si="26"/>
        <v>1</v>
      </c>
      <c r="G172" s="22">
        <v>1</v>
      </c>
      <c r="H172">
        <v>0</v>
      </c>
      <c r="I172">
        <f t="shared" si="29"/>
        <v>252</v>
      </c>
      <c r="J172">
        <f t="shared" si="27"/>
        <v>-328</v>
      </c>
      <c r="K172">
        <f t="shared" si="30"/>
        <v>-41</v>
      </c>
      <c r="L172">
        <f t="shared" si="32"/>
        <v>-41</v>
      </c>
      <c r="M172">
        <f t="shared" si="37"/>
        <v>24104</v>
      </c>
      <c r="N172">
        <f t="shared" si="31"/>
        <v>94</v>
      </c>
    </row>
    <row r="173" spans="1:16" x14ac:dyDescent="0.25">
      <c r="A173">
        <f t="shared" si="33"/>
        <v>5.5110000000000099</v>
      </c>
      <c r="B173">
        <f t="shared" si="28"/>
        <v>0</v>
      </c>
      <c r="C173">
        <f t="shared" si="34"/>
        <v>165</v>
      </c>
      <c r="D173">
        <f t="shared" si="35"/>
        <v>344</v>
      </c>
      <c r="E173">
        <f t="shared" si="36"/>
        <v>4</v>
      </c>
      <c r="F173">
        <f t="shared" si="26"/>
        <v>1</v>
      </c>
      <c r="G173" s="22">
        <v>1</v>
      </c>
      <c r="H173">
        <v>0</v>
      </c>
      <c r="I173">
        <f t="shared" si="29"/>
        <v>252</v>
      </c>
      <c r="J173">
        <f t="shared" si="27"/>
        <v>-352</v>
      </c>
      <c r="K173">
        <f t="shared" si="30"/>
        <v>-44</v>
      </c>
      <c r="L173">
        <f t="shared" si="32"/>
        <v>-44</v>
      </c>
      <c r="M173">
        <f t="shared" si="37"/>
        <v>24356</v>
      </c>
      <c r="N173">
        <f t="shared" si="31"/>
        <v>95</v>
      </c>
    </row>
    <row r="174" spans="1:16" x14ac:dyDescent="0.25">
      <c r="A174">
        <f t="shared" si="33"/>
        <v>5.5444000000000102</v>
      </c>
      <c r="B174">
        <f t="shared" si="28"/>
        <v>0</v>
      </c>
      <c r="C174">
        <f t="shared" si="34"/>
        <v>166</v>
      </c>
      <c r="D174">
        <f t="shared" si="35"/>
        <v>346</v>
      </c>
      <c r="E174">
        <f t="shared" si="36"/>
        <v>4</v>
      </c>
      <c r="F174">
        <f t="shared" si="26"/>
        <v>1</v>
      </c>
      <c r="G174" s="22">
        <v>1</v>
      </c>
      <c r="H174">
        <v>0</v>
      </c>
      <c r="I174">
        <f t="shared" si="29"/>
        <v>252</v>
      </c>
      <c r="J174">
        <f t="shared" si="27"/>
        <v>-376</v>
      </c>
      <c r="K174">
        <f t="shared" si="30"/>
        <v>-47</v>
      </c>
      <c r="L174">
        <f t="shared" si="32"/>
        <v>-47</v>
      </c>
      <c r="M174">
        <f t="shared" si="37"/>
        <v>24608</v>
      </c>
      <c r="N174">
        <f t="shared" si="31"/>
        <v>96</v>
      </c>
      <c r="P174">
        <v>24824</v>
      </c>
    </row>
    <row r="175" spans="1:16" x14ac:dyDescent="0.25">
      <c r="A175">
        <f t="shared" si="33"/>
        <v>5.5778000000000105</v>
      </c>
      <c r="B175">
        <f t="shared" si="28"/>
        <v>0</v>
      </c>
      <c r="C175">
        <f t="shared" si="34"/>
        <v>167</v>
      </c>
      <c r="D175">
        <f t="shared" si="35"/>
        <v>348</v>
      </c>
      <c r="E175">
        <f t="shared" si="36"/>
        <v>4</v>
      </c>
      <c r="F175">
        <f t="shared" si="26"/>
        <v>1</v>
      </c>
      <c r="G175" s="22">
        <v>1</v>
      </c>
      <c r="H175">
        <v>0</v>
      </c>
      <c r="I175">
        <f t="shared" si="29"/>
        <v>252</v>
      </c>
      <c r="J175">
        <f t="shared" si="27"/>
        <v>-400</v>
      </c>
      <c r="K175">
        <f t="shared" si="30"/>
        <v>-50</v>
      </c>
      <c r="L175">
        <f t="shared" si="32"/>
        <v>-50</v>
      </c>
      <c r="M175">
        <f t="shared" si="37"/>
        <v>24860</v>
      </c>
      <c r="N175">
        <f t="shared" si="31"/>
        <v>97</v>
      </c>
      <c r="O175">
        <f>MOD(M175,256)</f>
        <v>28</v>
      </c>
    </row>
    <row r="176" spans="1:16" x14ac:dyDescent="0.25">
      <c r="A176">
        <f t="shared" si="33"/>
        <v>5.6112000000000108</v>
      </c>
      <c r="B176">
        <f t="shared" si="28"/>
        <v>0</v>
      </c>
      <c r="C176">
        <f t="shared" si="34"/>
        <v>168</v>
      </c>
      <c r="D176">
        <f t="shared" si="35"/>
        <v>350</v>
      </c>
      <c r="E176">
        <f t="shared" si="36"/>
        <v>4</v>
      </c>
      <c r="F176">
        <f t="shared" si="26"/>
        <v>1</v>
      </c>
      <c r="G176" s="22">
        <v>1</v>
      </c>
      <c r="H176">
        <v>0</v>
      </c>
      <c r="I176">
        <f t="shared" si="29"/>
        <v>252</v>
      </c>
      <c r="J176">
        <f t="shared" si="27"/>
        <v>-424</v>
      </c>
      <c r="K176">
        <f t="shared" si="30"/>
        <v>-53</v>
      </c>
      <c r="L176">
        <f t="shared" si="32"/>
        <v>-53</v>
      </c>
      <c r="M176">
        <f t="shared" si="37"/>
        <v>25112</v>
      </c>
      <c r="N176">
        <f t="shared" si="31"/>
        <v>98</v>
      </c>
    </row>
    <row r="177" spans="1:14" x14ac:dyDescent="0.25">
      <c r="A177">
        <f t="shared" si="33"/>
        <v>5.6446000000000112</v>
      </c>
      <c r="B177">
        <f t="shared" si="28"/>
        <v>1</v>
      </c>
      <c r="C177">
        <f t="shared" si="34"/>
        <v>169</v>
      </c>
      <c r="D177">
        <f t="shared" si="35"/>
        <v>352</v>
      </c>
      <c r="E177">
        <f t="shared" si="36"/>
        <v>4</v>
      </c>
      <c r="F177">
        <f t="shared" si="26"/>
        <v>1</v>
      </c>
      <c r="G177" s="22">
        <v>1</v>
      </c>
      <c r="H177">
        <v>0</v>
      </c>
      <c r="I177">
        <f t="shared" si="29"/>
        <v>252</v>
      </c>
      <c r="J177">
        <f t="shared" si="27"/>
        <v>-448</v>
      </c>
      <c r="K177">
        <f t="shared" si="30"/>
        <v>-56</v>
      </c>
      <c r="L177">
        <f t="shared" si="32"/>
        <v>-56</v>
      </c>
      <c r="M177">
        <f t="shared" si="37"/>
        <v>25364</v>
      </c>
      <c r="N177">
        <f t="shared" si="31"/>
        <v>99</v>
      </c>
    </row>
    <row r="178" spans="1:14" x14ac:dyDescent="0.25">
      <c r="A178">
        <f t="shared" si="33"/>
        <v>5.6780000000000115</v>
      </c>
      <c r="B178">
        <f t="shared" si="28"/>
        <v>0</v>
      </c>
      <c r="C178">
        <f t="shared" si="34"/>
        <v>170</v>
      </c>
      <c r="D178">
        <f t="shared" si="35"/>
        <v>354</v>
      </c>
      <c r="E178">
        <f t="shared" si="36"/>
        <v>4</v>
      </c>
      <c r="F178">
        <f t="shared" si="26"/>
        <v>1</v>
      </c>
      <c r="G178" s="22">
        <v>1</v>
      </c>
      <c r="H178">
        <v>0</v>
      </c>
      <c r="I178">
        <f t="shared" si="29"/>
        <v>252</v>
      </c>
      <c r="J178">
        <f t="shared" si="27"/>
        <v>-472</v>
      </c>
      <c r="K178">
        <f t="shared" si="30"/>
        <v>-59</v>
      </c>
      <c r="L178">
        <f t="shared" si="32"/>
        <v>-59</v>
      </c>
      <c r="M178">
        <f t="shared" si="37"/>
        <v>25616</v>
      </c>
      <c r="N178">
        <f t="shared" si="31"/>
        <v>100</v>
      </c>
    </row>
    <row r="179" spans="1:14" x14ac:dyDescent="0.25">
      <c r="A179">
        <f t="shared" si="33"/>
        <v>5.7114000000000118</v>
      </c>
      <c r="B179">
        <f t="shared" si="28"/>
        <v>0</v>
      </c>
      <c r="C179">
        <f t="shared" si="34"/>
        <v>171</v>
      </c>
      <c r="D179">
        <f t="shared" si="35"/>
        <v>356</v>
      </c>
      <c r="E179">
        <f t="shared" si="36"/>
        <v>4</v>
      </c>
      <c r="F179">
        <f t="shared" si="26"/>
        <v>1</v>
      </c>
      <c r="G179" s="22">
        <v>1</v>
      </c>
      <c r="H179">
        <v>0</v>
      </c>
      <c r="I179">
        <f t="shared" si="29"/>
        <v>252</v>
      </c>
      <c r="J179">
        <f t="shared" si="27"/>
        <v>-496</v>
      </c>
      <c r="K179">
        <f t="shared" si="30"/>
        <v>-62</v>
      </c>
      <c r="L179">
        <f t="shared" si="32"/>
        <v>-62</v>
      </c>
      <c r="M179">
        <f t="shared" si="37"/>
        <v>25868</v>
      </c>
      <c r="N179">
        <f t="shared" si="31"/>
        <v>101</v>
      </c>
    </row>
    <row r="180" spans="1:14" x14ac:dyDescent="0.25">
      <c r="A180">
        <f t="shared" si="33"/>
        <v>5.7448000000000121</v>
      </c>
      <c r="B180">
        <f t="shared" si="28"/>
        <v>0</v>
      </c>
      <c r="C180">
        <f t="shared" si="34"/>
        <v>172</v>
      </c>
      <c r="D180">
        <f t="shared" si="35"/>
        <v>358</v>
      </c>
      <c r="E180">
        <f t="shared" si="36"/>
        <v>4</v>
      </c>
      <c r="F180">
        <f t="shared" si="26"/>
        <v>1</v>
      </c>
      <c r="G180" s="22">
        <v>1</v>
      </c>
      <c r="H180">
        <v>0</v>
      </c>
      <c r="I180">
        <f t="shared" si="29"/>
        <v>252</v>
      </c>
      <c r="J180">
        <f t="shared" si="27"/>
        <v>-520</v>
      </c>
      <c r="K180">
        <f t="shared" si="30"/>
        <v>-65</v>
      </c>
      <c r="L180">
        <f t="shared" si="32"/>
        <v>-65</v>
      </c>
      <c r="M180">
        <f t="shared" si="37"/>
        <v>26120</v>
      </c>
      <c r="N180">
        <f t="shared" si="31"/>
        <v>102</v>
      </c>
    </row>
    <row r="181" spans="1:14" x14ac:dyDescent="0.25">
      <c r="A181">
        <f t="shared" si="33"/>
        <v>5.7782000000000124</v>
      </c>
      <c r="B181">
        <f t="shared" si="28"/>
        <v>0</v>
      </c>
      <c r="C181">
        <f t="shared" si="34"/>
        <v>173</v>
      </c>
      <c r="D181">
        <f t="shared" si="35"/>
        <v>360</v>
      </c>
      <c r="E181">
        <f t="shared" si="36"/>
        <v>4</v>
      </c>
      <c r="F181">
        <f t="shared" si="26"/>
        <v>1</v>
      </c>
      <c r="G181" s="22">
        <v>1</v>
      </c>
      <c r="H181">
        <v>0</v>
      </c>
      <c r="I181">
        <f t="shared" si="29"/>
        <v>252</v>
      </c>
      <c r="J181">
        <f t="shared" si="27"/>
        <v>-544</v>
      </c>
      <c r="K181">
        <f t="shared" si="30"/>
        <v>-68</v>
      </c>
      <c r="L181">
        <f t="shared" si="32"/>
        <v>-68</v>
      </c>
      <c r="M181">
        <f t="shared" si="37"/>
        <v>26372</v>
      </c>
      <c r="N181">
        <f t="shared" si="31"/>
        <v>103</v>
      </c>
    </row>
    <row r="182" spans="1:14" x14ac:dyDescent="0.25">
      <c r="A182">
        <f t="shared" si="33"/>
        <v>5.8116000000000128</v>
      </c>
      <c r="B182">
        <f t="shared" si="28"/>
        <v>0</v>
      </c>
      <c r="C182">
        <f t="shared" si="34"/>
        <v>174</v>
      </c>
      <c r="D182">
        <f t="shared" si="35"/>
        <v>362</v>
      </c>
      <c r="E182">
        <f t="shared" si="36"/>
        <v>4</v>
      </c>
      <c r="F182">
        <f t="shared" si="26"/>
        <v>1</v>
      </c>
      <c r="G182" s="22">
        <v>1</v>
      </c>
      <c r="H182">
        <v>0</v>
      </c>
      <c r="I182">
        <f t="shared" si="29"/>
        <v>252</v>
      </c>
      <c r="J182">
        <f t="shared" si="27"/>
        <v>-568</v>
      </c>
      <c r="K182">
        <f t="shared" si="30"/>
        <v>-71</v>
      </c>
      <c r="L182">
        <f t="shared" si="32"/>
        <v>-71</v>
      </c>
      <c r="M182">
        <f t="shared" si="37"/>
        <v>26624</v>
      </c>
      <c r="N182">
        <f t="shared" si="31"/>
        <v>104</v>
      </c>
    </row>
    <row r="183" spans="1:14" x14ac:dyDescent="0.25">
      <c r="A183">
        <f t="shared" si="33"/>
        <v>5.8450000000000131</v>
      </c>
      <c r="B183">
        <f t="shared" si="28"/>
        <v>0</v>
      </c>
      <c r="C183">
        <f t="shared" si="34"/>
        <v>175</v>
      </c>
      <c r="D183">
        <f t="shared" si="35"/>
        <v>364</v>
      </c>
      <c r="E183">
        <f t="shared" si="36"/>
        <v>4</v>
      </c>
      <c r="F183">
        <f t="shared" si="26"/>
        <v>1</v>
      </c>
      <c r="G183" s="22">
        <v>1</v>
      </c>
      <c r="H183">
        <v>0</v>
      </c>
      <c r="I183">
        <f t="shared" si="29"/>
        <v>252</v>
      </c>
      <c r="J183">
        <f t="shared" si="27"/>
        <v>-592</v>
      </c>
      <c r="K183">
        <f t="shared" si="30"/>
        <v>-74</v>
      </c>
      <c r="L183">
        <f t="shared" si="32"/>
        <v>-74</v>
      </c>
      <c r="M183">
        <f t="shared" si="37"/>
        <v>26876</v>
      </c>
      <c r="N183">
        <f t="shared" si="31"/>
        <v>104</v>
      </c>
    </row>
    <row r="184" spans="1:14" x14ac:dyDescent="0.25">
      <c r="A184">
        <f t="shared" si="33"/>
        <v>5.8784000000000134</v>
      </c>
      <c r="B184">
        <f t="shared" si="28"/>
        <v>0</v>
      </c>
      <c r="C184">
        <f t="shared" si="34"/>
        <v>176</v>
      </c>
      <c r="D184">
        <f t="shared" si="35"/>
        <v>366</v>
      </c>
      <c r="E184">
        <f t="shared" si="36"/>
        <v>4</v>
      </c>
      <c r="F184">
        <f t="shared" si="26"/>
        <v>1</v>
      </c>
      <c r="G184" s="22">
        <v>1</v>
      </c>
      <c r="H184">
        <v>0</v>
      </c>
      <c r="I184">
        <f t="shared" si="29"/>
        <v>252</v>
      </c>
      <c r="J184">
        <f t="shared" si="27"/>
        <v>-616</v>
      </c>
      <c r="K184">
        <f t="shared" si="30"/>
        <v>-77</v>
      </c>
      <c r="L184">
        <f t="shared" si="32"/>
        <v>-77</v>
      </c>
      <c r="M184">
        <f t="shared" si="37"/>
        <v>27128</v>
      </c>
      <c r="N184">
        <f t="shared" si="31"/>
        <v>105</v>
      </c>
    </row>
    <row r="185" spans="1:14" x14ac:dyDescent="0.25">
      <c r="A185">
        <f t="shared" si="33"/>
        <v>5.9118000000000137</v>
      </c>
      <c r="B185">
        <f t="shared" si="28"/>
        <v>1</v>
      </c>
      <c r="C185">
        <f t="shared" si="34"/>
        <v>177</v>
      </c>
      <c r="D185">
        <f t="shared" si="35"/>
        <v>368</v>
      </c>
      <c r="E185">
        <f t="shared" si="36"/>
        <v>4</v>
      </c>
      <c r="F185">
        <f t="shared" si="26"/>
        <v>1</v>
      </c>
      <c r="G185" s="22">
        <v>1</v>
      </c>
      <c r="H185">
        <v>0</v>
      </c>
      <c r="I185">
        <f t="shared" si="29"/>
        <v>252</v>
      </c>
      <c r="J185">
        <f t="shared" si="27"/>
        <v>-640</v>
      </c>
      <c r="K185">
        <f t="shared" si="30"/>
        <v>-80</v>
      </c>
      <c r="L185">
        <f t="shared" si="32"/>
        <v>-80</v>
      </c>
      <c r="M185">
        <f t="shared" si="37"/>
        <v>27380</v>
      </c>
      <c r="N185">
        <f t="shared" si="31"/>
        <v>106</v>
      </c>
    </row>
    <row r="186" spans="1:14" x14ac:dyDescent="0.25">
      <c r="A186">
        <f t="shared" si="33"/>
        <v>5.945200000000014</v>
      </c>
      <c r="B186">
        <f t="shared" si="28"/>
        <v>0</v>
      </c>
      <c r="C186">
        <f t="shared" si="34"/>
        <v>178</v>
      </c>
      <c r="D186">
        <f t="shared" si="35"/>
        <v>370</v>
      </c>
      <c r="E186">
        <f t="shared" si="36"/>
        <v>4</v>
      </c>
      <c r="F186">
        <f t="shared" si="26"/>
        <v>1</v>
      </c>
      <c r="G186" s="22">
        <v>1</v>
      </c>
      <c r="H186">
        <v>0</v>
      </c>
      <c r="I186">
        <f t="shared" si="29"/>
        <v>252</v>
      </c>
      <c r="J186">
        <f t="shared" si="27"/>
        <v>-664</v>
      </c>
      <c r="K186">
        <f t="shared" si="30"/>
        <v>-83</v>
      </c>
      <c r="L186">
        <f t="shared" si="32"/>
        <v>-83</v>
      </c>
      <c r="M186">
        <f t="shared" si="37"/>
        <v>27632</v>
      </c>
      <c r="N186">
        <f t="shared" si="31"/>
        <v>107</v>
      </c>
    </row>
    <row r="187" spans="1:14" x14ac:dyDescent="0.25">
      <c r="A187">
        <f t="shared" si="33"/>
        <v>5.9786000000000143</v>
      </c>
      <c r="B187">
        <f t="shared" si="28"/>
        <v>0</v>
      </c>
      <c r="C187">
        <f t="shared" si="34"/>
        <v>179</v>
      </c>
      <c r="D187">
        <f t="shared" si="35"/>
        <v>372</v>
      </c>
      <c r="E187">
        <f t="shared" si="36"/>
        <v>4</v>
      </c>
      <c r="F187">
        <f t="shared" si="26"/>
        <v>1</v>
      </c>
      <c r="G187" s="22">
        <v>1</v>
      </c>
      <c r="H187">
        <v>0</v>
      </c>
      <c r="I187">
        <f t="shared" si="29"/>
        <v>252</v>
      </c>
      <c r="J187">
        <f t="shared" si="27"/>
        <v>-688</v>
      </c>
      <c r="K187">
        <f t="shared" si="30"/>
        <v>-86</v>
      </c>
      <c r="L187">
        <f t="shared" si="32"/>
        <v>-86</v>
      </c>
      <c r="M187">
        <f t="shared" si="37"/>
        <v>27884</v>
      </c>
      <c r="N187">
        <f t="shared" si="31"/>
        <v>108</v>
      </c>
    </row>
    <row r="188" spans="1:14" x14ac:dyDescent="0.25">
      <c r="A188">
        <f t="shared" si="33"/>
        <v>6.0120000000000147</v>
      </c>
      <c r="B188">
        <f t="shared" si="28"/>
        <v>0</v>
      </c>
      <c r="C188">
        <f t="shared" si="34"/>
        <v>180</v>
      </c>
      <c r="D188">
        <f t="shared" si="35"/>
        <v>374</v>
      </c>
      <c r="E188">
        <f t="shared" si="36"/>
        <v>4</v>
      </c>
      <c r="F188">
        <f t="shared" si="26"/>
        <v>1</v>
      </c>
      <c r="G188" s="22">
        <v>1</v>
      </c>
      <c r="H188">
        <v>0</v>
      </c>
      <c r="I188">
        <f t="shared" si="29"/>
        <v>252</v>
      </c>
      <c r="J188">
        <f t="shared" si="27"/>
        <v>-712</v>
      </c>
      <c r="K188">
        <f t="shared" si="30"/>
        <v>-89</v>
      </c>
      <c r="L188">
        <f t="shared" si="32"/>
        <v>-89</v>
      </c>
      <c r="M188">
        <f t="shared" si="37"/>
        <v>28136</v>
      </c>
      <c r="N188">
        <f t="shared" si="31"/>
        <v>109</v>
      </c>
    </row>
    <row r="189" spans="1:14" x14ac:dyDescent="0.25">
      <c r="A189">
        <f t="shared" si="33"/>
        <v>6.045400000000015</v>
      </c>
      <c r="B189">
        <f t="shared" si="28"/>
        <v>0</v>
      </c>
      <c r="C189">
        <f t="shared" si="34"/>
        <v>181</v>
      </c>
      <c r="D189">
        <f t="shared" si="35"/>
        <v>376</v>
      </c>
      <c r="E189">
        <f t="shared" si="36"/>
        <v>4</v>
      </c>
      <c r="F189">
        <f t="shared" si="26"/>
        <v>1</v>
      </c>
      <c r="G189" s="22">
        <v>1</v>
      </c>
      <c r="H189">
        <v>0</v>
      </c>
      <c r="I189">
        <f t="shared" si="29"/>
        <v>252</v>
      </c>
      <c r="J189">
        <f t="shared" si="27"/>
        <v>-736</v>
      </c>
      <c r="K189">
        <f t="shared" si="30"/>
        <v>-92</v>
      </c>
      <c r="L189">
        <f t="shared" si="32"/>
        <v>-92</v>
      </c>
      <c r="M189">
        <f t="shared" si="37"/>
        <v>28388</v>
      </c>
      <c r="N189">
        <f t="shared" si="31"/>
        <v>110</v>
      </c>
    </row>
    <row r="190" spans="1:14" x14ac:dyDescent="0.25">
      <c r="A190">
        <f t="shared" si="33"/>
        <v>6.0788000000000153</v>
      </c>
      <c r="B190">
        <f t="shared" si="28"/>
        <v>0</v>
      </c>
      <c r="C190">
        <f t="shared" si="34"/>
        <v>182</v>
      </c>
      <c r="D190">
        <f t="shared" si="35"/>
        <v>378</v>
      </c>
      <c r="E190">
        <f t="shared" si="36"/>
        <v>4</v>
      </c>
      <c r="F190">
        <f t="shared" si="26"/>
        <v>1</v>
      </c>
      <c r="G190" s="22">
        <v>1</v>
      </c>
      <c r="H190">
        <v>0</v>
      </c>
      <c r="I190">
        <f t="shared" si="29"/>
        <v>252</v>
      </c>
      <c r="J190">
        <f t="shared" si="27"/>
        <v>-760</v>
      </c>
      <c r="K190">
        <f t="shared" si="30"/>
        <v>-95</v>
      </c>
      <c r="L190">
        <f t="shared" si="32"/>
        <v>-95</v>
      </c>
      <c r="M190">
        <f t="shared" si="37"/>
        <v>28640</v>
      </c>
      <c r="N190">
        <f t="shared" si="31"/>
        <v>111</v>
      </c>
    </row>
    <row r="191" spans="1:14" x14ac:dyDescent="0.25">
      <c r="A191">
        <f t="shared" si="33"/>
        <v>6.1122000000000156</v>
      </c>
      <c r="B191">
        <f t="shared" si="28"/>
        <v>0</v>
      </c>
      <c r="C191">
        <f t="shared" si="34"/>
        <v>183</v>
      </c>
      <c r="D191">
        <f t="shared" si="35"/>
        <v>380</v>
      </c>
      <c r="E191">
        <f t="shared" si="36"/>
        <v>4</v>
      </c>
      <c r="F191">
        <f t="shared" si="26"/>
        <v>1</v>
      </c>
      <c r="G191" s="22">
        <v>1</v>
      </c>
      <c r="H191">
        <v>0</v>
      </c>
      <c r="I191">
        <f t="shared" si="29"/>
        <v>252</v>
      </c>
      <c r="J191">
        <f t="shared" si="27"/>
        <v>-784</v>
      </c>
      <c r="K191">
        <f t="shared" si="30"/>
        <v>-98</v>
      </c>
      <c r="L191">
        <f t="shared" si="32"/>
        <v>-98</v>
      </c>
      <c r="M191">
        <f t="shared" si="37"/>
        <v>28892</v>
      </c>
      <c r="N191">
        <f t="shared" si="31"/>
        <v>112</v>
      </c>
    </row>
    <row r="192" spans="1:14" x14ac:dyDescent="0.25">
      <c r="A192">
        <f t="shared" si="33"/>
        <v>6.1456000000000159</v>
      </c>
      <c r="B192">
        <f t="shared" si="28"/>
        <v>0</v>
      </c>
      <c r="C192">
        <f t="shared" si="34"/>
        <v>184</v>
      </c>
      <c r="D192">
        <f t="shared" si="35"/>
        <v>382</v>
      </c>
      <c r="E192">
        <f t="shared" si="36"/>
        <v>4</v>
      </c>
      <c r="F192">
        <f t="shared" si="26"/>
        <v>0</v>
      </c>
      <c r="G192" s="22">
        <v>1</v>
      </c>
      <c r="H192">
        <v>0</v>
      </c>
      <c r="I192">
        <f t="shared" si="29"/>
        <v>252</v>
      </c>
      <c r="J192">
        <f t="shared" si="27"/>
        <v>-808</v>
      </c>
      <c r="K192">
        <f t="shared" si="30"/>
        <v>-101</v>
      </c>
      <c r="L192">
        <f t="shared" si="32"/>
        <v>-101</v>
      </c>
      <c r="M192">
        <f t="shared" si="37"/>
        <v>29144</v>
      </c>
      <c r="N192">
        <f t="shared" si="31"/>
        <v>113</v>
      </c>
    </row>
  </sheetData>
  <conditionalFormatting sqref="F8:F19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1" priority="2" operator="greaterThan">
      <formula>31</formula>
    </cfRule>
  </conditionalFormatting>
  <conditionalFormatting sqref="N8:N192">
    <cfRule type="cellIs" dxfId="0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2"/>
  <sheetViews>
    <sheetView workbookViewId="0">
      <selection activeCell="H176" sqref="H176"/>
    </sheetView>
  </sheetViews>
  <sheetFormatPr defaultRowHeight="15" x14ac:dyDescent="0.25"/>
  <cols>
    <col min="3" max="3" width="9.140625" customWidth="1"/>
    <col min="4" max="4" width="11.28515625" customWidth="1"/>
  </cols>
  <sheetData>
    <row r="2" spans="1:26" x14ac:dyDescent="0.25">
      <c r="M2">
        <v>25074</v>
      </c>
    </row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0</v>
      </c>
      <c r="F4">
        <f>SUM(F8:F146)</f>
        <v>13</v>
      </c>
      <c r="G4">
        <f>SUM(G8:G136)</f>
        <v>10</v>
      </c>
      <c r="I4">
        <v>0</v>
      </c>
      <c r="K4">
        <v>18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0</v>
      </c>
      <c r="E8">
        <v>0</v>
      </c>
      <c r="F8">
        <f t="shared" ref="F8:F39" si="0">IF(I8=I9,1,0)</f>
        <v>1</v>
      </c>
      <c r="G8">
        <v>1</v>
      </c>
      <c r="H8">
        <v>1</v>
      </c>
      <c r="I8">
        <f>I4</f>
        <v>0</v>
      </c>
      <c r="J8">
        <f t="shared" ref="J8:J39" si="1">FLOOR(IF(K8&gt;=20,K8*POWER(2,E8-1)+POWER(2,E8-2),K8*POWER(2,E8-1)),1)</f>
        <v>9</v>
      </c>
      <c r="K8">
        <f>K4</f>
        <v>18</v>
      </c>
      <c r="L8">
        <f>IF((J8-I8)&gt;=16,K8-1,K8)</f>
        <v>18</v>
      </c>
      <c r="M8">
        <v>0</v>
      </c>
      <c r="N8">
        <v>0</v>
      </c>
      <c r="Q8" t="s">
        <v>7</v>
      </c>
      <c r="R8">
        <v>3</v>
      </c>
    </row>
    <row r="9" spans="1:26" x14ac:dyDescent="0.25">
      <c r="A9">
        <f>A5</f>
        <v>3.3399999999999999E-2</v>
      </c>
      <c r="B9">
        <f t="shared" ref="B9:B72" si="2">IF(MOD(D9,POWER(2,E9))=0,1,0)</f>
        <v>1</v>
      </c>
      <c r="C9">
        <f>C8+1</f>
        <v>1</v>
      </c>
      <c r="D9">
        <f>D8+2</f>
        <v>2</v>
      </c>
      <c r="E9">
        <f>G8+E8</f>
        <v>1</v>
      </c>
      <c r="F9">
        <f t="shared" si="0"/>
        <v>0</v>
      </c>
      <c r="H9">
        <v>1</v>
      </c>
      <c r="I9">
        <f t="shared" ref="I9:I40" si="3">IF(G8=1,I8,IF(I8&lt;J9,I8+2,IF(I8=J9,I8,I8-1)))</f>
        <v>0</v>
      </c>
      <c r="J9">
        <f t="shared" si="1"/>
        <v>21</v>
      </c>
      <c r="K9">
        <f t="shared" ref="K9:K40" si="4">IF(G8=1,IF(H9=1,L8+3,L8-3),IF(B9=1,IF(H9=1,L8+1,L8-1),L8))</f>
        <v>21</v>
      </c>
      <c r="L9">
        <f>IF(G8=1,K9,IF((J9-I9)&gt;=16,K9-1,K9))</f>
        <v>21</v>
      </c>
      <c r="M9">
        <f>M8+I8</f>
        <v>0</v>
      </c>
      <c r="N9">
        <f t="shared" ref="N9:N72" si="5">FLOOR(M9/256,1)</f>
        <v>0</v>
      </c>
      <c r="R9">
        <v>6</v>
      </c>
    </row>
    <row r="10" spans="1:26" x14ac:dyDescent="0.25">
      <c r="A10">
        <f>A9+$A$5</f>
        <v>6.6799999999999998E-2</v>
      </c>
      <c r="B10">
        <f t="shared" si="2"/>
        <v>1</v>
      </c>
      <c r="C10">
        <f>C9+1</f>
        <v>2</v>
      </c>
      <c r="D10">
        <f>D9+2</f>
        <v>4</v>
      </c>
      <c r="E10">
        <f>G9+E9</f>
        <v>1</v>
      </c>
      <c r="F10">
        <f t="shared" si="0"/>
        <v>0</v>
      </c>
      <c r="H10">
        <v>1</v>
      </c>
      <c r="I10">
        <f t="shared" si="3"/>
        <v>2</v>
      </c>
      <c r="J10">
        <f t="shared" si="1"/>
        <v>22</v>
      </c>
      <c r="K10">
        <f t="shared" si="4"/>
        <v>22</v>
      </c>
      <c r="L10">
        <f t="shared" ref="L10:L41" si="6">IF(G9=1,K10,IF((J10-I9)&gt;=16,K10-1,K10))</f>
        <v>21</v>
      </c>
      <c r="M10">
        <f>M9+I9</f>
        <v>0</v>
      </c>
      <c r="N10">
        <f t="shared" si="5"/>
        <v>0</v>
      </c>
      <c r="R10">
        <v>9</v>
      </c>
    </row>
    <row r="11" spans="1:26" x14ac:dyDescent="0.25">
      <c r="A11">
        <f t="shared" ref="A11:A74" si="7">A10+$A$5</f>
        <v>0.1002</v>
      </c>
      <c r="B11">
        <f t="shared" si="2"/>
        <v>1</v>
      </c>
      <c r="C11">
        <f t="shared" ref="C11:C74" si="8">C10+1</f>
        <v>3</v>
      </c>
      <c r="D11">
        <f t="shared" ref="D11:D74" si="9">D10+2</f>
        <v>6</v>
      </c>
      <c r="E11">
        <f t="shared" ref="E11:E42" si="10">MIN(G10+E10,4)</f>
        <v>1</v>
      </c>
      <c r="F11">
        <f t="shared" si="0"/>
        <v>0</v>
      </c>
      <c r="H11">
        <v>1</v>
      </c>
      <c r="I11">
        <f t="shared" si="3"/>
        <v>4</v>
      </c>
      <c r="J11">
        <f t="shared" si="1"/>
        <v>22</v>
      </c>
      <c r="K11">
        <f t="shared" si="4"/>
        <v>22</v>
      </c>
      <c r="L11">
        <f t="shared" si="6"/>
        <v>21</v>
      </c>
      <c r="M11">
        <f t="shared" ref="M11:M74" si="11">M10+I10</f>
        <v>2</v>
      </c>
      <c r="N11">
        <f t="shared" si="5"/>
        <v>0</v>
      </c>
      <c r="R11">
        <v>12</v>
      </c>
    </row>
    <row r="12" spans="1:26" x14ac:dyDescent="0.25">
      <c r="A12">
        <f t="shared" si="7"/>
        <v>0.1336</v>
      </c>
      <c r="B12">
        <f t="shared" si="2"/>
        <v>1</v>
      </c>
      <c r="C12">
        <f t="shared" si="8"/>
        <v>4</v>
      </c>
      <c r="D12">
        <f t="shared" si="9"/>
        <v>8</v>
      </c>
      <c r="E12">
        <f t="shared" si="10"/>
        <v>1</v>
      </c>
      <c r="F12">
        <f t="shared" si="0"/>
        <v>0</v>
      </c>
      <c r="H12">
        <v>1</v>
      </c>
      <c r="I12">
        <f t="shared" si="3"/>
        <v>6</v>
      </c>
      <c r="J12">
        <f t="shared" si="1"/>
        <v>22</v>
      </c>
      <c r="K12">
        <f t="shared" si="4"/>
        <v>22</v>
      </c>
      <c r="L12">
        <f t="shared" si="6"/>
        <v>21</v>
      </c>
      <c r="M12">
        <f t="shared" si="11"/>
        <v>6</v>
      </c>
      <c r="N12">
        <f t="shared" si="5"/>
        <v>0</v>
      </c>
      <c r="R12">
        <v>15</v>
      </c>
    </row>
    <row r="13" spans="1:26" x14ac:dyDescent="0.25">
      <c r="A13">
        <f t="shared" si="7"/>
        <v>0.16699999999999998</v>
      </c>
      <c r="B13">
        <f t="shared" si="2"/>
        <v>1</v>
      </c>
      <c r="C13">
        <f t="shared" si="8"/>
        <v>5</v>
      </c>
      <c r="D13">
        <f t="shared" si="9"/>
        <v>10</v>
      </c>
      <c r="E13">
        <f t="shared" si="10"/>
        <v>1</v>
      </c>
      <c r="F13">
        <f t="shared" si="0"/>
        <v>0</v>
      </c>
      <c r="H13">
        <v>1</v>
      </c>
      <c r="I13">
        <f t="shared" si="3"/>
        <v>8</v>
      </c>
      <c r="J13">
        <f t="shared" si="1"/>
        <v>22</v>
      </c>
      <c r="K13">
        <f t="shared" si="4"/>
        <v>22</v>
      </c>
      <c r="L13">
        <f t="shared" si="6"/>
        <v>21</v>
      </c>
      <c r="M13">
        <f t="shared" si="11"/>
        <v>12</v>
      </c>
      <c r="N13">
        <f t="shared" si="5"/>
        <v>0</v>
      </c>
      <c r="R13">
        <v>18</v>
      </c>
    </row>
    <row r="14" spans="1:26" x14ac:dyDescent="0.25">
      <c r="A14">
        <f t="shared" si="7"/>
        <v>0.20039999999999997</v>
      </c>
      <c r="B14">
        <f t="shared" si="2"/>
        <v>1</v>
      </c>
      <c r="C14">
        <f t="shared" si="8"/>
        <v>6</v>
      </c>
      <c r="D14">
        <f t="shared" si="9"/>
        <v>12</v>
      </c>
      <c r="E14">
        <f t="shared" si="10"/>
        <v>1</v>
      </c>
      <c r="F14">
        <f t="shared" si="0"/>
        <v>0</v>
      </c>
      <c r="H14">
        <v>1</v>
      </c>
      <c r="I14">
        <f t="shared" si="3"/>
        <v>10</v>
      </c>
      <c r="J14">
        <f t="shared" si="1"/>
        <v>22</v>
      </c>
      <c r="K14">
        <f t="shared" si="4"/>
        <v>22</v>
      </c>
      <c r="L14">
        <f t="shared" si="6"/>
        <v>22</v>
      </c>
      <c r="M14">
        <f t="shared" si="11"/>
        <v>20</v>
      </c>
      <c r="N14">
        <f t="shared" si="5"/>
        <v>0</v>
      </c>
      <c r="R14">
        <v>21</v>
      </c>
    </row>
    <row r="15" spans="1:26" x14ac:dyDescent="0.25">
      <c r="A15">
        <f t="shared" si="7"/>
        <v>0.23379999999999995</v>
      </c>
      <c r="B15">
        <f t="shared" si="2"/>
        <v>1</v>
      </c>
      <c r="C15">
        <f t="shared" si="8"/>
        <v>7</v>
      </c>
      <c r="D15">
        <f t="shared" si="9"/>
        <v>14</v>
      </c>
      <c r="E15">
        <f t="shared" si="10"/>
        <v>1</v>
      </c>
      <c r="F15">
        <f t="shared" si="0"/>
        <v>0</v>
      </c>
      <c r="H15">
        <v>1</v>
      </c>
      <c r="I15">
        <f t="shared" si="3"/>
        <v>12</v>
      </c>
      <c r="J15">
        <f t="shared" si="1"/>
        <v>23</v>
      </c>
      <c r="K15">
        <f t="shared" si="4"/>
        <v>23</v>
      </c>
      <c r="L15">
        <f t="shared" si="6"/>
        <v>23</v>
      </c>
      <c r="M15">
        <f t="shared" si="11"/>
        <v>30</v>
      </c>
      <c r="N15">
        <f t="shared" si="5"/>
        <v>0</v>
      </c>
      <c r="R15">
        <v>24</v>
      </c>
    </row>
    <row r="16" spans="1:26" x14ac:dyDescent="0.25">
      <c r="A16">
        <f t="shared" si="7"/>
        <v>0.26719999999999994</v>
      </c>
      <c r="B16">
        <f t="shared" si="2"/>
        <v>1</v>
      </c>
      <c r="C16">
        <f t="shared" si="8"/>
        <v>8</v>
      </c>
      <c r="D16">
        <f t="shared" si="9"/>
        <v>16</v>
      </c>
      <c r="E16">
        <f t="shared" si="10"/>
        <v>1</v>
      </c>
      <c r="F16">
        <f t="shared" si="0"/>
        <v>0</v>
      </c>
      <c r="H16">
        <v>1</v>
      </c>
      <c r="I16">
        <f t="shared" si="3"/>
        <v>14</v>
      </c>
      <c r="J16">
        <f t="shared" si="1"/>
        <v>24</v>
      </c>
      <c r="K16">
        <f t="shared" si="4"/>
        <v>24</v>
      </c>
      <c r="L16">
        <f t="shared" si="6"/>
        <v>24</v>
      </c>
      <c r="M16">
        <f t="shared" si="11"/>
        <v>42</v>
      </c>
      <c r="N16">
        <f t="shared" si="5"/>
        <v>0</v>
      </c>
      <c r="P16">
        <f>M175</f>
        <v>24748</v>
      </c>
      <c r="R16" t="s">
        <v>37</v>
      </c>
      <c r="U16">
        <v>25054</v>
      </c>
      <c r="V16">
        <v>25068</v>
      </c>
      <c r="W16">
        <v>24984</v>
      </c>
      <c r="X16">
        <v>24992</v>
      </c>
    </row>
    <row r="17" spans="1:26" x14ac:dyDescent="0.25">
      <c r="A17">
        <f t="shared" si="7"/>
        <v>0.30059999999999992</v>
      </c>
      <c r="B17">
        <f t="shared" si="2"/>
        <v>1</v>
      </c>
      <c r="C17">
        <f t="shared" si="8"/>
        <v>9</v>
      </c>
      <c r="D17">
        <f t="shared" si="9"/>
        <v>18</v>
      </c>
      <c r="E17">
        <f t="shared" si="10"/>
        <v>1</v>
      </c>
      <c r="F17">
        <f t="shared" si="0"/>
        <v>0</v>
      </c>
      <c r="H17">
        <v>1</v>
      </c>
      <c r="I17">
        <f t="shared" si="3"/>
        <v>16</v>
      </c>
      <c r="J17">
        <f t="shared" si="1"/>
        <v>25</v>
      </c>
      <c r="K17">
        <f t="shared" si="4"/>
        <v>25</v>
      </c>
      <c r="L17">
        <f t="shared" si="6"/>
        <v>25</v>
      </c>
      <c r="M17">
        <f t="shared" si="11"/>
        <v>56</v>
      </c>
      <c r="N17">
        <f t="shared" si="5"/>
        <v>0</v>
      </c>
      <c r="R17" t="s">
        <v>36</v>
      </c>
      <c r="S17">
        <v>25138</v>
      </c>
      <c r="T17">
        <v>25078</v>
      </c>
      <c r="U17">
        <v>25090</v>
      </c>
      <c r="V17">
        <v>25106</v>
      </c>
      <c r="W17">
        <v>25030</v>
      </c>
      <c r="X17">
        <v>25038</v>
      </c>
      <c r="Y17">
        <v>24981</v>
      </c>
      <c r="Z17">
        <v>25102</v>
      </c>
    </row>
    <row r="18" spans="1:26" x14ac:dyDescent="0.25">
      <c r="A18">
        <f t="shared" si="7"/>
        <v>0.33399999999999991</v>
      </c>
      <c r="B18">
        <f t="shared" si="2"/>
        <v>1</v>
      </c>
      <c r="C18">
        <f t="shared" si="8"/>
        <v>10</v>
      </c>
      <c r="D18">
        <f t="shared" si="9"/>
        <v>20</v>
      </c>
      <c r="E18">
        <f t="shared" si="10"/>
        <v>1</v>
      </c>
      <c r="F18">
        <f t="shared" si="0"/>
        <v>0</v>
      </c>
      <c r="H18">
        <v>1</v>
      </c>
      <c r="I18">
        <f t="shared" si="3"/>
        <v>18</v>
      </c>
      <c r="J18">
        <f t="shared" si="1"/>
        <v>26</v>
      </c>
      <c r="K18">
        <f t="shared" si="4"/>
        <v>26</v>
      </c>
      <c r="L18">
        <f t="shared" si="6"/>
        <v>26</v>
      </c>
      <c r="M18">
        <f t="shared" si="11"/>
        <v>72</v>
      </c>
      <c r="N18">
        <f t="shared" si="5"/>
        <v>0</v>
      </c>
      <c r="R18" t="s">
        <v>38</v>
      </c>
      <c r="S18">
        <v>25352</v>
      </c>
      <c r="T18">
        <v>25388</v>
      </c>
      <c r="U18">
        <v>25328</v>
      </c>
      <c r="V18">
        <v>25340</v>
      </c>
      <c r="W18">
        <v>25356</v>
      </c>
      <c r="X18">
        <v>25280</v>
      </c>
      <c r="Y18">
        <v>25288</v>
      </c>
      <c r="Z18">
        <v>25252</v>
      </c>
    </row>
    <row r="19" spans="1:26" x14ac:dyDescent="0.25">
      <c r="A19">
        <f t="shared" si="7"/>
        <v>0.36739999999999989</v>
      </c>
      <c r="B19">
        <f t="shared" si="2"/>
        <v>1</v>
      </c>
      <c r="C19">
        <f t="shared" si="8"/>
        <v>11</v>
      </c>
      <c r="D19">
        <f t="shared" si="9"/>
        <v>22</v>
      </c>
      <c r="E19">
        <f t="shared" si="10"/>
        <v>1</v>
      </c>
      <c r="F19">
        <f t="shared" si="0"/>
        <v>0</v>
      </c>
      <c r="H19">
        <v>0</v>
      </c>
      <c r="I19">
        <f t="shared" si="3"/>
        <v>20</v>
      </c>
      <c r="J19">
        <f t="shared" si="1"/>
        <v>25</v>
      </c>
      <c r="K19">
        <f t="shared" si="4"/>
        <v>25</v>
      </c>
      <c r="L19">
        <f t="shared" si="6"/>
        <v>25</v>
      </c>
      <c r="M19">
        <f t="shared" si="11"/>
        <v>90</v>
      </c>
      <c r="N19">
        <f t="shared" si="5"/>
        <v>0</v>
      </c>
      <c r="R19" t="s">
        <v>41</v>
      </c>
      <c r="S19">
        <v>25378</v>
      </c>
    </row>
    <row r="20" spans="1:26" x14ac:dyDescent="0.25">
      <c r="A20">
        <f t="shared" si="7"/>
        <v>0.40079999999999988</v>
      </c>
      <c r="B20">
        <f t="shared" si="2"/>
        <v>1</v>
      </c>
      <c r="C20">
        <f t="shared" si="8"/>
        <v>12</v>
      </c>
      <c r="D20">
        <f t="shared" si="9"/>
        <v>24</v>
      </c>
      <c r="E20">
        <f t="shared" si="10"/>
        <v>1</v>
      </c>
      <c r="F20">
        <f t="shared" si="0"/>
        <v>0</v>
      </c>
      <c r="H20">
        <v>1</v>
      </c>
      <c r="I20">
        <f t="shared" si="3"/>
        <v>22</v>
      </c>
      <c r="J20">
        <f t="shared" si="1"/>
        <v>26</v>
      </c>
      <c r="K20">
        <f t="shared" si="4"/>
        <v>26</v>
      </c>
      <c r="L20">
        <f t="shared" si="6"/>
        <v>26</v>
      </c>
      <c r="M20">
        <f t="shared" si="11"/>
        <v>110</v>
      </c>
      <c r="N20">
        <f t="shared" si="5"/>
        <v>0</v>
      </c>
    </row>
    <row r="21" spans="1:26" x14ac:dyDescent="0.25">
      <c r="A21">
        <f t="shared" si="7"/>
        <v>0.43419999999999986</v>
      </c>
      <c r="B21">
        <f t="shared" si="2"/>
        <v>1</v>
      </c>
      <c r="C21">
        <f t="shared" si="8"/>
        <v>13</v>
      </c>
      <c r="D21">
        <f t="shared" si="9"/>
        <v>26</v>
      </c>
      <c r="E21">
        <f t="shared" si="10"/>
        <v>1</v>
      </c>
      <c r="F21">
        <f t="shared" si="0"/>
        <v>0</v>
      </c>
      <c r="H21">
        <v>1</v>
      </c>
      <c r="I21">
        <f t="shared" si="3"/>
        <v>24</v>
      </c>
      <c r="J21">
        <f t="shared" si="1"/>
        <v>27</v>
      </c>
      <c r="K21">
        <f t="shared" si="4"/>
        <v>27</v>
      </c>
      <c r="L21">
        <f t="shared" si="6"/>
        <v>27</v>
      </c>
      <c r="M21">
        <f t="shared" si="11"/>
        <v>132</v>
      </c>
      <c r="N21">
        <f t="shared" si="5"/>
        <v>0</v>
      </c>
    </row>
    <row r="22" spans="1:26" x14ac:dyDescent="0.25">
      <c r="A22">
        <f t="shared" si="7"/>
        <v>0.46759999999999985</v>
      </c>
      <c r="B22">
        <f t="shared" si="2"/>
        <v>1</v>
      </c>
      <c r="C22">
        <f t="shared" si="8"/>
        <v>14</v>
      </c>
      <c r="D22">
        <f t="shared" si="9"/>
        <v>28</v>
      </c>
      <c r="E22">
        <f t="shared" si="10"/>
        <v>1</v>
      </c>
      <c r="F22">
        <f t="shared" si="0"/>
        <v>0</v>
      </c>
      <c r="H22">
        <v>1</v>
      </c>
      <c r="I22">
        <f t="shared" si="3"/>
        <v>26</v>
      </c>
      <c r="J22">
        <f t="shared" si="1"/>
        <v>28</v>
      </c>
      <c r="K22">
        <f t="shared" si="4"/>
        <v>28</v>
      </c>
      <c r="L22">
        <f t="shared" si="6"/>
        <v>28</v>
      </c>
      <c r="M22">
        <f t="shared" si="11"/>
        <v>156</v>
      </c>
      <c r="N22">
        <f t="shared" si="5"/>
        <v>0</v>
      </c>
    </row>
    <row r="23" spans="1:26" x14ac:dyDescent="0.25">
      <c r="A23">
        <f t="shared" si="7"/>
        <v>0.50099999999999989</v>
      </c>
      <c r="B23">
        <f t="shared" si="2"/>
        <v>1</v>
      </c>
      <c r="C23">
        <f t="shared" si="8"/>
        <v>15</v>
      </c>
      <c r="D23">
        <f t="shared" si="9"/>
        <v>30</v>
      </c>
      <c r="E23">
        <f t="shared" si="10"/>
        <v>1</v>
      </c>
      <c r="F23">
        <f t="shared" si="0"/>
        <v>0</v>
      </c>
      <c r="H23">
        <v>1</v>
      </c>
      <c r="I23">
        <f t="shared" si="3"/>
        <v>28</v>
      </c>
      <c r="J23">
        <f t="shared" si="1"/>
        <v>29</v>
      </c>
      <c r="K23">
        <f t="shared" si="4"/>
        <v>29</v>
      </c>
      <c r="L23">
        <f t="shared" si="6"/>
        <v>29</v>
      </c>
      <c r="M23">
        <f t="shared" si="11"/>
        <v>182</v>
      </c>
      <c r="N23">
        <f t="shared" si="5"/>
        <v>0</v>
      </c>
      <c r="U23" t="s">
        <v>26</v>
      </c>
    </row>
    <row r="24" spans="1:26" x14ac:dyDescent="0.25">
      <c r="A24">
        <f t="shared" si="7"/>
        <v>0.53439999999999988</v>
      </c>
      <c r="B24">
        <f t="shared" si="2"/>
        <v>1</v>
      </c>
      <c r="C24">
        <f t="shared" si="8"/>
        <v>16</v>
      </c>
      <c r="D24">
        <f t="shared" si="9"/>
        <v>32</v>
      </c>
      <c r="E24">
        <f t="shared" si="10"/>
        <v>1</v>
      </c>
      <c r="F24">
        <f t="shared" si="0"/>
        <v>0</v>
      </c>
      <c r="H24">
        <v>1</v>
      </c>
      <c r="I24">
        <f t="shared" si="3"/>
        <v>30</v>
      </c>
      <c r="J24">
        <f t="shared" si="1"/>
        <v>30</v>
      </c>
      <c r="K24">
        <f t="shared" si="4"/>
        <v>30</v>
      </c>
      <c r="L24">
        <f t="shared" si="6"/>
        <v>30</v>
      </c>
      <c r="M24">
        <f t="shared" si="11"/>
        <v>210</v>
      </c>
      <c r="N24">
        <f t="shared" si="5"/>
        <v>0</v>
      </c>
      <c r="P24">
        <v>15</v>
      </c>
    </row>
    <row r="25" spans="1:26" x14ac:dyDescent="0.25">
      <c r="A25">
        <f t="shared" si="7"/>
        <v>0.56779999999999986</v>
      </c>
      <c r="B25">
        <f t="shared" si="2"/>
        <v>1</v>
      </c>
      <c r="C25">
        <f t="shared" si="8"/>
        <v>17</v>
      </c>
      <c r="D25">
        <f t="shared" si="9"/>
        <v>34</v>
      </c>
      <c r="E25">
        <f t="shared" si="10"/>
        <v>1</v>
      </c>
      <c r="F25">
        <f t="shared" si="0"/>
        <v>1</v>
      </c>
      <c r="G25">
        <v>1</v>
      </c>
      <c r="H25">
        <v>1</v>
      </c>
      <c r="I25">
        <f t="shared" si="3"/>
        <v>32</v>
      </c>
      <c r="J25">
        <f t="shared" si="1"/>
        <v>31</v>
      </c>
      <c r="K25">
        <f t="shared" si="4"/>
        <v>31</v>
      </c>
      <c r="L25">
        <f t="shared" si="6"/>
        <v>31</v>
      </c>
      <c r="M25">
        <f t="shared" si="11"/>
        <v>240</v>
      </c>
      <c r="N25">
        <f t="shared" si="5"/>
        <v>0</v>
      </c>
      <c r="P25">
        <v>15</v>
      </c>
      <c r="T25" t="s">
        <v>21</v>
      </c>
    </row>
    <row r="26" spans="1:26" x14ac:dyDescent="0.25">
      <c r="A26">
        <f t="shared" si="7"/>
        <v>0.60119999999999985</v>
      </c>
      <c r="B26">
        <f t="shared" si="2"/>
        <v>1</v>
      </c>
      <c r="C26">
        <f t="shared" si="8"/>
        <v>18</v>
      </c>
      <c r="D26">
        <f t="shared" si="9"/>
        <v>36</v>
      </c>
      <c r="E26">
        <f t="shared" si="10"/>
        <v>2</v>
      </c>
      <c r="F26">
        <f t="shared" si="0"/>
        <v>0</v>
      </c>
      <c r="H26">
        <v>0</v>
      </c>
      <c r="I26">
        <f t="shared" si="3"/>
        <v>32</v>
      </c>
      <c r="J26">
        <f t="shared" si="1"/>
        <v>57</v>
      </c>
      <c r="K26">
        <f t="shared" si="4"/>
        <v>28</v>
      </c>
      <c r="L26">
        <f t="shared" si="6"/>
        <v>28</v>
      </c>
      <c r="M26">
        <f t="shared" si="11"/>
        <v>272</v>
      </c>
      <c r="N26">
        <f t="shared" si="5"/>
        <v>1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7"/>
        <v>0.63459999999999983</v>
      </c>
      <c r="B27">
        <f t="shared" si="2"/>
        <v>0</v>
      </c>
      <c r="C27">
        <f t="shared" si="8"/>
        <v>19</v>
      </c>
      <c r="D27">
        <f t="shared" si="9"/>
        <v>38</v>
      </c>
      <c r="E27">
        <f t="shared" si="10"/>
        <v>2</v>
      </c>
      <c r="F27">
        <f t="shared" si="0"/>
        <v>0</v>
      </c>
      <c r="H27">
        <v>1</v>
      </c>
      <c r="I27">
        <f t="shared" si="3"/>
        <v>34</v>
      </c>
      <c r="J27">
        <f t="shared" si="1"/>
        <v>57</v>
      </c>
      <c r="K27">
        <f t="shared" si="4"/>
        <v>28</v>
      </c>
      <c r="L27">
        <f t="shared" si="6"/>
        <v>27</v>
      </c>
      <c r="M27">
        <f t="shared" si="11"/>
        <v>304</v>
      </c>
      <c r="N27">
        <f t="shared" si="5"/>
        <v>1</v>
      </c>
      <c r="R27">
        <v>0</v>
      </c>
    </row>
    <row r="28" spans="1:26" x14ac:dyDescent="0.25">
      <c r="A28">
        <f t="shared" si="7"/>
        <v>0.66799999999999982</v>
      </c>
      <c r="B28">
        <f t="shared" si="2"/>
        <v>1</v>
      </c>
      <c r="C28">
        <f t="shared" si="8"/>
        <v>20</v>
      </c>
      <c r="D28">
        <f t="shared" si="9"/>
        <v>40</v>
      </c>
      <c r="E28">
        <f t="shared" si="10"/>
        <v>2</v>
      </c>
      <c r="F28">
        <f t="shared" si="0"/>
        <v>0</v>
      </c>
      <c r="H28">
        <v>1</v>
      </c>
      <c r="I28">
        <f t="shared" si="3"/>
        <v>36</v>
      </c>
      <c r="J28">
        <f t="shared" si="1"/>
        <v>57</v>
      </c>
      <c r="K28">
        <f t="shared" si="4"/>
        <v>28</v>
      </c>
      <c r="L28">
        <f t="shared" si="6"/>
        <v>27</v>
      </c>
      <c r="M28">
        <f t="shared" si="11"/>
        <v>338</v>
      </c>
      <c r="N28">
        <f t="shared" si="5"/>
        <v>1</v>
      </c>
      <c r="R28">
        <v>3</v>
      </c>
    </row>
    <row r="29" spans="1:26" x14ac:dyDescent="0.25">
      <c r="A29">
        <f t="shared" si="7"/>
        <v>0.7013999999999998</v>
      </c>
      <c r="B29">
        <f t="shared" si="2"/>
        <v>0</v>
      </c>
      <c r="C29">
        <f t="shared" si="8"/>
        <v>21</v>
      </c>
      <c r="D29">
        <f t="shared" si="9"/>
        <v>42</v>
      </c>
      <c r="E29">
        <f t="shared" si="10"/>
        <v>2</v>
      </c>
      <c r="F29">
        <f t="shared" si="0"/>
        <v>0</v>
      </c>
      <c r="H29">
        <v>1</v>
      </c>
      <c r="I29">
        <f t="shared" si="3"/>
        <v>38</v>
      </c>
      <c r="J29">
        <f t="shared" si="1"/>
        <v>55</v>
      </c>
      <c r="K29">
        <f t="shared" si="4"/>
        <v>27</v>
      </c>
      <c r="L29">
        <f t="shared" si="6"/>
        <v>26</v>
      </c>
      <c r="M29">
        <f t="shared" si="11"/>
        <v>374</v>
      </c>
      <c r="N29">
        <f t="shared" si="5"/>
        <v>1</v>
      </c>
      <c r="R29">
        <v>6</v>
      </c>
    </row>
    <row r="30" spans="1:26" x14ac:dyDescent="0.25">
      <c r="A30">
        <f t="shared" si="7"/>
        <v>0.73479999999999979</v>
      </c>
      <c r="B30">
        <f t="shared" si="2"/>
        <v>1</v>
      </c>
      <c r="C30">
        <f t="shared" si="8"/>
        <v>22</v>
      </c>
      <c r="D30">
        <f t="shared" si="9"/>
        <v>44</v>
      </c>
      <c r="E30">
        <f t="shared" si="10"/>
        <v>2</v>
      </c>
      <c r="F30">
        <f t="shared" si="0"/>
        <v>0</v>
      </c>
      <c r="H30">
        <v>0</v>
      </c>
      <c r="I30">
        <f t="shared" si="3"/>
        <v>40</v>
      </c>
      <c r="J30">
        <f t="shared" si="1"/>
        <v>51</v>
      </c>
      <c r="K30">
        <f t="shared" si="4"/>
        <v>25</v>
      </c>
      <c r="L30">
        <f t="shared" si="6"/>
        <v>25</v>
      </c>
      <c r="M30">
        <f t="shared" si="11"/>
        <v>412</v>
      </c>
      <c r="N30">
        <f t="shared" si="5"/>
        <v>1</v>
      </c>
      <c r="R30">
        <v>9</v>
      </c>
    </row>
    <row r="31" spans="1:26" x14ac:dyDescent="0.25">
      <c r="A31">
        <f t="shared" si="7"/>
        <v>0.76819999999999977</v>
      </c>
      <c r="B31">
        <f t="shared" si="2"/>
        <v>0</v>
      </c>
      <c r="C31">
        <f t="shared" si="8"/>
        <v>23</v>
      </c>
      <c r="D31">
        <f t="shared" si="9"/>
        <v>46</v>
      </c>
      <c r="E31">
        <f t="shared" si="10"/>
        <v>2</v>
      </c>
      <c r="F31">
        <f t="shared" si="0"/>
        <v>0</v>
      </c>
      <c r="H31">
        <v>1</v>
      </c>
      <c r="I31">
        <f t="shared" si="3"/>
        <v>42</v>
      </c>
      <c r="J31">
        <f t="shared" si="1"/>
        <v>51</v>
      </c>
      <c r="K31">
        <f t="shared" si="4"/>
        <v>25</v>
      </c>
      <c r="L31">
        <f t="shared" si="6"/>
        <v>25</v>
      </c>
      <c r="M31">
        <f t="shared" si="11"/>
        <v>452</v>
      </c>
      <c r="N31">
        <f t="shared" si="5"/>
        <v>1</v>
      </c>
      <c r="R31">
        <v>12</v>
      </c>
    </row>
    <row r="32" spans="1:26" x14ac:dyDescent="0.25">
      <c r="A32">
        <f t="shared" si="7"/>
        <v>0.80159999999999976</v>
      </c>
      <c r="B32">
        <f t="shared" si="2"/>
        <v>1</v>
      </c>
      <c r="C32">
        <f t="shared" si="8"/>
        <v>24</v>
      </c>
      <c r="D32">
        <f t="shared" si="9"/>
        <v>48</v>
      </c>
      <c r="E32">
        <f t="shared" si="10"/>
        <v>2</v>
      </c>
      <c r="F32">
        <f t="shared" si="0"/>
        <v>0</v>
      </c>
      <c r="H32">
        <v>1</v>
      </c>
      <c r="I32">
        <f t="shared" si="3"/>
        <v>44</v>
      </c>
      <c r="J32">
        <f t="shared" si="1"/>
        <v>53</v>
      </c>
      <c r="K32">
        <f t="shared" si="4"/>
        <v>26</v>
      </c>
      <c r="L32">
        <f t="shared" si="6"/>
        <v>26</v>
      </c>
      <c r="M32">
        <f t="shared" si="11"/>
        <v>494</v>
      </c>
      <c r="N32">
        <f t="shared" si="5"/>
        <v>1</v>
      </c>
      <c r="R32">
        <v>15</v>
      </c>
    </row>
    <row r="33" spans="1:26" x14ac:dyDescent="0.25">
      <c r="A33">
        <f t="shared" si="7"/>
        <v>0.83499999999999974</v>
      </c>
      <c r="B33">
        <f t="shared" si="2"/>
        <v>0</v>
      </c>
      <c r="C33">
        <f t="shared" si="8"/>
        <v>25</v>
      </c>
      <c r="D33">
        <f t="shared" si="9"/>
        <v>50</v>
      </c>
      <c r="E33">
        <f t="shared" si="10"/>
        <v>2</v>
      </c>
      <c r="F33">
        <f t="shared" si="0"/>
        <v>0</v>
      </c>
      <c r="H33">
        <v>1</v>
      </c>
      <c r="I33">
        <f t="shared" si="3"/>
        <v>46</v>
      </c>
      <c r="J33">
        <f t="shared" si="1"/>
        <v>53</v>
      </c>
      <c r="K33">
        <f t="shared" si="4"/>
        <v>26</v>
      </c>
      <c r="L33">
        <f t="shared" si="6"/>
        <v>26</v>
      </c>
      <c r="M33">
        <f t="shared" si="11"/>
        <v>538</v>
      </c>
      <c r="N33">
        <f t="shared" si="5"/>
        <v>2</v>
      </c>
      <c r="R33">
        <v>18</v>
      </c>
    </row>
    <row r="34" spans="1:26" x14ac:dyDescent="0.25">
      <c r="A34">
        <f t="shared" si="7"/>
        <v>0.86839999999999973</v>
      </c>
      <c r="B34">
        <f t="shared" si="2"/>
        <v>1</v>
      </c>
      <c r="C34">
        <f t="shared" si="8"/>
        <v>26</v>
      </c>
      <c r="D34">
        <f t="shared" si="9"/>
        <v>52</v>
      </c>
      <c r="E34">
        <f t="shared" si="10"/>
        <v>2</v>
      </c>
      <c r="F34">
        <f t="shared" si="0"/>
        <v>0</v>
      </c>
      <c r="H34">
        <v>1</v>
      </c>
      <c r="I34">
        <f t="shared" si="3"/>
        <v>48</v>
      </c>
      <c r="J34">
        <f t="shared" si="1"/>
        <v>55</v>
      </c>
      <c r="K34">
        <f t="shared" si="4"/>
        <v>27</v>
      </c>
      <c r="L34">
        <f t="shared" si="6"/>
        <v>27</v>
      </c>
      <c r="M34">
        <f t="shared" si="11"/>
        <v>584</v>
      </c>
      <c r="N34">
        <f t="shared" si="5"/>
        <v>2</v>
      </c>
      <c r="R34">
        <v>21</v>
      </c>
    </row>
    <row r="35" spans="1:26" x14ac:dyDescent="0.25">
      <c r="A35">
        <f t="shared" si="7"/>
        <v>0.90179999999999971</v>
      </c>
      <c r="B35">
        <f t="shared" si="2"/>
        <v>0</v>
      </c>
      <c r="C35">
        <f t="shared" si="8"/>
        <v>27</v>
      </c>
      <c r="D35">
        <f t="shared" si="9"/>
        <v>54</v>
      </c>
      <c r="E35">
        <f t="shared" si="10"/>
        <v>2</v>
      </c>
      <c r="F35">
        <f t="shared" si="0"/>
        <v>0</v>
      </c>
      <c r="H35">
        <v>1</v>
      </c>
      <c r="I35">
        <f t="shared" si="3"/>
        <v>50</v>
      </c>
      <c r="J35">
        <f t="shared" si="1"/>
        <v>55</v>
      </c>
      <c r="K35">
        <f t="shared" si="4"/>
        <v>27</v>
      </c>
      <c r="L35">
        <f t="shared" si="6"/>
        <v>27</v>
      </c>
      <c r="M35">
        <f t="shared" si="11"/>
        <v>632</v>
      </c>
      <c r="N35">
        <f t="shared" si="5"/>
        <v>2</v>
      </c>
      <c r="R35">
        <v>24</v>
      </c>
    </row>
    <row r="36" spans="1:26" x14ac:dyDescent="0.25">
      <c r="A36">
        <f t="shared" si="7"/>
        <v>0.9351999999999997</v>
      </c>
      <c r="B36">
        <f t="shared" si="2"/>
        <v>1</v>
      </c>
      <c r="C36">
        <f t="shared" si="8"/>
        <v>28</v>
      </c>
      <c r="D36">
        <f t="shared" si="9"/>
        <v>56</v>
      </c>
      <c r="E36">
        <f t="shared" si="10"/>
        <v>2</v>
      </c>
      <c r="F36">
        <f t="shared" si="0"/>
        <v>0</v>
      </c>
      <c r="H36">
        <v>1</v>
      </c>
      <c r="I36">
        <f t="shared" si="3"/>
        <v>52</v>
      </c>
      <c r="J36">
        <f t="shared" si="1"/>
        <v>57</v>
      </c>
      <c r="K36">
        <f t="shared" si="4"/>
        <v>28</v>
      </c>
      <c r="L36">
        <f t="shared" si="6"/>
        <v>28</v>
      </c>
      <c r="M36">
        <f t="shared" si="11"/>
        <v>682</v>
      </c>
      <c r="N36">
        <f t="shared" si="5"/>
        <v>2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7"/>
        <v>0.96859999999999968</v>
      </c>
      <c r="B37">
        <f t="shared" si="2"/>
        <v>0</v>
      </c>
      <c r="C37">
        <f t="shared" si="8"/>
        <v>29</v>
      </c>
      <c r="D37">
        <f t="shared" si="9"/>
        <v>58</v>
      </c>
      <c r="E37">
        <f t="shared" si="10"/>
        <v>2</v>
      </c>
      <c r="F37">
        <f t="shared" si="0"/>
        <v>0</v>
      </c>
      <c r="H37">
        <v>1</v>
      </c>
      <c r="I37">
        <f t="shared" si="3"/>
        <v>54</v>
      </c>
      <c r="J37">
        <f t="shared" si="1"/>
        <v>57</v>
      </c>
      <c r="K37">
        <f t="shared" si="4"/>
        <v>28</v>
      </c>
      <c r="L37">
        <f t="shared" si="6"/>
        <v>28</v>
      </c>
      <c r="M37">
        <f t="shared" si="11"/>
        <v>734</v>
      </c>
      <c r="N37">
        <f t="shared" si="5"/>
        <v>2</v>
      </c>
      <c r="R37">
        <v>30</v>
      </c>
    </row>
    <row r="38" spans="1:26" x14ac:dyDescent="0.25">
      <c r="A38">
        <f t="shared" si="7"/>
        <v>1.0019999999999998</v>
      </c>
      <c r="B38">
        <f t="shared" si="2"/>
        <v>1</v>
      </c>
      <c r="C38">
        <f t="shared" si="8"/>
        <v>30</v>
      </c>
      <c r="D38">
        <f t="shared" si="9"/>
        <v>60</v>
      </c>
      <c r="E38">
        <f t="shared" si="10"/>
        <v>2</v>
      </c>
      <c r="F38">
        <f t="shared" si="0"/>
        <v>0</v>
      </c>
      <c r="H38">
        <v>1</v>
      </c>
      <c r="I38">
        <f t="shared" si="3"/>
        <v>56</v>
      </c>
      <c r="J38">
        <f t="shared" si="1"/>
        <v>59</v>
      </c>
      <c r="K38">
        <f t="shared" si="4"/>
        <v>29</v>
      </c>
      <c r="L38">
        <f t="shared" si="6"/>
        <v>29</v>
      </c>
      <c r="M38">
        <f t="shared" si="11"/>
        <v>788</v>
      </c>
      <c r="N38">
        <f t="shared" si="5"/>
        <v>3</v>
      </c>
    </row>
    <row r="39" spans="1:26" x14ac:dyDescent="0.25">
      <c r="A39">
        <f t="shared" si="7"/>
        <v>1.0353999999999999</v>
      </c>
      <c r="B39">
        <f t="shared" si="2"/>
        <v>0</v>
      </c>
      <c r="C39">
        <f t="shared" si="8"/>
        <v>31</v>
      </c>
      <c r="D39">
        <f t="shared" si="9"/>
        <v>62</v>
      </c>
      <c r="E39">
        <f t="shared" si="10"/>
        <v>2</v>
      </c>
      <c r="F39">
        <f t="shared" si="0"/>
        <v>0</v>
      </c>
      <c r="H39">
        <v>1</v>
      </c>
      <c r="I39">
        <f t="shared" si="3"/>
        <v>58</v>
      </c>
      <c r="J39">
        <f t="shared" si="1"/>
        <v>59</v>
      </c>
      <c r="K39">
        <f t="shared" si="4"/>
        <v>29</v>
      </c>
      <c r="L39">
        <f t="shared" si="6"/>
        <v>29</v>
      </c>
      <c r="M39">
        <f t="shared" si="11"/>
        <v>844</v>
      </c>
      <c r="N39">
        <f t="shared" si="5"/>
        <v>3</v>
      </c>
    </row>
    <row r="40" spans="1:26" x14ac:dyDescent="0.25">
      <c r="A40">
        <f t="shared" si="7"/>
        <v>1.0688</v>
      </c>
      <c r="B40">
        <f t="shared" si="2"/>
        <v>1</v>
      </c>
      <c r="C40">
        <f t="shared" si="8"/>
        <v>32</v>
      </c>
      <c r="D40">
        <f t="shared" si="9"/>
        <v>64</v>
      </c>
      <c r="E40">
        <f t="shared" si="10"/>
        <v>2</v>
      </c>
      <c r="F40">
        <f t="shared" ref="F40:F71" si="12">IF(I40=I41,1,0)</f>
        <v>0</v>
      </c>
      <c r="H40">
        <v>1</v>
      </c>
      <c r="I40">
        <f t="shared" si="3"/>
        <v>60</v>
      </c>
      <c r="J40">
        <f t="shared" ref="J40:J71" si="13">FLOOR(IF(K40&gt;=20,K40*POWER(2,E40-1)+POWER(2,E40-2),K40*POWER(2,E40-1)),1)</f>
        <v>61</v>
      </c>
      <c r="K40">
        <f t="shared" si="4"/>
        <v>30</v>
      </c>
      <c r="L40">
        <f t="shared" si="6"/>
        <v>30</v>
      </c>
      <c r="M40">
        <f t="shared" si="11"/>
        <v>902</v>
      </c>
      <c r="N40">
        <f t="shared" si="5"/>
        <v>3</v>
      </c>
    </row>
    <row r="41" spans="1:26" x14ac:dyDescent="0.25">
      <c r="A41">
        <f t="shared" si="7"/>
        <v>1.1022000000000001</v>
      </c>
      <c r="B41">
        <f t="shared" si="2"/>
        <v>0</v>
      </c>
      <c r="C41">
        <f t="shared" si="8"/>
        <v>33</v>
      </c>
      <c r="D41">
        <f t="shared" si="9"/>
        <v>66</v>
      </c>
      <c r="E41">
        <f t="shared" si="10"/>
        <v>2</v>
      </c>
      <c r="F41">
        <f t="shared" si="12"/>
        <v>0</v>
      </c>
      <c r="H41">
        <v>1</v>
      </c>
      <c r="I41">
        <f t="shared" ref="I41:I72" si="14">IF(G40=1,I40,IF(I40&lt;J41,I40+2,IF(I40=J41,I40,I40-1)))</f>
        <v>62</v>
      </c>
      <c r="J41">
        <f t="shared" si="13"/>
        <v>61</v>
      </c>
      <c r="K41">
        <f t="shared" ref="K41:K72" si="15">IF(G40=1,IF(H41=1,L40+3,L40-3),IF(B41=1,IF(H41=1,L40+1,L40-1),L40))</f>
        <v>30</v>
      </c>
      <c r="L41">
        <f t="shared" si="6"/>
        <v>30</v>
      </c>
      <c r="M41">
        <f t="shared" si="11"/>
        <v>962</v>
      </c>
      <c r="N41">
        <f t="shared" si="5"/>
        <v>3</v>
      </c>
      <c r="P41">
        <v>15</v>
      </c>
    </row>
    <row r="42" spans="1:26" x14ac:dyDescent="0.25">
      <c r="A42">
        <f t="shared" si="7"/>
        <v>1.1356000000000002</v>
      </c>
      <c r="B42">
        <f t="shared" si="2"/>
        <v>1</v>
      </c>
      <c r="C42">
        <f t="shared" si="8"/>
        <v>34</v>
      </c>
      <c r="D42">
        <f t="shared" si="9"/>
        <v>68</v>
      </c>
      <c r="E42">
        <f t="shared" si="10"/>
        <v>2</v>
      </c>
      <c r="F42">
        <f t="shared" si="12"/>
        <v>1</v>
      </c>
      <c r="G42">
        <v>1</v>
      </c>
      <c r="H42">
        <v>1</v>
      </c>
      <c r="I42">
        <f t="shared" si="14"/>
        <v>64</v>
      </c>
      <c r="J42">
        <f t="shared" si="13"/>
        <v>63</v>
      </c>
      <c r="K42">
        <f t="shared" si="15"/>
        <v>31</v>
      </c>
      <c r="L42">
        <f t="shared" ref="L42:L73" si="16">IF(G41=1,K42,IF((J42-I41)&gt;=16,K42-1,K42))</f>
        <v>31</v>
      </c>
      <c r="M42">
        <f t="shared" si="11"/>
        <v>1024</v>
      </c>
      <c r="N42">
        <f t="shared" si="5"/>
        <v>4</v>
      </c>
    </row>
    <row r="43" spans="1:26" x14ac:dyDescent="0.25">
      <c r="A43">
        <f t="shared" si="7"/>
        <v>1.1690000000000003</v>
      </c>
      <c r="B43">
        <f t="shared" si="2"/>
        <v>0</v>
      </c>
      <c r="C43">
        <f t="shared" si="8"/>
        <v>35</v>
      </c>
      <c r="D43">
        <f t="shared" si="9"/>
        <v>70</v>
      </c>
      <c r="E43">
        <f t="shared" ref="E43:E74" si="17">MIN(G42+E42,4)</f>
        <v>3</v>
      </c>
      <c r="F43">
        <f t="shared" si="12"/>
        <v>0</v>
      </c>
      <c r="H43">
        <v>0</v>
      </c>
      <c r="I43">
        <f t="shared" si="14"/>
        <v>64</v>
      </c>
      <c r="J43">
        <f t="shared" si="13"/>
        <v>114</v>
      </c>
      <c r="K43">
        <f t="shared" si="15"/>
        <v>28</v>
      </c>
      <c r="L43">
        <f t="shared" si="16"/>
        <v>28</v>
      </c>
      <c r="M43">
        <f t="shared" si="11"/>
        <v>1088</v>
      </c>
      <c r="N43">
        <f t="shared" si="5"/>
        <v>4</v>
      </c>
    </row>
    <row r="44" spans="1:26" x14ac:dyDescent="0.25">
      <c r="A44">
        <f t="shared" si="7"/>
        <v>1.2024000000000004</v>
      </c>
      <c r="B44">
        <f t="shared" si="2"/>
        <v>1</v>
      </c>
      <c r="C44">
        <f t="shared" si="8"/>
        <v>36</v>
      </c>
      <c r="D44">
        <f t="shared" si="9"/>
        <v>72</v>
      </c>
      <c r="E44">
        <f t="shared" si="17"/>
        <v>3</v>
      </c>
      <c r="F44">
        <f t="shared" si="12"/>
        <v>0</v>
      </c>
      <c r="H44">
        <v>1</v>
      </c>
      <c r="I44">
        <f t="shared" si="14"/>
        <v>66</v>
      </c>
      <c r="J44">
        <f t="shared" si="13"/>
        <v>118</v>
      </c>
      <c r="K44">
        <f t="shared" si="15"/>
        <v>29</v>
      </c>
      <c r="L44">
        <f t="shared" si="16"/>
        <v>28</v>
      </c>
      <c r="M44">
        <f t="shared" si="11"/>
        <v>1152</v>
      </c>
      <c r="N44">
        <f t="shared" si="5"/>
        <v>4</v>
      </c>
    </row>
    <row r="45" spans="1:26" x14ac:dyDescent="0.25">
      <c r="A45">
        <f t="shared" si="7"/>
        <v>1.2358000000000005</v>
      </c>
      <c r="B45">
        <f t="shared" si="2"/>
        <v>0</v>
      </c>
      <c r="C45">
        <f t="shared" si="8"/>
        <v>37</v>
      </c>
      <c r="D45">
        <f t="shared" si="9"/>
        <v>74</v>
      </c>
      <c r="E45">
        <f t="shared" si="17"/>
        <v>3</v>
      </c>
      <c r="F45">
        <f t="shared" si="12"/>
        <v>0</v>
      </c>
      <c r="H45">
        <v>1</v>
      </c>
      <c r="I45">
        <f t="shared" si="14"/>
        <v>68</v>
      </c>
      <c r="J45">
        <f t="shared" si="13"/>
        <v>114</v>
      </c>
      <c r="K45">
        <f t="shared" si="15"/>
        <v>28</v>
      </c>
      <c r="L45">
        <f t="shared" si="16"/>
        <v>27</v>
      </c>
      <c r="M45">
        <f t="shared" si="11"/>
        <v>1218</v>
      </c>
      <c r="N45">
        <f t="shared" si="5"/>
        <v>4</v>
      </c>
    </row>
    <row r="46" spans="1:26" x14ac:dyDescent="0.25">
      <c r="A46">
        <f t="shared" si="7"/>
        <v>1.2692000000000005</v>
      </c>
      <c r="B46">
        <f t="shared" si="2"/>
        <v>0</v>
      </c>
      <c r="C46">
        <f t="shared" si="8"/>
        <v>38</v>
      </c>
      <c r="D46">
        <f t="shared" si="9"/>
        <v>76</v>
      </c>
      <c r="E46">
        <f t="shared" si="17"/>
        <v>3</v>
      </c>
      <c r="F46">
        <f t="shared" si="12"/>
        <v>0</v>
      </c>
      <c r="H46">
        <v>1</v>
      </c>
      <c r="I46">
        <f t="shared" si="14"/>
        <v>70</v>
      </c>
      <c r="J46">
        <f t="shared" si="13"/>
        <v>110</v>
      </c>
      <c r="K46">
        <f t="shared" si="15"/>
        <v>27</v>
      </c>
      <c r="L46">
        <f t="shared" si="16"/>
        <v>26</v>
      </c>
      <c r="M46">
        <f t="shared" si="11"/>
        <v>1286</v>
      </c>
      <c r="N46">
        <f t="shared" si="5"/>
        <v>5</v>
      </c>
      <c r="R46" t="s">
        <v>27</v>
      </c>
    </row>
    <row r="47" spans="1:26" x14ac:dyDescent="0.25">
      <c r="A47">
        <f t="shared" si="7"/>
        <v>1.3026000000000006</v>
      </c>
      <c r="B47">
        <f t="shared" si="2"/>
        <v>0</v>
      </c>
      <c r="C47">
        <f t="shared" si="8"/>
        <v>39</v>
      </c>
      <c r="D47">
        <f t="shared" si="9"/>
        <v>78</v>
      </c>
      <c r="E47">
        <f t="shared" si="17"/>
        <v>3</v>
      </c>
      <c r="F47">
        <f t="shared" si="12"/>
        <v>0</v>
      </c>
      <c r="H47">
        <v>1</v>
      </c>
      <c r="I47">
        <f t="shared" si="14"/>
        <v>72</v>
      </c>
      <c r="J47">
        <f t="shared" si="13"/>
        <v>106</v>
      </c>
      <c r="K47">
        <f t="shared" si="15"/>
        <v>26</v>
      </c>
      <c r="L47">
        <f t="shared" si="16"/>
        <v>25</v>
      </c>
      <c r="M47">
        <f t="shared" si="11"/>
        <v>1356</v>
      </c>
      <c r="N47">
        <f t="shared" si="5"/>
        <v>5</v>
      </c>
    </row>
    <row r="48" spans="1:26" x14ac:dyDescent="0.25">
      <c r="A48">
        <f t="shared" si="7"/>
        <v>1.3360000000000007</v>
      </c>
      <c r="B48">
        <f t="shared" si="2"/>
        <v>1</v>
      </c>
      <c r="C48">
        <f t="shared" si="8"/>
        <v>40</v>
      </c>
      <c r="D48">
        <f t="shared" si="9"/>
        <v>80</v>
      </c>
      <c r="E48">
        <f t="shared" si="17"/>
        <v>3</v>
      </c>
      <c r="F48">
        <f t="shared" si="12"/>
        <v>0</v>
      </c>
      <c r="H48">
        <v>1</v>
      </c>
      <c r="I48">
        <f t="shared" si="14"/>
        <v>74</v>
      </c>
      <c r="J48">
        <f t="shared" si="13"/>
        <v>106</v>
      </c>
      <c r="K48">
        <f t="shared" si="15"/>
        <v>26</v>
      </c>
      <c r="L48">
        <f t="shared" si="16"/>
        <v>25</v>
      </c>
      <c r="M48">
        <f t="shared" si="11"/>
        <v>1428</v>
      </c>
      <c r="N48">
        <f t="shared" si="5"/>
        <v>5</v>
      </c>
    </row>
    <row r="49" spans="1:16" x14ac:dyDescent="0.25">
      <c r="A49">
        <f t="shared" si="7"/>
        <v>1.3694000000000008</v>
      </c>
      <c r="B49">
        <f t="shared" si="2"/>
        <v>0</v>
      </c>
      <c r="C49">
        <f t="shared" si="8"/>
        <v>41</v>
      </c>
      <c r="D49">
        <f t="shared" si="9"/>
        <v>82</v>
      </c>
      <c r="E49">
        <f t="shared" si="17"/>
        <v>3</v>
      </c>
      <c r="F49">
        <f t="shared" si="12"/>
        <v>0</v>
      </c>
      <c r="H49">
        <v>1</v>
      </c>
      <c r="I49">
        <f t="shared" si="14"/>
        <v>76</v>
      </c>
      <c r="J49">
        <f t="shared" si="13"/>
        <v>102</v>
      </c>
      <c r="K49">
        <f t="shared" si="15"/>
        <v>25</v>
      </c>
      <c r="L49">
        <f t="shared" si="16"/>
        <v>24</v>
      </c>
      <c r="M49">
        <f t="shared" si="11"/>
        <v>1502</v>
      </c>
      <c r="N49">
        <f t="shared" si="5"/>
        <v>5</v>
      </c>
    </row>
    <row r="50" spans="1:16" x14ac:dyDescent="0.25">
      <c r="A50">
        <f t="shared" si="7"/>
        <v>1.4028000000000009</v>
      </c>
      <c r="B50">
        <f t="shared" si="2"/>
        <v>0</v>
      </c>
      <c r="C50">
        <f t="shared" si="8"/>
        <v>42</v>
      </c>
      <c r="D50">
        <f t="shared" si="9"/>
        <v>84</v>
      </c>
      <c r="E50">
        <f t="shared" si="17"/>
        <v>3</v>
      </c>
      <c r="F50">
        <f t="shared" si="12"/>
        <v>0</v>
      </c>
      <c r="H50">
        <v>1</v>
      </c>
      <c r="I50">
        <f t="shared" si="14"/>
        <v>78</v>
      </c>
      <c r="J50">
        <f t="shared" si="13"/>
        <v>98</v>
      </c>
      <c r="K50">
        <f t="shared" si="15"/>
        <v>24</v>
      </c>
      <c r="L50">
        <f t="shared" si="16"/>
        <v>23</v>
      </c>
      <c r="M50">
        <f t="shared" si="11"/>
        <v>1578</v>
      </c>
      <c r="N50">
        <f t="shared" si="5"/>
        <v>6</v>
      </c>
    </row>
    <row r="51" spans="1:16" x14ac:dyDescent="0.25">
      <c r="A51">
        <f t="shared" si="7"/>
        <v>1.436200000000001</v>
      </c>
      <c r="B51">
        <f t="shared" si="2"/>
        <v>0</v>
      </c>
      <c r="C51">
        <f t="shared" si="8"/>
        <v>43</v>
      </c>
      <c r="D51">
        <f t="shared" si="9"/>
        <v>86</v>
      </c>
      <c r="E51">
        <f t="shared" si="17"/>
        <v>3</v>
      </c>
      <c r="F51">
        <f t="shared" si="12"/>
        <v>0</v>
      </c>
      <c r="H51">
        <v>1</v>
      </c>
      <c r="I51">
        <f t="shared" si="14"/>
        <v>80</v>
      </c>
      <c r="J51">
        <f t="shared" si="13"/>
        <v>94</v>
      </c>
      <c r="K51">
        <f t="shared" si="15"/>
        <v>23</v>
      </c>
      <c r="L51">
        <f t="shared" si="16"/>
        <v>22</v>
      </c>
      <c r="M51">
        <f t="shared" si="11"/>
        <v>1656</v>
      </c>
      <c r="N51">
        <f t="shared" si="5"/>
        <v>6</v>
      </c>
    </row>
    <row r="52" spans="1:16" x14ac:dyDescent="0.25">
      <c r="A52">
        <f t="shared" si="7"/>
        <v>1.4696000000000011</v>
      </c>
      <c r="B52">
        <f t="shared" si="2"/>
        <v>1</v>
      </c>
      <c r="C52">
        <f t="shared" si="8"/>
        <v>44</v>
      </c>
      <c r="D52">
        <f t="shared" si="9"/>
        <v>88</v>
      </c>
      <c r="E52">
        <f t="shared" si="17"/>
        <v>3</v>
      </c>
      <c r="F52">
        <f t="shared" si="12"/>
        <v>0</v>
      </c>
      <c r="H52">
        <v>1</v>
      </c>
      <c r="I52">
        <f t="shared" si="14"/>
        <v>82</v>
      </c>
      <c r="J52">
        <f t="shared" si="13"/>
        <v>94</v>
      </c>
      <c r="K52">
        <f t="shared" si="15"/>
        <v>23</v>
      </c>
      <c r="L52">
        <f t="shared" si="16"/>
        <v>23</v>
      </c>
      <c r="M52">
        <f t="shared" si="11"/>
        <v>1736</v>
      </c>
      <c r="N52">
        <f t="shared" si="5"/>
        <v>6</v>
      </c>
    </row>
    <row r="53" spans="1:16" x14ac:dyDescent="0.25">
      <c r="A53">
        <f t="shared" si="7"/>
        <v>1.5030000000000012</v>
      </c>
      <c r="B53">
        <f t="shared" si="2"/>
        <v>0</v>
      </c>
      <c r="C53">
        <f t="shared" si="8"/>
        <v>45</v>
      </c>
      <c r="D53">
        <f t="shared" si="9"/>
        <v>90</v>
      </c>
      <c r="E53">
        <f t="shared" si="17"/>
        <v>3</v>
      </c>
      <c r="F53">
        <f t="shared" si="12"/>
        <v>0</v>
      </c>
      <c r="H53">
        <v>1</v>
      </c>
      <c r="I53">
        <f t="shared" si="14"/>
        <v>84</v>
      </c>
      <c r="J53">
        <f t="shared" si="13"/>
        <v>94</v>
      </c>
      <c r="K53">
        <f t="shared" si="15"/>
        <v>23</v>
      </c>
      <c r="L53">
        <f t="shared" si="16"/>
        <v>23</v>
      </c>
      <c r="M53">
        <f t="shared" si="11"/>
        <v>1818</v>
      </c>
      <c r="N53">
        <f t="shared" si="5"/>
        <v>7</v>
      </c>
    </row>
    <row r="54" spans="1:16" x14ac:dyDescent="0.25">
      <c r="A54">
        <f t="shared" si="7"/>
        <v>1.5364000000000013</v>
      </c>
      <c r="B54">
        <f t="shared" si="2"/>
        <v>0</v>
      </c>
      <c r="C54">
        <f t="shared" si="8"/>
        <v>46</v>
      </c>
      <c r="D54">
        <f t="shared" si="9"/>
        <v>92</v>
      </c>
      <c r="E54">
        <f t="shared" si="17"/>
        <v>3</v>
      </c>
      <c r="F54">
        <f t="shared" si="12"/>
        <v>0</v>
      </c>
      <c r="H54">
        <v>1</v>
      </c>
      <c r="I54">
        <f t="shared" si="14"/>
        <v>86</v>
      </c>
      <c r="J54">
        <f t="shared" si="13"/>
        <v>94</v>
      </c>
      <c r="K54">
        <f t="shared" si="15"/>
        <v>23</v>
      </c>
      <c r="L54">
        <f t="shared" si="16"/>
        <v>23</v>
      </c>
      <c r="M54">
        <f t="shared" si="11"/>
        <v>1902</v>
      </c>
      <c r="N54">
        <f t="shared" si="5"/>
        <v>7</v>
      </c>
    </row>
    <row r="55" spans="1:16" x14ac:dyDescent="0.25">
      <c r="A55">
        <f t="shared" si="7"/>
        <v>1.5698000000000014</v>
      </c>
      <c r="B55">
        <f t="shared" si="2"/>
        <v>0</v>
      </c>
      <c r="C55">
        <f t="shared" si="8"/>
        <v>47</v>
      </c>
      <c r="D55">
        <f t="shared" si="9"/>
        <v>94</v>
      </c>
      <c r="E55">
        <f t="shared" si="17"/>
        <v>3</v>
      </c>
      <c r="F55">
        <f t="shared" si="12"/>
        <v>0</v>
      </c>
      <c r="H55">
        <v>1</v>
      </c>
      <c r="I55">
        <f t="shared" si="14"/>
        <v>88</v>
      </c>
      <c r="J55">
        <f t="shared" si="13"/>
        <v>94</v>
      </c>
      <c r="K55">
        <f t="shared" si="15"/>
        <v>23</v>
      </c>
      <c r="L55">
        <f t="shared" si="16"/>
        <v>23</v>
      </c>
      <c r="M55">
        <f t="shared" si="11"/>
        <v>1988</v>
      </c>
      <c r="N55">
        <f t="shared" si="5"/>
        <v>7</v>
      </c>
    </row>
    <row r="56" spans="1:16" x14ac:dyDescent="0.25">
      <c r="A56">
        <f t="shared" si="7"/>
        <v>1.6032000000000015</v>
      </c>
      <c r="B56">
        <f t="shared" si="2"/>
        <v>1</v>
      </c>
      <c r="C56">
        <f t="shared" si="8"/>
        <v>48</v>
      </c>
      <c r="D56">
        <f t="shared" si="9"/>
        <v>96</v>
      </c>
      <c r="E56">
        <f t="shared" si="17"/>
        <v>3</v>
      </c>
      <c r="F56">
        <f t="shared" si="12"/>
        <v>0</v>
      </c>
      <c r="H56">
        <v>1</v>
      </c>
      <c r="I56">
        <f t="shared" si="14"/>
        <v>90</v>
      </c>
      <c r="J56">
        <f t="shared" si="13"/>
        <v>98</v>
      </c>
      <c r="K56">
        <f t="shared" si="15"/>
        <v>24</v>
      </c>
      <c r="L56">
        <f t="shared" si="16"/>
        <v>24</v>
      </c>
      <c r="M56">
        <f t="shared" si="11"/>
        <v>2076</v>
      </c>
      <c r="N56">
        <f t="shared" si="5"/>
        <v>8</v>
      </c>
    </row>
    <row r="57" spans="1:16" x14ac:dyDescent="0.25">
      <c r="A57">
        <f t="shared" si="7"/>
        <v>1.6366000000000016</v>
      </c>
      <c r="B57">
        <f t="shared" si="2"/>
        <v>0</v>
      </c>
      <c r="C57">
        <f t="shared" si="8"/>
        <v>49</v>
      </c>
      <c r="D57">
        <f t="shared" si="9"/>
        <v>98</v>
      </c>
      <c r="E57">
        <f t="shared" si="17"/>
        <v>3</v>
      </c>
      <c r="F57">
        <f t="shared" si="12"/>
        <v>0</v>
      </c>
      <c r="H57">
        <v>1</v>
      </c>
      <c r="I57">
        <f t="shared" si="14"/>
        <v>92</v>
      </c>
      <c r="J57">
        <f t="shared" si="13"/>
        <v>98</v>
      </c>
      <c r="K57">
        <f t="shared" si="15"/>
        <v>24</v>
      </c>
      <c r="L57">
        <f t="shared" si="16"/>
        <v>24</v>
      </c>
      <c r="M57">
        <f t="shared" si="11"/>
        <v>2166</v>
      </c>
      <c r="N57">
        <f t="shared" si="5"/>
        <v>8</v>
      </c>
    </row>
    <row r="58" spans="1:16" x14ac:dyDescent="0.25">
      <c r="A58">
        <f t="shared" si="7"/>
        <v>1.6700000000000017</v>
      </c>
      <c r="B58">
        <f t="shared" si="2"/>
        <v>0</v>
      </c>
      <c r="C58">
        <f t="shared" si="8"/>
        <v>50</v>
      </c>
      <c r="D58">
        <f t="shared" si="9"/>
        <v>100</v>
      </c>
      <c r="E58">
        <f t="shared" si="17"/>
        <v>3</v>
      </c>
      <c r="F58">
        <f t="shared" si="12"/>
        <v>0</v>
      </c>
      <c r="H58">
        <v>1</v>
      </c>
      <c r="I58">
        <f t="shared" si="14"/>
        <v>94</v>
      </c>
      <c r="J58">
        <f t="shared" si="13"/>
        <v>98</v>
      </c>
      <c r="K58">
        <f t="shared" si="15"/>
        <v>24</v>
      </c>
      <c r="L58">
        <f t="shared" si="16"/>
        <v>24</v>
      </c>
      <c r="M58">
        <f t="shared" si="11"/>
        <v>2258</v>
      </c>
      <c r="N58">
        <f t="shared" si="5"/>
        <v>8</v>
      </c>
    </row>
    <row r="59" spans="1:16" x14ac:dyDescent="0.25">
      <c r="A59">
        <f t="shared" si="7"/>
        <v>1.7034000000000018</v>
      </c>
      <c r="B59">
        <f t="shared" si="2"/>
        <v>0</v>
      </c>
      <c r="C59">
        <f t="shared" si="8"/>
        <v>51</v>
      </c>
      <c r="D59">
        <f t="shared" si="9"/>
        <v>102</v>
      </c>
      <c r="E59">
        <f t="shared" si="17"/>
        <v>3</v>
      </c>
      <c r="F59">
        <f t="shared" si="12"/>
        <v>0</v>
      </c>
      <c r="H59">
        <v>1</v>
      </c>
      <c r="I59">
        <f t="shared" si="14"/>
        <v>96</v>
      </c>
      <c r="J59">
        <f t="shared" si="13"/>
        <v>98</v>
      </c>
      <c r="K59">
        <f t="shared" si="15"/>
        <v>24</v>
      </c>
      <c r="L59">
        <f t="shared" si="16"/>
        <v>24</v>
      </c>
      <c r="M59">
        <f t="shared" si="11"/>
        <v>2352</v>
      </c>
      <c r="N59">
        <f t="shared" si="5"/>
        <v>9</v>
      </c>
    </row>
    <row r="60" spans="1:16" x14ac:dyDescent="0.25">
      <c r="A60">
        <f t="shared" si="7"/>
        <v>1.7368000000000019</v>
      </c>
      <c r="B60">
        <f t="shared" si="2"/>
        <v>1</v>
      </c>
      <c r="C60">
        <f t="shared" si="8"/>
        <v>52</v>
      </c>
      <c r="D60">
        <f t="shared" si="9"/>
        <v>104</v>
      </c>
      <c r="E60">
        <f t="shared" si="17"/>
        <v>3</v>
      </c>
      <c r="F60">
        <f t="shared" si="12"/>
        <v>0</v>
      </c>
      <c r="H60">
        <v>1</v>
      </c>
      <c r="I60">
        <f t="shared" si="14"/>
        <v>98</v>
      </c>
      <c r="J60">
        <f t="shared" si="13"/>
        <v>102</v>
      </c>
      <c r="K60">
        <f t="shared" si="15"/>
        <v>25</v>
      </c>
      <c r="L60">
        <f t="shared" si="16"/>
        <v>25</v>
      </c>
      <c r="M60">
        <f t="shared" si="11"/>
        <v>2448</v>
      </c>
      <c r="N60">
        <f t="shared" si="5"/>
        <v>9</v>
      </c>
    </row>
    <row r="61" spans="1:16" x14ac:dyDescent="0.25">
      <c r="A61">
        <f t="shared" si="7"/>
        <v>1.770200000000002</v>
      </c>
      <c r="B61">
        <f t="shared" si="2"/>
        <v>0</v>
      </c>
      <c r="C61">
        <f t="shared" si="8"/>
        <v>53</v>
      </c>
      <c r="D61">
        <f t="shared" si="9"/>
        <v>106</v>
      </c>
      <c r="E61">
        <f t="shared" si="17"/>
        <v>3</v>
      </c>
      <c r="F61">
        <f t="shared" si="12"/>
        <v>0</v>
      </c>
      <c r="H61">
        <v>1</v>
      </c>
      <c r="I61">
        <f t="shared" si="14"/>
        <v>100</v>
      </c>
      <c r="J61">
        <f t="shared" si="13"/>
        <v>102</v>
      </c>
      <c r="K61">
        <f t="shared" si="15"/>
        <v>25</v>
      </c>
      <c r="L61">
        <f t="shared" si="16"/>
        <v>25</v>
      </c>
      <c r="M61">
        <f t="shared" si="11"/>
        <v>2546</v>
      </c>
      <c r="N61">
        <f t="shared" si="5"/>
        <v>9</v>
      </c>
    </row>
    <row r="62" spans="1:16" x14ac:dyDescent="0.25">
      <c r="A62">
        <f t="shared" si="7"/>
        <v>1.8036000000000021</v>
      </c>
      <c r="B62">
        <f t="shared" si="2"/>
        <v>0</v>
      </c>
      <c r="C62">
        <f t="shared" si="8"/>
        <v>54</v>
      </c>
      <c r="D62">
        <f t="shared" si="9"/>
        <v>108</v>
      </c>
      <c r="E62">
        <f t="shared" si="17"/>
        <v>3</v>
      </c>
      <c r="F62">
        <f t="shared" si="12"/>
        <v>1</v>
      </c>
      <c r="G62">
        <v>1</v>
      </c>
      <c r="H62">
        <v>1</v>
      </c>
      <c r="I62">
        <f t="shared" si="14"/>
        <v>102</v>
      </c>
      <c r="J62">
        <f t="shared" si="13"/>
        <v>102</v>
      </c>
      <c r="K62">
        <f t="shared" si="15"/>
        <v>25</v>
      </c>
      <c r="L62">
        <f t="shared" si="16"/>
        <v>25</v>
      </c>
      <c r="M62">
        <f t="shared" si="11"/>
        <v>2646</v>
      </c>
      <c r="N62">
        <f t="shared" si="5"/>
        <v>10</v>
      </c>
      <c r="P62">
        <v>15</v>
      </c>
    </row>
    <row r="63" spans="1:16" x14ac:dyDescent="0.25">
      <c r="A63">
        <f t="shared" si="7"/>
        <v>1.8370000000000022</v>
      </c>
      <c r="B63">
        <f t="shared" si="2"/>
        <v>0</v>
      </c>
      <c r="C63">
        <f t="shared" si="8"/>
        <v>55</v>
      </c>
      <c r="D63">
        <f t="shared" si="9"/>
        <v>110</v>
      </c>
      <c r="E63">
        <f t="shared" si="17"/>
        <v>4</v>
      </c>
      <c r="F63">
        <f t="shared" si="12"/>
        <v>0</v>
      </c>
      <c r="H63">
        <v>1</v>
      </c>
      <c r="I63">
        <f t="shared" si="14"/>
        <v>102</v>
      </c>
      <c r="J63">
        <f t="shared" si="13"/>
        <v>228</v>
      </c>
      <c r="K63">
        <f t="shared" si="15"/>
        <v>28</v>
      </c>
      <c r="L63">
        <f t="shared" si="16"/>
        <v>28</v>
      </c>
      <c r="M63">
        <f t="shared" si="11"/>
        <v>2748</v>
      </c>
      <c r="N63">
        <f t="shared" si="5"/>
        <v>10</v>
      </c>
    </row>
    <row r="64" spans="1:16" x14ac:dyDescent="0.25">
      <c r="A64">
        <f t="shared" si="7"/>
        <v>1.8704000000000023</v>
      </c>
      <c r="B64">
        <f t="shared" si="2"/>
        <v>1</v>
      </c>
      <c r="C64">
        <f t="shared" si="8"/>
        <v>56</v>
      </c>
      <c r="D64">
        <f t="shared" si="9"/>
        <v>112</v>
      </c>
      <c r="E64">
        <f t="shared" si="17"/>
        <v>4</v>
      </c>
      <c r="F64">
        <f t="shared" si="12"/>
        <v>0</v>
      </c>
      <c r="H64">
        <v>1</v>
      </c>
      <c r="I64">
        <f t="shared" si="14"/>
        <v>104</v>
      </c>
      <c r="J64">
        <f t="shared" si="13"/>
        <v>236</v>
      </c>
      <c r="K64">
        <f t="shared" si="15"/>
        <v>29</v>
      </c>
      <c r="L64">
        <f t="shared" si="16"/>
        <v>28</v>
      </c>
      <c r="M64">
        <f t="shared" si="11"/>
        <v>2850</v>
      </c>
      <c r="N64">
        <f t="shared" si="5"/>
        <v>11</v>
      </c>
    </row>
    <row r="65" spans="1:19" x14ac:dyDescent="0.25">
      <c r="A65">
        <f t="shared" si="7"/>
        <v>1.9038000000000024</v>
      </c>
      <c r="B65">
        <f t="shared" si="2"/>
        <v>0</v>
      </c>
      <c r="C65">
        <f t="shared" si="8"/>
        <v>57</v>
      </c>
      <c r="D65">
        <f t="shared" si="9"/>
        <v>114</v>
      </c>
      <c r="E65">
        <f t="shared" si="17"/>
        <v>4</v>
      </c>
      <c r="F65">
        <f t="shared" si="12"/>
        <v>0</v>
      </c>
      <c r="H65">
        <v>1</v>
      </c>
      <c r="I65">
        <f t="shared" si="14"/>
        <v>106</v>
      </c>
      <c r="J65">
        <f t="shared" si="13"/>
        <v>228</v>
      </c>
      <c r="K65">
        <f t="shared" si="15"/>
        <v>28</v>
      </c>
      <c r="L65">
        <f t="shared" si="16"/>
        <v>27</v>
      </c>
      <c r="M65">
        <f t="shared" si="11"/>
        <v>2954</v>
      </c>
      <c r="N65">
        <f t="shared" si="5"/>
        <v>11</v>
      </c>
    </row>
    <row r="66" spans="1:19" x14ac:dyDescent="0.25">
      <c r="A66">
        <f t="shared" si="7"/>
        <v>1.9372000000000025</v>
      </c>
      <c r="B66">
        <f t="shared" si="2"/>
        <v>0</v>
      </c>
      <c r="C66">
        <f t="shared" si="8"/>
        <v>58</v>
      </c>
      <c r="D66">
        <f t="shared" si="9"/>
        <v>116</v>
      </c>
      <c r="E66">
        <f t="shared" si="17"/>
        <v>4</v>
      </c>
      <c r="F66">
        <f t="shared" si="12"/>
        <v>0</v>
      </c>
      <c r="H66">
        <v>1</v>
      </c>
      <c r="I66">
        <f t="shared" si="14"/>
        <v>108</v>
      </c>
      <c r="J66">
        <f t="shared" si="13"/>
        <v>220</v>
      </c>
      <c r="K66">
        <f t="shared" si="15"/>
        <v>27</v>
      </c>
      <c r="L66">
        <f t="shared" si="16"/>
        <v>26</v>
      </c>
      <c r="M66">
        <f t="shared" si="11"/>
        <v>3060</v>
      </c>
      <c r="N66">
        <f t="shared" si="5"/>
        <v>11</v>
      </c>
    </row>
    <row r="67" spans="1:19" x14ac:dyDescent="0.25">
      <c r="A67">
        <f t="shared" si="7"/>
        <v>1.9706000000000026</v>
      </c>
      <c r="B67">
        <f t="shared" si="2"/>
        <v>0</v>
      </c>
      <c r="C67">
        <f t="shared" si="8"/>
        <v>59</v>
      </c>
      <c r="D67">
        <f t="shared" si="9"/>
        <v>118</v>
      </c>
      <c r="E67">
        <f t="shared" si="17"/>
        <v>4</v>
      </c>
      <c r="F67">
        <f t="shared" si="12"/>
        <v>0</v>
      </c>
      <c r="H67">
        <v>1</v>
      </c>
      <c r="I67">
        <f t="shared" si="14"/>
        <v>110</v>
      </c>
      <c r="J67">
        <f t="shared" si="13"/>
        <v>212</v>
      </c>
      <c r="K67">
        <f t="shared" si="15"/>
        <v>26</v>
      </c>
      <c r="L67">
        <f t="shared" si="16"/>
        <v>25</v>
      </c>
      <c r="M67">
        <f t="shared" si="11"/>
        <v>3168</v>
      </c>
      <c r="N67">
        <f t="shared" si="5"/>
        <v>12</v>
      </c>
    </row>
    <row r="68" spans="1:19" x14ac:dyDescent="0.25">
      <c r="A68">
        <f t="shared" si="7"/>
        <v>2.0040000000000027</v>
      </c>
      <c r="B68">
        <f t="shared" si="2"/>
        <v>0</v>
      </c>
      <c r="C68">
        <f t="shared" si="8"/>
        <v>60</v>
      </c>
      <c r="D68">
        <f t="shared" si="9"/>
        <v>120</v>
      </c>
      <c r="E68">
        <f t="shared" si="17"/>
        <v>4</v>
      </c>
      <c r="F68">
        <f t="shared" si="12"/>
        <v>0</v>
      </c>
      <c r="H68">
        <v>1</v>
      </c>
      <c r="I68">
        <f t="shared" si="14"/>
        <v>112</v>
      </c>
      <c r="J68">
        <f t="shared" si="13"/>
        <v>204</v>
      </c>
      <c r="K68">
        <f t="shared" si="15"/>
        <v>25</v>
      </c>
      <c r="L68">
        <f t="shared" si="16"/>
        <v>24</v>
      </c>
      <c r="M68">
        <f t="shared" si="11"/>
        <v>3278</v>
      </c>
      <c r="N68">
        <f t="shared" si="5"/>
        <v>12</v>
      </c>
    </row>
    <row r="69" spans="1:19" x14ac:dyDescent="0.25">
      <c r="A69">
        <f t="shared" si="7"/>
        <v>2.0374000000000025</v>
      </c>
      <c r="B69">
        <f t="shared" si="2"/>
        <v>0</v>
      </c>
      <c r="C69">
        <f t="shared" si="8"/>
        <v>61</v>
      </c>
      <c r="D69">
        <f t="shared" si="9"/>
        <v>122</v>
      </c>
      <c r="E69">
        <f t="shared" si="17"/>
        <v>4</v>
      </c>
      <c r="F69">
        <f t="shared" si="12"/>
        <v>0</v>
      </c>
      <c r="H69">
        <v>1</v>
      </c>
      <c r="I69">
        <f t="shared" si="14"/>
        <v>114</v>
      </c>
      <c r="J69">
        <f t="shared" si="13"/>
        <v>196</v>
      </c>
      <c r="K69">
        <f t="shared" si="15"/>
        <v>24</v>
      </c>
      <c r="L69">
        <f t="shared" si="16"/>
        <v>23</v>
      </c>
      <c r="M69">
        <f t="shared" si="11"/>
        <v>3390</v>
      </c>
      <c r="N69">
        <f t="shared" si="5"/>
        <v>13</v>
      </c>
    </row>
    <row r="70" spans="1:19" x14ac:dyDescent="0.25">
      <c r="A70">
        <f t="shared" si="7"/>
        <v>2.0708000000000024</v>
      </c>
      <c r="B70">
        <f t="shared" si="2"/>
        <v>0</v>
      </c>
      <c r="C70">
        <f t="shared" si="8"/>
        <v>62</v>
      </c>
      <c r="D70">
        <f t="shared" si="9"/>
        <v>124</v>
      </c>
      <c r="E70">
        <f t="shared" si="17"/>
        <v>4</v>
      </c>
      <c r="F70">
        <f t="shared" si="12"/>
        <v>0</v>
      </c>
      <c r="H70">
        <v>1</v>
      </c>
      <c r="I70">
        <f t="shared" si="14"/>
        <v>116</v>
      </c>
      <c r="J70">
        <f t="shared" si="13"/>
        <v>188</v>
      </c>
      <c r="K70">
        <f t="shared" si="15"/>
        <v>23</v>
      </c>
      <c r="L70">
        <f t="shared" si="16"/>
        <v>22</v>
      </c>
      <c r="M70">
        <f t="shared" si="11"/>
        <v>3504</v>
      </c>
      <c r="N70">
        <f t="shared" si="5"/>
        <v>13</v>
      </c>
    </row>
    <row r="71" spans="1:19" x14ac:dyDescent="0.25">
      <c r="A71">
        <f t="shared" si="7"/>
        <v>2.1042000000000023</v>
      </c>
      <c r="B71">
        <f t="shared" si="2"/>
        <v>0</v>
      </c>
      <c r="C71">
        <f t="shared" si="8"/>
        <v>63</v>
      </c>
      <c r="D71">
        <f t="shared" si="9"/>
        <v>126</v>
      </c>
      <c r="E71">
        <f t="shared" si="17"/>
        <v>4</v>
      </c>
      <c r="F71">
        <f t="shared" si="12"/>
        <v>0</v>
      </c>
      <c r="H71">
        <v>1</v>
      </c>
      <c r="I71">
        <f t="shared" si="14"/>
        <v>118</v>
      </c>
      <c r="J71">
        <f t="shared" si="13"/>
        <v>180</v>
      </c>
      <c r="K71">
        <f t="shared" si="15"/>
        <v>22</v>
      </c>
      <c r="L71">
        <f t="shared" si="16"/>
        <v>21</v>
      </c>
      <c r="M71">
        <f t="shared" si="11"/>
        <v>3620</v>
      </c>
      <c r="N71">
        <f t="shared" si="5"/>
        <v>14</v>
      </c>
    </row>
    <row r="72" spans="1:19" x14ac:dyDescent="0.25">
      <c r="A72">
        <f t="shared" si="7"/>
        <v>2.1376000000000022</v>
      </c>
      <c r="B72">
        <f t="shared" si="2"/>
        <v>1</v>
      </c>
      <c r="C72">
        <f t="shared" si="8"/>
        <v>64</v>
      </c>
      <c r="D72">
        <f t="shared" si="9"/>
        <v>128</v>
      </c>
      <c r="E72">
        <f t="shared" si="17"/>
        <v>4</v>
      </c>
      <c r="F72">
        <f t="shared" ref="F72:F103" si="18">IF(I72=I73,1,0)</f>
        <v>0</v>
      </c>
      <c r="H72">
        <v>1</v>
      </c>
      <c r="I72">
        <f t="shared" si="14"/>
        <v>120</v>
      </c>
      <c r="J72">
        <f t="shared" ref="J72:J74" si="19">FLOOR(IF(K72&gt;=20,K72*POWER(2,E72-1)+POWER(2,E72-2),K72*POWER(2,E72-1)),1)</f>
        <v>180</v>
      </c>
      <c r="K72">
        <f t="shared" si="15"/>
        <v>22</v>
      </c>
      <c r="L72">
        <f t="shared" si="16"/>
        <v>21</v>
      </c>
      <c r="M72">
        <f t="shared" si="11"/>
        <v>3738</v>
      </c>
      <c r="N72">
        <f t="shared" si="5"/>
        <v>14</v>
      </c>
    </row>
    <row r="73" spans="1:19" x14ac:dyDescent="0.25">
      <c r="A73">
        <f t="shared" si="7"/>
        <v>2.171000000000002</v>
      </c>
      <c r="B73">
        <f t="shared" ref="B73:B136" si="20">IF(MOD(D73,POWER(2,E73))=0,1,0)</f>
        <v>0</v>
      </c>
      <c r="C73">
        <f t="shared" si="8"/>
        <v>65</v>
      </c>
      <c r="D73">
        <f t="shared" si="9"/>
        <v>130</v>
      </c>
      <c r="E73">
        <f t="shared" si="17"/>
        <v>4</v>
      </c>
      <c r="F73">
        <f t="shared" si="18"/>
        <v>0</v>
      </c>
      <c r="H73">
        <v>1</v>
      </c>
      <c r="I73">
        <f t="shared" ref="I73:I104" si="21">IF(G72=1,I72,IF(I72&lt;J73,I72+2,IF(I72=J73,I72,I72-1)))</f>
        <v>122</v>
      </c>
      <c r="J73">
        <f t="shared" si="19"/>
        <v>172</v>
      </c>
      <c r="K73">
        <f t="shared" ref="K73:K104" si="22">IF(G72=1,IF(H73=1,L72+3,L72-3),IF(B73=1,IF(H73=1,L72+1,L72-1),L72))</f>
        <v>21</v>
      </c>
      <c r="L73">
        <f t="shared" si="16"/>
        <v>20</v>
      </c>
      <c r="M73">
        <f t="shared" si="11"/>
        <v>3858</v>
      </c>
      <c r="N73">
        <f t="shared" ref="N73:N136" si="23">FLOOR(M73/256,1)</f>
        <v>15</v>
      </c>
    </row>
    <row r="74" spans="1:19" x14ac:dyDescent="0.25">
      <c r="A74">
        <f t="shared" si="7"/>
        <v>2.2044000000000019</v>
      </c>
      <c r="B74">
        <f t="shared" si="20"/>
        <v>0</v>
      </c>
      <c r="C74">
        <f t="shared" si="8"/>
        <v>66</v>
      </c>
      <c r="D74">
        <f t="shared" si="9"/>
        <v>132</v>
      </c>
      <c r="E74">
        <f t="shared" si="17"/>
        <v>4</v>
      </c>
      <c r="F74">
        <f t="shared" si="18"/>
        <v>0</v>
      </c>
      <c r="H74">
        <v>1</v>
      </c>
      <c r="I74">
        <f t="shared" si="21"/>
        <v>124</v>
      </c>
      <c r="J74">
        <f t="shared" si="19"/>
        <v>164</v>
      </c>
      <c r="K74">
        <f t="shared" si="22"/>
        <v>20</v>
      </c>
      <c r="L74">
        <f t="shared" ref="L74:L105" si="24">IF(G73=1,K74,IF((J74-I73)&gt;=16,K74-1,K74))</f>
        <v>19</v>
      </c>
      <c r="M74">
        <f t="shared" si="11"/>
        <v>3980</v>
      </c>
      <c r="N74">
        <f t="shared" si="23"/>
        <v>15</v>
      </c>
    </row>
    <row r="75" spans="1:19" x14ac:dyDescent="0.25">
      <c r="A75">
        <f t="shared" ref="A75:A138" si="25">A74+$A$5</f>
        <v>2.2378000000000018</v>
      </c>
      <c r="B75">
        <f t="shared" si="20"/>
        <v>0</v>
      </c>
      <c r="C75">
        <f t="shared" ref="C75:C138" si="26">C74+1</f>
        <v>67</v>
      </c>
      <c r="D75">
        <f t="shared" ref="D75:D138" si="27">D74+2</f>
        <v>134</v>
      </c>
      <c r="E75">
        <f t="shared" ref="E75:E106" si="28">MIN(G74+E74,4)</f>
        <v>4</v>
      </c>
      <c r="F75">
        <f t="shared" si="18"/>
        <v>0</v>
      </c>
      <c r="H75">
        <v>1</v>
      </c>
      <c r="I75">
        <f t="shared" si="21"/>
        <v>126</v>
      </c>
      <c r="J75">
        <f t="shared" ref="J75:J138" si="29">FLOOR(IF(K75&gt;=20,K75*POWER(2,E75-1)+POWER(2,E75-2),K75*POWER(2,E75-1)),1)</f>
        <v>152</v>
      </c>
      <c r="K75">
        <f t="shared" si="22"/>
        <v>19</v>
      </c>
      <c r="L75">
        <f t="shared" si="24"/>
        <v>18</v>
      </c>
      <c r="M75">
        <f t="shared" ref="M75:M138" si="30">M74+I74</f>
        <v>4104</v>
      </c>
      <c r="N75">
        <f t="shared" si="23"/>
        <v>16</v>
      </c>
    </row>
    <row r="76" spans="1:19" x14ac:dyDescent="0.25">
      <c r="A76">
        <f t="shared" si="25"/>
        <v>2.2712000000000017</v>
      </c>
      <c r="B76">
        <f t="shared" si="20"/>
        <v>0</v>
      </c>
      <c r="C76">
        <f t="shared" si="26"/>
        <v>68</v>
      </c>
      <c r="D76">
        <f t="shared" si="27"/>
        <v>136</v>
      </c>
      <c r="E76">
        <f t="shared" si="28"/>
        <v>4</v>
      </c>
      <c r="F76">
        <f t="shared" si="18"/>
        <v>0</v>
      </c>
      <c r="H76">
        <v>1</v>
      </c>
      <c r="I76">
        <f t="shared" si="21"/>
        <v>128</v>
      </c>
      <c r="J76">
        <f t="shared" si="29"/>
        <v>144</v>
      </c>
      <c r="K76">
        <f t="shared" si="22"/>
        <v>18</v>
      </c>
      <c r="L76">
        <f t="shared" si="24"/>
        <v>17</v>
      </c>
      <c r="M76">
        <f t="shared" si="30"/>
        <v>4230</v>
      </c>
      <c r="N76">
        <f t="shared" si="23"/>
        <v>16</v>
      </c>
    </row>
    <row r="77" spans="1:19" x14ac:dyDescent="0.25">
      <c r="A77">
        <f t="shared" si="25"/>
        <v>2.3046000000000015</v>
      </c>
      <c r="B77">
        <f t="shared" si="20"/>
        <v>0</v>
      </c>
      <c r="C77">
        <f t="shared" si="26"/>
        <v>69</v>
      </c>
      <c r="D77">
        <f t="shared" si="27"/>
        <v>138</v>
      </c>
      <c r="E77">
        <f t="shared" si="28"/>
        <v>4</v>
      </c>
      <c r="F77">
        <f t="shared" si="18"/>
        <v>0</v>
      </c>
      <c r="H77">
        <v>1</v>
      </c>
      <c r="I77">
        <f t="shared" si="21"/>
        <v>130</v>
      </c>
      <c r="J77">
        <f t="shared" si="29"/>
        <v>136</v>
      </c>
      <c r="K77">
        <f t="shared" si="22"/>
        <v>17</v>
      </c>
      <c r="L77">
        <f t="shared" si="24"/>
        <v>17</v>
      </c>
      <c r="M77">
        <f t="shared" si="30"/>
        <v>4358</v>
      </c>
      <c r="N77">
        <f t="shared" si="23"/>
        <v>17</v>
      </c>
    </row>
    <row r="78" spans="1:19" x14ac:dyDescent="0.25">
      <c r="A78">
        <f t="shared" si="25"/>
        <v>2.3380000000000014</v>
      </c>
      <c r="B78">
        <f t="shared" si="20"/>
        <v>0</v>
      </c>
      <c r="C78">
        <f t="shared" si="26"/>
        <v>70</v>
      </c>
      <c r="D78">
        <f t="shared" si="27"/>
        <v>140</v>
      </c>
      <c r="E78">
        <f t="shared" si="28"/>
        <v>4</v>
      </c>
      <c r="F78">
        <f t="shared" si="18"/>
        <v>0</v>
      </c>
      <c r="H78">
        <v>1</v>
      </c>
      <c r="I78">
        <f t="shared" si="21"/>
        <v>132</v>
      </c>
      <c r="J78">
        <f t="shared" si="29"/>
        <v>136</v>
      </c>
      <c r="K78">
        <f t="shared" si="22"/>
        <v>17</v>
      </c>
      <c r="L78">
        <f t="shared" si="24"/>
        <v>17</v>
      </c>
      <c r="M78">
        <f t="shared" si="30"/>
        <v>4488</v>
      </c>
      <c r="N78">
        <f t="shared" si="23"/>
        <v>17</v>
      </c>
    </row>
    <row r="79" spans="1:19" x14ac:dyDescent="0.25">
      <c r="A79">
        <f t="shared" si="25"/>
        <v>2.3714000000000013</v>
      </c>
      <c r="B79">
        <f t="shared" si="20"/>
        <v>0</v>
      </c>
      <c r="C79">
        <f t="shared" si="26"/>
        <v>71</v>
      </c>
      <c r="D79">
        <f t="shared" si="27"/>
        <v>142</v>
      </c>
      <c r="E79">
        <f t="shared" si="28"/>
        <v>4</v>
      </c>
      <c r="F79">
        <f t="shared" si="18"/>
        <v>0</v>
      </c>
      <c r="H79">
        <v>1</v>
      </c>
      <c r="I79">
        <f t="shared" si="21"/>
        <v>134</v>
      </c>
      <c r="J79">
        <f t="shared" si="29"/>
        <v>136</v>
      </c>
      <c r="K79">
        <f t="shared" si="22"/>
        <v>17</v>
      </c>
      <c r="L79">
        <f t="shared" si="24"/>
        <v>17</v>
      </c>
      <c r="M79">
        <f t="shared" si="30"/>
        <v>4620</v>
      </c>
      <c r="N79">
        <f t="shared" si="23"/>
        <v>18</v>
      </c>
    </row>
    <row r="80" spans="1:19" x14ac:dyDescent="0.25">
      <c r="A80">
        <f t="shared" si="25"/>
        <v>2.4048000000000012</v>
      </c>
      <c r="B80">
        <f t="shared" si="20"/>
        <v>1</v>
      </c>
      <c r="C80">
        <f t="shared" si="26"/>
        <v>72</v>
      </c>
      <c r="D80">
        <f t="shared" si="27"/>
        <v>144</v>
      </c>
      <c r="E80">
        <f t="shared" si="28"/>
        <v>4</v>
      </c>
      <c r="F80">
        <f t="shared" si="18"/>
        <v>0</v>
      </c>
      <c r="H80">
        <v>1</v>
      </c>
      <c r="I80">
        <f t="shared" si="21"/>
        <v>136</v>
      </c>
      <c r="J80">
        <f t="shared" si="29"/>
        <v>144</v>
      </c>
      <c r="K80">
        <f t="shared" si="22"/>
        <v>18</v>
      </c>
      <c r="L80">
        <f t="shared" si="24"/>
        <v>18</v>
      </c>
      <c r="M80">
        <f t="shared" si="30"/>
        <v>4754</v>
      </c>
      <c r="N80">
        <f t="shared" si="23"/>
        <v>18</v>
      </c>
      <c r="S80" t="s">
        <v>33</v>
      </c>
    </row>
    <row r="81" spans="1:22" x14ac:dyDescent="0.25">
      <c r="A81">
        <f t="shared" si="25"/>
        <v>2.438200000000001</v>
      </c>
      <c r="B81">
        <f t="shared" si="20"/>
        <v>0</v>
      </c>
      <c r="C81">
        <f t="shared" si="26"/>
        <v>73</v>
      </c>
      <c r="D81">
        <f t="shared" si="27"/>
        <v>146</v>
      </c>
      <c r="E81">
        <f t="shared" si="28"/>
        <v>4</v>
      </c>
      <c r="F81">
        <f t="shared" si="18"/>
        <v>0</v>
      </c>
      <c r="H81">
        <v>1</v>
      </c>
      <c r="I81">
        <f t="shared" si="21"/>
        <v>138</v>
      </c>
      <c r="J81">
        <f t="shared" si="29"/>
        <v>144</v>
      </c>
      <c r="K81">
        <f t="shared" si="22"/>
        <v>18</v>
      </c>
      <c r="L81">
        <f t="shared" si="24"/>
        <v>18</v>
      </c>
      <c r="M81">
        <f t="shared" si="30"/>
        <v>4890</v>
      </c>
      <c r="N81">
        <f t="shared" si="23"/>
        <v>19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5"/>
        <v>2.4716000000000009</v>
      </c>
      <c r="B82">
        <f t="shared" si="20"/>
        <v>0</v>
      </c>
      <c r="C82">
        <f t="shared" si="26"/>
        <v>74</v>
      </c>
      <c r="D82">
        <f t="shared" si="27"/>
        <v>148</v>
      </c>
      <c r="E82">
        <f t="shared" si="28"/>
        <v>4</v>
      </c>
      <c r="F82">
        <f t="shared" si="18"/>
        <v>0</v>
      </c>
      <c r="H82">
        <v>1</v>
      </c>
      <c r="I82">
        <f t="shared" si="21"/>
        <v>140</v>
      </c>
      <c r="J82">
        <f t="shared" si="29"/>
        <v>144</v>
      </c>
      <c r="K82">
        <f t="shared" si="22"/>
        <v>18</v>
      </c>
      <c r="L82">
        <f t="shared" si="24"/>
        <v>18</v>
      </c>
      <c r="M82">
        <f t="shared" si="30"/>
        <v>5028</v>
      </c>
      <c r="N82">
        <f t="shared" si="23"/>
        <v>19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5"/>
        <v>2.5050000000000008</v>
      </c>
      <c r="B83">
        <f t="shared" si="20"/>
        <v>0</v>
      </c>
      <c r="C83">
        <f t="shared" si="26"/>
        <v>75</v>
      </c>
      <c r="D83">
        <f t="shared" si="27"/>
        <v>150</v>
      </c>
      <c r="E83">
        <f t="shared" si="28"/>
        <v>4</v>
      </c>
      <c r="F83">
        <f t="shared" si="18"/>
        <v>0</v>
      </c>
      <c r="H83">
        <v>1</v>
      </c>
      <c r="I83">
        <f t="shared" si="21"/>
        <v>142</v>
      </c>
      <c r="J83">
        <f t="shared" si="29"/>
        <v>144</v>
      </c>
      <c r="K83">
        <f t="shared" si="22"/>
        <v>18</v>
      </c>
      <c r="L83">
        <f t="shared" si="24"/>
        <v>18</v>
      </c>
      <c r="M83">
        <f t="shared" si="30"/>
        <v>5168</v>
      </c>
      <c r="N83">
        <f t="shared" si="23"/>
        <v>20</v>
      </c>
      <c r="S83">
        <v>2</v>
      </c>
      <c r="T83">
        <v>6</v>
      </c>
      <c r="U83">
        <v>14</v>
      </c>
    </row>
    <row r="84" spans="1:22" x14ac:dyDescent="0.25">
      <c r="A84">
        <f t="shared" si="25"/>
        <v>2.5384000000000007</v>
      </c>
      <c r="B84">
        <f t="shared" si="20"/>
        <v>0</v>
      </c>
      <c r="C84">
        <f t="shared" si="26"/>
        <v>76</v>
      </c>
      <c r="D84">
        <f t="shared" si="27"/>
        <v>152</v>
      </c>
      <c r="E84">
        <f t="shared" si="28"/>
        <v>4</v>
      </c>
      <c r="F84">
        <f t="shared" si="18"/>
        <v>1</v>
      </c>
      <c r="G84">
        <v>1</v>
      </c>
      <c r="H84">
        <v>1</v>
      </c>
      <c r="I84">
        <f t="shared" si="21"/>
        <v>144</v>
      </c>
      <c r="J84">
        <f t="shared" si="29"/>
        <v>144</v>
      </c>
      <c r="K84">
        <f t="shared" si="22"/>
        <v>18</v>
      </c>
      <c r="L84">
        <f t="shared" si="24"/>
        <v>18</v>
      </c>
      <c r="M84">
        <f t="shared" si="30"/>
        <v>5310</v>
      </c>
      <c r="N84">
        <f t="shared" si="23"/>
        <v>20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5"/>
        <v>2.5718000000000005</v>
      </c>
      <c r="B85">
        <f t="shared" si="20"/>
        <v>0</v>
      </c>
      <c r="C85">
        <f t="shared" si="26"/>
        <v>77</v>
      </c>
      <c r="D85">
        <f t="shared" si="27"/>
        <v>154</v>
      </c>
      <c r="E85">
        <f t="shared" si="28"/>
        <v>4</v>
      </c>
      <c r="F85">
        <f t="shared" si="18"/>
        <v>0</v>
      </c>
      <c r="H85">
        <v>1</v>
      </c>
      <c r="I85">
        <f t="shared" si="21"/>
        <v>144</v>
      </c>
      <c r="J85">
        <f t="shared" si="29"/>
        <v>172</v>
      </c>
      <c r="K85">
        <f t="shared" si="22"/>
        <v>21</v>
      </c>
      <c r="L85">
        <f t="shared" si="24"/>
        <v>21</v>
      </c>
      <c r="M85">
        <f t="shared" si="30"/>
        <v>5454</v>
      </c>
      <c r="N85">
        <f t="shared" si="23"/>
        <v>21</v>
      </c>
      <c r="S85">
        <v>4</v>
      </c>
      <c r="T85">
        <v>2</v>
      </c>
      <c r="U85">
        <v>10</v>
      </c>
    </row>
    <row r="86" spans="1:22" x14ac:dyDescent="0.25">
      <c r="A86">
        <f t="shared" si="25"/>
        <v>2.6052000000000004</v>
      </c>
      <c r="B86">
        <f t="shared" si="20"/>
        <v>0</v>
      </c>
      <c r="C86">
        <f t="shared" si="26"/>
        <v>78</v>
      </c>
      <c r="D86">
        <f t="shared" si="27"/>
        <v>156</v>
      </c>
      <c r="E86">
        <f t="shared" si="28"/>
        <v>4</v>
      </c>
      <c r="F86">
        <f t="shared" si="18"/>
        <v>0</v>
      </c>
      <c r="H86">
        <v>1</v>
      </c>
      <c r="I86">
        <f t="shared" si="21"/>
        <v>146</v>
      </c>
      <c r="J86">
        <f t="shared" si="29"/>
        <v>172</v>
      </c>
      <c r="K86">
        <f t="shared" si="22"/>
        <v>21</v>
      </c>
      <c r="L86">
        <f t="shared" si="24"/>
        <v>20</v>
      </c>
      <c r="M86">
        <f t="shared" si="30"/>
        <v>5598</v>
      </c>
      <c r="N86">
        <f t="shared" si="23"/>
        <v>21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5"/>
        <v>2.6386000000000003</v>
      </c>
      <c r="B87">
        <f t="shared" si="20"/>
        <v>0</v>
      </c>
      <c r="C87">
        <f t="shared" si="26"/>
        <v>79</v>
      </c>
      <c r="D87">
        <f t="shared" si="27"/>
        <v>158</v>
      </c>
      <c r="E87">
        <f t="shared" si="28"/>
        <v>4</v>
      </c>
      <c r="F87">
        <f t="shared" si="18"/>
        <v>0</v>
      </c>
      <c r="H87">
        <v>1</v>
      </c>
      <c r="I87">
        <f t="shared" si="21"/>
        <v>148</v>
      </c>
      <c r="J87">
        <f t="shared" si="29"/>
        <v>164</v>
      </c>
      <c r="K87">
        <f t="shared" si="22"/>
        <v>20</v>
      </c>
      <c r="L87">
        <f t="shared" si="24"/>
        <v>19</v>
      </c>
      <c r="M87">
        <f t="shared" si="30"/>
        <v>5744</v>
      </c>
      <c r="N87">
        <f t="shared" si="23"/>
        <v>22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5"/>
        <v>2.6720000000000002</v>
      </c>
      <c r="B88">
        <f t="shared" si="20"/>
        <v>1</v>
      </c>
      <c r="C88">
        <f t="shared" si="26"/>
        <v>80</v>
      </c>
      <c r="D88">
        <f t="shared" si="27"/>
        <v>160</v>
      </c>
      <c r="E88">
        <f t="shared" si="28"/>
        <v>4</v>
      </c>
      <c r="F88">
        <f t="shared" si="18"/>
        <v>0</v>
      </c>
      <c r="H88">
        <v>1</v>
      </c>
      <c r="I88">
        <f t="shared" si="21"/>
        <v>150</v>
      </c>
      <c r="J88">
        <f t="shared" si="29"/>
        <v>164</v>
      </c>
      <c r="K88">
        <f t="shared" si="22"/>
        <v>20</v>
      </c>
      <c r="L88">
        <f t="shared" si="24"/>
        <v>19</v>
      </c>
      <c r="M88">
        <f t="shared" si="30"/>
        <v>5892</v>
      </c>
      <c r="N88">
        <f t="shared" si="23"/>
        <v>23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5"/>
        <v>2.7054</v>
      </c>
      <c r="B89">
        <f t="shared" si="20"/>
        <v>0</v>
      </c>
      <c r="C89">
        <f t="shared" si="26"/>
        <v>81</v>
      </c>
      <c r="D89">
        <f t="shared" si="27"/>
        <v>162</v>
      </c>
      <c r="E89">
        <f t="shared" si="28"/>
        <v>4</v>
      </c>
      <c r="F89">
        <f t="shared" si="18"/>
        <v>1</v>
      </c>
      <c r="G89">
        <v>1</v>
      </c>
      <c r="H89">
        <v>1</v>
      </c>
      <c r="I89">
        <f t="shared" si="21"/>
        <v>152</v>
      </c>
      <c r="J89">
        <f t="shared" si="29"/>
        <v>152</v>
      </c>
      <c r="K89">
        <f t="shared" si="22"/>
        <v>19</v>
      </c>
      <c r="L89">
        <f t="shared" si="24"/>
        <v>19</v>
      </c>
      <c r="M89">
        <f t="shared" si="30"/>
        <v>6042</v>
      </c>
      <c r="N89">
        <f t="shared" si="23"/>
        <v>23</v>
      </c>
    </row>
    <row r="90" spans="1:22" x14ac:dyDescent="0.25">
      <c r="A90">
        <f t="shared" si="25"/>
        <v>2.7387999999999999</v>
      </c>
      <c r="B90">
        <f t="shared" si="20"/>
        <v>0</v>
      </c>
      <c r="C90">
        <f t="shared" si="26"/>
        <v>82</v>
      </c>
      <c r="D90">
        <f t="shared" si="27"/>
        <v>164</v>
      </c>
      <c r="E90">
        <f t="shared" si="28"/>
        <v>4</v>
      </c>
      <c r="F90">
        <f t="shared" si="18"/>
        <v>0</v>
      </c>
      <c r="H90">
        <v>1</v>
      </c>
      <c r="I90">
        <f t="shared" si="21"/>
        <v>152</v>
      </c>
      <c r="J90">
        <f t="shared" si="29"/>
        <v>180</v>
      </c>
      <c r="K90">
        <f t="shared" si="22"/>
        <v>22</v>
      </c>
      <c r="L90">
        <f t="shared" si="24"/>
        <v>22</v>
      </c>
      <c r="M90">
        <f t="shared" si="30"/>
        <v>6194</v>
      </c>
      <c r="N90">
        <f t="shared" si="23"/>
        <v>24</v>
      </c>
    </row>
    <row r="91" spans="1:22" x14ac:dyDescent="0.25">
      <c r="A91">
        <f t="shared" si="25"/>
        <v>2.7721999999999998</v>
      </c>
      <c r="B91">
        <f t="shared" si="20"/>
        <v>0</v>
      </c>
      <c r="C91">
        <f t="shared" si="26"/>
        <v>83</v>
      </c>
      <c r="D91">
        <f t="shared" si="27"/>
        <v>166</v>
      </c>
      <c r="E91">
        <f t="shared" si="28"/>
        <v>4</v>
      </c>
      <c r="F91">
        <f t="shared" si="18"/>
        <v>0</v>
      </c>
      <c r="H91">
        <v>1</v>
      </c>
      <c r="I91">
        <f t="shared" si="21"/>
        <v>154</v>
      </c>
      <c r="J91">
        <f t="shared" si="29"/>
        <v>180</v>
      </c>
      <c r="K91">
        <f t="shared" si="22"/>
        <v>22</v>
      </c>
      <c r="L91">
        <f t="shared" si="24"/>
        <v>21</v>
      </c>
      <c r="M91">
        <f t="shared" si="30"/>
        <v>6346</v>
      </c>
      <c r="N91">
        <f t="shared" si="23"/>
        <v>24</v>
      </c>
    </row>
    <row r="92" spans="1:22" x14ac:dyDescent="0.25">
      <c r="A92">
        <f t="shared" si="25"/>
        <v>2.8055999999999996</v>
      </c>
      <c r="B92">
        <f t="shared" si="20"/>
        <v>0</v>
      </c>
      <c r="C92">
        <f t="shared" si="26"/>
        <v>84</v>
      </c>
      <c r="D92">
        <f t="shared" si="27"/>
        <v>168</v>
      </c>
      <c r="E92">
        <f t="shared" si="28"/>
        <v>4</v>
      </c>
      <c r="F92">
        <f t="shared" si="18"/>
        <v>0</v>
      </c>
      <c r="H92">
        <v>1</v>
      </c>
      <c r="I92">
        <f t="shared" si="21"/>
        <v>156</v>
      </c>
      <c r="J92">
        <f t="shared" si="29"/>
        <v>172</v>
      </c>
      <c r="K92">
        <f t="shared" si="22"/>
        <v>21</v>
      </c>
      <c r="L92">
        <f t="shared" si="24"/>
        <v>20</v>
      </c>
      <c r="M92">
        <f t="shared" si="30"/>
        <v>6500</v>
      </c>
      <c r="N92">
        <f t="shared" si="23"/>
        <v>25</v>
      </c>
    </row>
    <row r="93" spans="1:22" x14ac:dyDescent="0.25">
      <c r="A93">
        <f t="shared" si="25"/>
        <v>2.8389999999999995</v>
      </c>
      <c r="B93">
        <f t="shared" si="20"/>
        <v>0</v>
      </c>
      <c r="C93">
        <f t="shared" si="26"/>
        <v>85</v>
      </c>
      <c r="D93">
        <f t="shared" si="27"/>
        <v>170</v>
      </c>
      <c r="E93">
        <f t="shared" si="28"/>
        <v>4</v>
      </c>
      <c r="F93">
        <f t="shared" si="18"/>
        <v>0</v>
      </c>
      <c r="H93">
        <v>1</v>
      </c>
      <c r="I93">
        <f t="shared" si="21"/>
        <v>158</v>
      </c>
      <c r="J93">
        <f t="shared" si="29"/>
        <v>164</v>
      </c>
      <c r="K93">
        <f t="shared" si="22"/>
        <v>20</v>
      </c>
      <c r="L93">
        <f t="shared" si="24"/>
        <v>20</v>
      </c>
      <c r="M93">
        <f t="shared" si="30"/>
        <v>6656</v>
      </c>
      <c r="N93">
        <f t="shared" si="23"/>
        <v>26</v>
      </c>
    </row>
    <row r="94" spans="1:22" x14ac:dyDescent="0.25">
      <c r="A94">
        <f t="shared" si="25"/>
        <v>2.8723999999999994</v>
      </c>
      <c r="B94">
        <f t="shared" si="20"/>
        <v>0</v>
      </c>
      <c r="C94">
        <f t="shared" si="26"/>
        <v>86</v>
      </c>
      <c r="D94">
        <f t="shared" si="27"/>
        <v>172</v>
      </c>
      <c r="E94">
        <f t="shared" si="28"/>
        <v>4</v>
      </c>
      <c r="F94">
        <f t="shared" si="18"/>
        <v>0</v>
      </c>
      <c r="H94">
        <v>1</v>
      </c>
      <c r="I94">
        <f t="shared" si="21"/>
        <v>160</v>
      </c>
      <c r="J94">
        <f t="shared" si="29"/>
        <v>164</v>
      </c>
      <c r="K94">
        <f t="shared" si="22"/>
        <v>20</v>
      </c>
      <c r="L94">
        <f t="shared" si="24"/>
        <v>20</v>
      </c>
      <c r="M94">
        <f t="shared" si="30"/>
        <v>6814</v>
      </c>
      <c r="N94">
        <f t="shared" si="23"/>
        <v>26</v>
      </c>
    </row>
    <row r="95" spans="1:22" x14ac:dyDescent="0.25">
      <c r="A95">
        <f t="shared" si="25"/>
        <v>2.9057999999999993</v>
      </c>
      <c r="B95">
        <f t="shared" si="20"/>
        <v>0</v>
      </c>
      <c r="C95">
        <f t="shared" si="26"/>
        <v>87</v>
      </c>
      <c r="D95">
        <f t="shared" si="27"/>
        <v>174</v>
      </c>
      <c r="E95">
        <f t="shared" si="28"/>
        <v>4</v>
      </c>
      <c r="F95">
        <f t="shared" si="18"/>
        <v>0</v>
      </c>
      <c r="H95">
        <v>1</v>
      </c>
      <c r="I95">
        <f t="shared" si="21"/>
        <v>162</v>
      </c>
      <c r="J95">
        <f t="shared" si="29"/>
        <v>164</v>
      </c>
      <c r="K95">
        <f t="shared" si="22"/>
        <v>20</v>
      </c>
      <c r="L95">
        <f t="shared" si="24"/>
        <v>20</v>
      </c>
      <c r="M95">
        <f t="shared" si="30"/>
        <v>6974</v>
      </c>
      <c r="N95">
        <f t="shared" si="23"/>
        <v>27</v>
      </c>
    </row>
    <row r="96" spans="1:22" x14ac:dyDescent="0.25">
      <c r="A96">
        <f t="shared" si="25"/>
        <v>2.9391999999999991</v>
      </c>
      <c r="B96">
        <f t="shared" si="20"/>
        <v>1</v>
      </c>
      <c r="C96">
        <f t="shared" si="26"/>
        <v>88</v>
      </c>
      <c r="D96">
        <f t="shared" si="27"/>
        <v>176</v>
      </c>
      <c r="E96">
        <f t="shared" si="28"/>
        <v>4</v>
      </c>
      <c r="F96">
        <f t="shared" si="18"/>
        <v>0</v>
      </c>
      <c r="H96">
        <v>1</v>
      </c>
      <c r="I96">
        <f t="shared" si="21"/>
        <v>164</v>
      </c>
      <c r="J96">
        <f t="shared" si="29"/>
        <v>172</v>
      </c>
      <c r="K96">
        <f t="shared" si="22"/>
        <v>21</v>
      </c>
      <c r="L96">
        <f t="shared" si="24"/>
        <v>21</v>
      </c>
      <c r="M96">
        <f t="shared" si="30"/>
        <v>7136</v>
      </c>
      <c r="N96">
        <f t="shared" si="23"/>
        <v>27</v>
      </c>
    </row>
    <row r="97" spans="1:14" x14ac:dyDescent="0.25">
      <c r="A97">
        <f t="shared" si="25"/>
        <v>2.972599999999999</v>
      </c>
      <c r="B97">
        <f t="shared" si="20"/>
        <v>0</v>
      </c>
      <c r="C97">
        <f t="shared" si="26"/>
        <v>89</v>
      </c>
      <c r="D97">
        <f t="shared" si="27"/>
        <v>178</v>
      </c>
      <c r="E97">
        <f t="shared" si="28"/>
        <v>4</v>
      </c>
      <c r="F97">
        <f t="shared" si="18"/>
        <v>0</v>
      </c>
      <c r="H97">
        <v>1</v>
      </c>
      <c r="I97">
        <f t="shared" si="21"/>
        <v>166</v>
      </c>
      <c r="J97">
        <f t="shared" si="29"/>
        <v>172</v>
      </c>
      <c r="K97">
        <f t="shared" si="22"/>
        <v>21</v>
      </c>
      <c r="L97">
        <f t="shared" si="24"/>
        <v>21</v>
      </c>
      <c r="M97">
        <f t="shared" si="30"/>
        <v>7300</v>
      </c>
      <c r="N97">
        <f t="shared" si="23"/>
        <v>28</v>
      </c>
    </row>
    <row r="98" spans="1:14" x14ac:dyDescent="0.25">
      <c r="A98">
        <f t="shared" si="25"/>
        <v>3.0059999999999989</v>
      </c>
      <c r="B98">
        <f t="shared" si="20"/>
        <v>0</v>
      </c>
      <c r="C98">
        <f t="shared" si="26"/>
        <v>90</v>
      </c>
      <c r="D98">
        <f t="shared" si="27"/>
        <v>180</v>
      </c>
      <c r="E98">
        <f t="shared" si="28"/>
        <v>4</v>
      </c>
      <c r="F98">
        <f t="shared" si="18"/>
        <v>0</v>
      </c>
      <c r="H98">
        <v>1</v>
      </c>
      <c r="I98">
        <f t="shared" si="21"/>
        <v>168</v>
      </c>
      <c r="J98">
        <f t="shared" si="29"/>
        <v>172</v>
      </c>
      <c r="K98">
        <f t="shared" si="22"/>
        <v>21</v>
      </c>
      <c r="L98">
        <f t="shared" si="24"/>
        <v>21</v>
      </c>
      <c r="M98">
        <f t="shared" si="30"/>
        <v>7466</v>
      </c>
      <c r="N98">
        <f t="shared" si="23"/>
        <v>29</v>
      </c>
    </row>
    <row r="99" spans="1:14" x14ac:dyDescent="0.25">
      <c r="A99">
        <f t="shared" si="25"/>
        <v>3.0393999999999988</v>
      </c>
      <c r="B99">
        <f t="shared" si="20"/>
        <v>0</v>
      </c>
      <c r="C99">
        <f t="shared" si="26"/>
        <v>91</v>
      </c>
      <c r="D99">
        <f t="shared" si="27"/>
        <v>182</v>
      </c>
      <c r="E99">
        <f t="shared" si="28"/>
        <v>4</v>
      </c>
      <c r="F99">
        <f t="shared" si="18"/>
        <v>0</v>
      </c>
      <c r="H99">
        <v>1</v>
      </c>
      <c r="I99">
        <f t="shared" si="21"/>
        <v>170</v>
      </c>
      <c r="J99">
        <f t="shared" si="29"/>
        <v>172</v>
      </c>
      <c r="K99">
        <f t="shared" si="22"/>
        <v>21</v>
      </c>
      <c r="L99">
        <f t="shared" si="24"/>
        <v>21</v>
      </c>
      <c r="M99">
        <f t="shared" si="30"/>
        <v>7634</v>
      </c>
      <c r="N99">
        <f t="shared" si="23"/>
        <v>29</v>
      </c>
    </row>
    <row r="100" spans="1:14" x14ac:dyDescent="0.25">
      <c r="A100">
        <f t="shared" si="25"/>
        <v>3.0727999999999986</v>
      </c>
      <c r="B100">
        <f t="shared" si="20"/>
        <v>0</v>
      </c>
      <c r="C100">
        <f t="shared" si="26"/>
        <v>92</v>
      </c>
      <c r="D100">
        <f t="shared" si="27"/>
        <v>184</v>
      </c>
      <c r="E100">
        <f t="shared" si="28"/>
        <v>4</v>
      </c>
      <c r="F100">
        <f t="shared" si="18"/>
        <v>1</v>
      </c>
      <c r="G100">
        <v>1</v>
      </c>
      <c r="H100">
        <v>1</v>
      </c>
      <c r="I100">
        <f t="shared" si="21"/>
        <v>172</v>
      </c>
      <c r="J100">
        <f t="shared" si="29"/>
        <v>172</v>
      </c>
      <c r="K100">
        <f t="shared" si="22"/>
        <v>21</v>
      </c>
      <c r="L100">
        <f t="shared" si="24"/>
        <v>21</v>
      </c>
      <c r="M100">
        <f t="shared" si="30"/>
        <v>7804</v>
      </c>
      <c r="N100">
        <f t="shared" si="23"/>
        <v>30</v>
      </c>
    </row>
    <row r="101" spans="1:14" x14ac:dyDescent="0.25">
      <c r="A101">
        <f t="shared" si="25"/>
        <v>3.1061999999999985</v>
      </c>
      <c r="B101">
        <f t="shared" si="20"/>
        <v>0</v>
      </c>
      <c r="C101">
        <f t="shared" si="26"/>
        <v>93</v>
      </c>
      <c r="D101">
        <f t="shared" si="27"/>
        <v>186</v>
      </c>
      <c r="E101">
        <f t="shared" si="28"/>
        <v>4</v>
      </c>
      <c r="F101">
        <f t="shared" si="18"/>
        <v>0</v>
      </c>
      <c r="H101">
        <v>1</v>
      </c>
      <c r="I101">
        <f t="shared" si="21"/>
        <v>172</v>
      </c>
      <c r="J101">
        <f t="shared" si="29"/>
        <v>196</v>
      </c>
      <c r="K101">
        <f t="shared" si="22"/>
        <v>24</v>
      </c>
      <c r="L101">
        <f t="shared" si="24"/>
        <v>24</v>
      </c>
      <c r="M101">
        <f t="shared" si="30"/>
        <v>7976</v>
      </c>
      <c r="N101">
        <f t="shared" si="23"/>
        <v>31</v>
      </c>
    </row>
    <row r="102" spans="1:14" x14ac:dyDescent="0.25">
      <c r="A102">
        <f t="shared" si="25"/>
        <v>3.1395999999999984</v>
      </c>
      <c r="B102">
        <f t="shared" si="20"/>
        <v>0</v>
      </c>
      <c r="C102">
        <f t="shared" si="26"/>
        <v>94</v>
      </c>
      <c r="D102">
        <f t="shared" si="27"/>
        <v>188</v>
      </c>
      <c r="E102">
        <f t="shared" si="28"/>
        <v>4</v>
      </c>
      <c r="F102">
        <f t="shared" si="18"/>
        <v>0</v>
      </c>
      <c r="H102">
        <v>1</v>
      </c>
      <c r="I102">
        <f t="shared" si="21"/>
        <v>174</v>
      </c>
      <c r="J102">
        <f t="shared" si="29"/>
        <v>196</v>
      </c>
      <c r="K102">
        <f t="shared" si="22"/>
        <v>24</v>
      </c>
      <c r="L102">
        <f t="shared" si="24"/>
        <v>23</v>
      </c>
      <c r="M102">
        <f t="shared" si="30"/>
        <v>8148</v>
      </c>
      <c r="N102">
        <f t="shared" si="23"/>
        <v>31</v>
      </c>
    </row>
    <row r="103" spans="1:14" x14ac:dyDescent="0.25">
      <c r="A103">
        <f t="shared" si="25"/>
        <v>3.1729999999999983</v>
      </c>
      <c r="B103">
        <f t="shared" si="20"/>
        <v>0</v>
      </c>
      <c r="C103">
        <f t="shared" si="26"/>
        <v>95</v>
      </c>
      <c r="D103">
        <f t="shared" si="27"/>
        <v>190</v>
      </c>
      <c r="E103">
        <f t="shared" si="28"/>
        <v>4</v>
      </c>
      <c r="F103">
        <f t="shared" si="18"/>
        <v>0</v>
      </c>
      <c r="H103">
        <v>1</v>
      </c>
      <c r="I103">
        <f t="shared" si="21"/>
        <v>176</v>
      </c>
      <c r="J103">
        <f t="shared" si="29"/>
        <v>188</v>
      </c>
      <c r="K103">
        <f t="shared" si="22"/>
        <v>23</v>
      </c>
      <c r="L103">
        <f t="shared" si="24"/>
        <v>23</v>
      </c>
      <c r="M103">
        <f t="shared" si="30"/>
        <v>8322</v>
      </c>
      <c r="N103">
        <f t="shared" si="23"/>
        <v>32</v>
      </c>
    </row>
    <row r="104" spans="1:14" x14ac:dyDescent="0.25">
      <c r="A104">
        <f t="shared" si="25"/>
        <v>3.2063999999999981</v>
      </c>
      <c r="B104">
        <f t="shared" si="20"/>
        <v>1</v>
      </c>
      <c r="C104">
        <f t="shared" si="26"/>
        <v>96</v>
      </c>
      <c r="D104">
        <f t="shared" si="27"/>
        <v>192</v>
      </c>
      <c r="E104">
        <f t="shared" si="28"/>
        <v>4</v>
      </c>
      <c r="F104">
        <f t="shared" ref="F104:F135" si="31">IF(I104=I105,1,0)</f>
        <v>0</v>
      </c>
      <c r="H104">
        <v>1</v>
      </c>
      <c r="I104">
        <f t="shared" si="21"/>
        <v>178</v>
      </c>
      <c r="J104">
        <f t="shared" si="29"/>
        <v>196</v>
      </c>
      <c r="K104">
        <f t="shared" si="22"/>
        <v>24</v>
      </c>
      <c r="L104">
        <f t="shared" si="24"/>
        <v>23</v>
      </c>
      <c r="M104">
        <f t="shared" si="30"/>
        <v>8498</v>
      </c>
      <c r="N104">
        <f t="shared" si="23"/>
        <v>33</v>
      </c>
    </row>
    <row r="105" spans="1:14" x14ac:dyDescent="0.25">
      <c r="A105">
        <f t="shared" si="25"/>
        <v>3.239799999999998</v>
      </c>
      <c r="B105">
        <f t="shared" si="20"/>
        <v>0</v>
      </c>
      <c r="C105">
        <f t="shared" si="26"/>
        <v>97</v>
      </c>
      <c r="D105">
        <f t="shared" si="27"/>
        <v>194</v>
      </c>
      <c r="E105">
        <f t="shared" si="28"/>
        <v>4</v>
      </c>
      <c r="F105">
        <f t="shared" si="31"/>
        <v>0</v>
      </c>
      <c r="H105">
        <v>1</v>
      </c>
      <c r="I105">
        <f t="shared" ref="I105:I136" si="32">IF(G104=1,I104,IF(I104&lt;J105,I104+2,IF(I104=J105,I104,I104-1)))</f>
        <v>180</v>
      </c>
      <c r="J105">
        <f t="shared" si="29"/>
        <v>188</v>
      </c>
      <c r="K105">
        <f t="shared" ref="K105:K136" si="33">IF(G104=1,IF(H105=1,L104+3,L104-3),IF(B105=1,IF(H105=1,L104+1,L104-1),L104))</f>
        <v>23</v>
      </c>
      <c r="L105">
        <f t="shared" si="24"/>
        <v>23</v>
      </c>
      <c r="M105">
        <f t="shared" si="30"/>
        <v>8676</v>
      </c>
      <c r="N105">
        <f t="shared" si="23"/>
        <v>33</v>
      </c>
    </row>
    <row r="106" spans="1:14" x14ac:dyDescent="0.25">
      <c r="A106">
        <f t="shared" si="25"/>
        <v>3.2731999999999979</v>
      </c>
      <c r="B106">
        <f t="shared" si="20"/>
        <v>0</v>
      </c>
      <c r="C106">
        <f t="shared" si="26"/>
        <v>98</v>
      </c>
      <c r="D106">
        <f t="shared" si="27"/>
        <v>196</v>
      </c>
      <c r="E106">
        <f t="shared" si="28"/>
        <v>4</v>
      </c>
      <c r="F106">
        <f t="shared" si="31"/>
        <v>0</v>
      </c>
      <c r="H106">
        <v>1</v>
      </c>
      <c r="I106">
        <f t="shared" si="32"/>
        <v>182</v>
      </c>
      <c r="J106">
        <f t="shared" si="29"/>
        <v>188</v>
      </c>
      <c r="K106">
        <f t="shared" si="33"/>
        <v>23</v>
      </c>
      <c r="L106">
        <f t="shared" ref="L106:L137" si="34">IF(G105=1,K106,IF((J106-I105)&gt;=16,K106-1,K106))</f>
        <v>23</v>
      </c>
      <c r="M106">
        <f t="shared" si="30"/>
        <v>8856</v>
      </c>
      <c r="N106">
        <f t="shared" si="23"/>
        <v>34</v>
      </c>
    </row>
    <row r="107" spans="1:14" x14ac:dyDescent="0.25">
      <c r="A107">
        <f t="shared" si="25"/>
        <v>3.3065999999999978</v>
      </c>
      <c r="B107">
        <f t="shared" si="20"/>
        <v>0</v>
      </c>
      <c r="C107">
        <f t="shared" si="26"/>
        <v>99</v>
      </c>
      <c r="D107">
        <f t="shared" si="27"/>
        <v>198</v>
      </c>
      <c r="E107">
        <f t="shared" ref="E107:E138" si="35">MIN(G106+E106,4)</f>
        <v>4</v>
      </c>
      <c r="F107">
        <f t="shared" si="31"/>
        <v>0</v>
      </c>
      <c r="H107">
        <v>1</v>
      </c>
      <c r="I107">
        <f t="shared" si="32"/>
        <v>184</v>
      </c>
      <c r="J107">
        <f t="shared" si="29"/>
        <v>188</v>
      </c>
      <c r="K107">
        <f t="shared" si="33"/>
        <v>23</v>
      </c>
      <c r="L107">
        <f t="shared" si="34"/>
        <v>23</v>
      </c>
      <c r="M107">
        <f t="shared" si="30"/>
        <v>9038</v>
      </c>
      <c r="N107">
        <f t="shared" si="23"/>
        <v>35</v>
      </c>
    </row>
    <row r="108" spans="1:14" x14ac:dyDescent="0.25">
      <c r="A108">
        <f t="shared" si="25"/>
        <v>3.3399999999999976</v>
      </c>
      <c r="B108">
        <f t="shared" si="20"/>
        <v>0</v>
      </c>
      <c r="C108">
        <f t="shared" si="26"/>
        <v>100</v>
      </c>
      <c r="D108">
        <f t="shared" si="27"/>
        <v>200</v>
      </c>
      <c r="E108">
        <f t="shared" si="35"/>
        <v>4</v>
      </c>
      <c r="F108">
        <f t="shared" si="31"/>
        <v>0</v>
      </c>
      <c r="H108">
        <v>1</v>
      </c>
      <c r="I108">
        <f t="shared" si="32"/>
        <v>186</v>
      </c>
      <c r="J108">
        <f t="shared" si="29"/>
        <v>188</v>
      </c>
      <c r="K108">
        <f t="shared" si="33"/>
        <v>23</v>
      </c>
      <c r="L108">
        <f t="shared" si="34"/>
        <v>23</v>
      </c>
      <c r="M108">
        <f t="shared" si="30"/>
        <v>9222</v>
      </c>
      <c r="N108">
        <f t="shared" si="23"/>
        <v>36</v>
      </c>
    </row>
    <row r="109" spans="1:14" x14ac:dyDescent="0.25">
      <c r="A109">
        <f t="shared" si="25"/>
        <v>3.3733999999999975</v>
      </c>
      <c r="B109">
        <f t="shared" si="20"/>
        <v>0</v>
      </c>
      <c r="C109">
        <f t="shared" si="26"/>
        <v>101</v>
      </c>
      <c r="D109">
        <f t="shared" si="27"/>
        <v>202</v>
      </c>
      <c r="E109">
        <f t="shared" si="35"/>
        <v>4</v>
      </c>
      <c r="F109">
        <f t="shared" si="31"/>
        <v>1</v>
      </c>
      <c r="G109">
        <v>1</v>
      </c>
      <c r="H109">
        <v>1</v>
      </c>
      <c r="I109">
        <f t="shared" si="32"/>
        <v>188</v>
      </c>
      <c r="J109">
        <f t="shared" si="29"/>
        <v>188</v>
      </c>
      <c r="K109">
        <f t="shared" si="33"/>
        <v>23</v>
      </c>
      <c r="L109">
        <f t="shared" si="34"/>
        <v>23</v>
      </c>
      <c r="M109">
        <f t="shared" si="30"/>
        <v>9408</v>
      </c>
      <c r="N109">
        <f t="shared" si="23"/>
        <v>36</v>
      </c>
    </row>
    <row r="110" spans="1:14" x14ac:dyDescent="0.25">
      <c r="A110">
        <f t="shared" si="25"/>
        <v>3.4067999999999974</v>
      </c>
      <c r="B110">
        <f t="shared" si="20"/>
        <v>0</v>
      </c>
      <c r="C110">
        <f t="shared" si="26"/>
        <v>102</v>
      </c>
      <c r="D110">
        <f t="shared" si="27"/>
        <v>204</v>
      </c>
      <c r="E110">
        <f t="shared" si="35"/>
        <v>4</v>
      </c>
      <c r="F110">
        <f t="shared" si="31"/>
        <v>0</v>
      </c>
      <c r="H110">
        <v>1</v>
      </c>
      <c r="I110">
        <f t="shared" si="32"/>
        <v>188</v>
      </c>
      <c r="J110">
        <f t="shared" si="29"/>
        <v>212</v>
      </c>
      <c r="K110">
        <f t="shared" si="33"/>
        <v>26</v>
      </c>
      <c r="L110">
        <f t="shared" si="34"/>
        <v>26</v>
      </c>
      <c r="M110">
        <f t="shared" si="30"/>
        <v>9596</v>
      </c>
      <c r="N110">
        <f t="shared" si="23"/>
        <v>37</v>
      </c>
    </row>
    <row r="111" spans="1:14" x14ac:dyDescent="0.25">
      <c r="A111">
        <f t="shared" si="25"/>
        <v>3.4401999999999973</v>
      </c>
      <c r="B111">
        <f t="shared" si="20"/>
        <v>0</v>
      </c>
      <c r="C111">
        <f t="shared" si="26"/>
        <v>103</v>
      </c>
      <c r="D111">
        <f t="shared" si="27"/>
        <v>206</v>
      </c>
      <c r="E111">
        <f t="shared" si="35"/>
        <v>4</v>
      </c>
      <c r="F111">
        <f t="shared" si="31"/>
        <v>0</v>
      </c>
      <c r="H111">
        <v>1</v>
      </c>
      <c r="I111">
        <f t="shared" si="32"/>
        <v>190</v>
      </c>
      <c r="J111">
        <f t="shared" si="29"/>
        <v>212</v>
      </c>
      <c r="K111">
        <f t="shared" si="33"/>
        <v>26</v>
      </c>
      <c r="L111">
        <f t="shared" si="34"/>
        <v>25</v>
      </c>
      <c r="M111">
        <f t="shared" si="30"/>
        <v>9784</v>
      </c>
      <c r="N111">
        <f t="shared" si="23"/>
        <v>38</v>
      </c>
    </row>
    <row r="112" spans="1:14" x14ac:dyDescent="0.25">
      <c r="A112">
        <f t="shared" si="25"/>
        <v>3.4735999999999971</v>
      </c>
      <c r="B112">
        <f t="shared" si="20"/>
        <v>1</v>
      </c>
      <c r="C112">
        <f t="shared" si="26"/>
        <v>104</v>
      </c>
      <c r="D112">
        <f t="shared" si="27"/>
        <v>208</v>
      </c>
      <c r="E112">
        <f t="shared" si="35"/>
        <v>4</v>
      </c>
      <c r="F112">
        <f t="shared" si="31"/>
        <v>0</v>
      </c>
      <c r="H112">
        <v>1</v>
      </c>
      <c r="I112">
        <f t="shared" si="32"/>
        <v>192</v>
      </c>
      <c r="J112">
        <f t="shared" si="29"/>
        <v>212</v>
      </c>
      <c r="K112">
        <f t="shared" si="33"/>
        <v>26</v>
      </c>
      <c r="L112">
        <f t="shared" si="34"/>
        <v>25</v>
      </c>
      <c r="M112">
        <f t="shared" si="30"/>
        <v>9974</v>
      </c>
      <c r="N112">
        <f t="shared" si="23"/>
        <v>38</v>
      </c>
    </row>
    <row r="113" spans="1:14" x14ac:dyDescent="0.25">
      <c r="A113">
        <f t="shared" si="25"/>
        <v>3.506999999999997</v>
      </c>
      <c r="B113">
        <f t="shared" si="20"/>
        <v>0</v>
      </c>
      <c r="C113">
        <f t="shared" si="26"/>
        <v>105</v>
      </c>
      <c r="D113">
        <f t="shared" si="27"/>
        <v>210</v>
      </c>
      <c r="E113">
        <f t="shared" si="35"/>
        <v>4</v>
      </c>
      <c r="F113">
        <f t="shared" si="31"/>
        <v>0</v>
      </c>
      <c r="H113">
        <v>1</v>
      </c>
      <c r="I113">
        <f t="shared" si="32"/>
        <v>194</v>
      </c>
      <c r="J113">
        <f t="shared" si="29"/>
        <v>204</v>
      </c>
      <c r="K113">
        <f t="shared" si="33"/>
        <v>25</v>
      </c>
      <c r="L113">
        <f t="shared" si="34"/>
        <v>25</v>
      </c>
      <c r="M113">
        <f t="shared" si="30"/>
        <v>10166</v>
      </c>
      <c r="N113">
        <f t="shared" si="23"/>
        <v>39</v>
      </c>
    </row>
    <row r="114" spans="1:14" x14ac:dyDescent="0.25">
      <c r="A114">
        <f t="shared" si="25"/>
        <v>3.5403999999999969</v>
      </c>
      <c r="B114">
        <f t="shared" si="20"/>
        <v>0</v>
      </c>
      <c r="C114">
        <f t="shared" si="26"/>
        <v>106</v>
      </c>
      <c r="D114">
        <f t="shared" si="27"/>
        <v>212</v>
      </c>
      <c r="E114">
        <f t="shared" si="35"/>
        <v>4</v>
      </c>
      <c r="F114">
        <f t="shared" si="31"/>
        <v>0</v>
      </c>
      <c r="H114">
        <v>1</v>
      </c>
      <c r="I114">
        <f t="shared" si="32"/>
        <v>196</v>
      </c>
      <c r="J114">
        <f t="shared" si="29"/>
        <v>204</v>
      </c>
      <c r="K114">
        <f t="shared" si="33"/>
        <v>25</v>
      </c>
      <c r="L114">
        <f t="shared" si="34"/>
        <v>25</v>
      </c>
      <c r="M114">
        <f t="shared" si="30"/>
        <v>10360</v>
      </c>
      <c r="N114">
        <f t="shared" si="23"/>
        <v>40</v>
      </c>
    </row>
    <row r="115" spans="1:14" x14ac:dyDescent="0.25">
      <c r="A115">
        <f t="shared" si="25"/>
        <v>3.5737999999999968</v>
      </c>
      <c r="B115">
        <f t="shared" si="20"/>
        <v>0</v>
      </c>
      <c r="C115">
        <f t="shared" si="26"/>
        <v>107</v>
      </c>
      <c r="D115">
        <f t="shared" si="27"/>
        <v>214</v>
      </c>
      <c r="E115">
        <f t="shared" si="35"/>
        <v>4</v>
      </c>
      <c r="F115">
        <f t="shared" si="31"/>
        <v>0</v>
      </c>
      <c r="H115">
        <v>1</v>
      </c>
      <c r="I115">
        <f t="shared" si="32"/>
        <v>198</v>
      </c>
      <c r="J115">
        <f t="shared" si="29"/>
        <v>204</v>
      </c>
      <c r="K115">
        <f t="shared" si="33"/>
        <v>25</v>
      </c>
      <c r="L115">
        <f t="shared" si="34"/>
        <v>25</v>
      </c>
      <c r="M115">
        <f t="shared" si="30"/>
        <v>10556</v>
      </c>
      <c r="N115">
        <f t="shared" si="23"/>
        <v>41</v>
      </c>
    </row>
    <row r="116" spans="1:14" x14ac:dyDescent="0.25">
      <c r="A116">
        <f t="shared" si="25"/>
        <v>3.6071999999999966</v>
      </c>
      <c r="B116">
        <f t="shared" si="20"/>
        <v>0</v>
      </c>
      <c r="C116">
        <f t="shared" si="26"/>
        <v>108</v>
      </c>
      <c r="D116">
        <f t="shared" si="27"/>
        <v>216</v>
      </c>
      <c r="E116">
        <f t="shared" si="35"/>
        <v>4</v>
      </c>
      <c r="F116">
        <f t="shared" si="31"/>
        <v>0</v>
      </c>
      <c r="H116">
        <v>1</v>
      </c>
      <c r="I116">
        <f t="shared" si="32"/>
        <v>200</v>
      </c>
      <c r="J116">
        <f t="shared" si="29"/>
        <v>204</v>
      </c>
      <c r="K116">
        <f t="shared" si="33"/>
        <v>25</v>
      </c>
      <c r="L116">
        <f t="shared" si="34"/>
        <v>25</v>
      </c>
      <c r="M116">
        <f t="shared" si="30"/>
        <v>10754</v>
      </c>
      <c r="N116">
        <f t="shared" si="23"/>
        <v>42</v>
      </c>
    </row>
    <row r="117" spans="1:14" x14ac:dyDescent="0.25">
      <c r="A117">
        <f t="shared" si="25"/>
        <v>3.6405999999999965</v>
      </c>
      <c r="B117">
        <f t="shared" si="20"/>
        <v>0</v>
      </c>
      <c r="C117">
        <f t="shared" si="26"/>
        <v>109</v>
      </c>
      <c r="D117">
        <f t="shared" si="27"/>
        <v>218</v>
      </c>
      <c r="E117">
        <f t="shared" si="35"/>
        <v>4</v>
      </c>
      <c r="F117">
        <f t="shared" si="31"/>
        <v>0</v>
      </c>
      <c r="H117">
        <v>1</v>
      </c>
      <c r="I117">
        <f t="shared" si="32"/>
        <v>202</v>
      </c>
      <c r="J117">
        <f t="shared" si="29"/>
        <v>204</v>
      </c>
      <c r="K117">
        <f t="shared" si="33"/>
        <v>25</v>
      </c>
      <c r="L117">
        <f t="shared" si="34"/>
        <v>25</v>
      </c>
      <c r="M117">
        <f t="shared" si="30"/>
        <v>10954</v>
      </c>
      <c r="N117">
        <f t="shared" si="23"/>
        <v>42</v>
      </c>
    </row>
    <row r="118" spans="1:14" x14ac:dyDescent="0.25">
      <c r="A118">
        <f t="shared" si="25"/>
        <v>3.6739999999999964</v>
      </c>
      <c r="B118">
        <f t="shared" si="20"/>
        <v>0</v>
      </c>
      <c r="C118">
        <f t="shared" si="26"/>
        <v>110</v>
      </c>
      <c r="D118">
        <f t="shared" si="27"/>
        <v>220</v>
      </c>
      <c r="E118">
        <f t="shared" si="35"/>
        <v>4</v>
      </c>
      <c r="F118">
        <f t="shared" si="31"/>
        <v>1</v>
      </c>
      <c r="G118">
        <v>1</v>
      </c>
      <c r="H118">
        <v>1</v>
      </c>
      <c r="I118">
        <f t="shared" si="32"/>
        <v>204</v>
      </c>
      <c r="J118">
        <f t="shared" si="29"/>
        <v>204</v>
      </c>
      <c r="K118">
        <f t="shared" si="33"/>
        <v>25</v>
      </c>
      <c r="L118">
        <f t="shared" si="34"/>
        <v>25</v>
      </c>
      <c r="M118">
        <f t="shared" si="30"/>
        <v>11156</v>
      </c>
      <c r="N118">
        <f t="shared" si="23"/>
        <v>43</v>
      </c>
    </row>
    <row r="119" spans="1:14" x14ac:dyDescent="0.25">
      <c r="A119">
        <f t="shared" si="25"/>
        <v>3.7073999999999963</v>
      </c>
      <c r="B119">
        <f t="shared" si="20"/>
        <v>0</v>
      </c>
      <c r="C119">
        <f t="shared" si="26"/>
        <v>111</v>
      </c>
      <c r="D119">
        <f t="shared" si="27"/>
        <v>222</v>
      </c>
      <c r="E119">
        <f t="shared" si="35"/>
        <v>4</v>
      </c>
      <c r="F119">
        <f t="shared" si="31"/>
        <v>0</v>
      </c>
      <c r="H119">
        <v>1</v>
      </c>
      <c r="I119">
        <f t="shared" si="32"/>
        <v>204</v>
      </c>
      <c r="J119">
        <f t="shared" si="29"/>
        <v>228</v>
      </c>
      <c r="K119">
        <f t="shared" si="33"/>
        <v>28</v>
      </c>
      <c r="L119">
        <f t="shared" si="34"/>
        <v>28</v>
      </c>
      <c r="M119">
        <f t="shared" si="30"/>
        <v>11360</v>
      </c>
      <c r="N119">
        <f t="shared" si="23"/>
        <v>44</v>
      </c>
    </row>
    <row r="120" spans="1:14" x14ac:dyDescent="0.25">
      <c r="A120">
        <f t="shared" si="25"/>
        <v>3.7407999999999961</v>
      </c>
      <c r="B120">
        <f t="shared" si="20"/>
        <v>1</v>
      </c>
      <c r="C120">
        <f t="shared" si="26"/>
        <v>112</v>
      </c>
      <c r="D120">
        <f t="shared" si="27"/>
        <v>224</v>
      </c>
      <c r="E120">
        <f t="shared" si="35"/>
        <v>4</v>
      </c>
      <c r="F120">
        <f t="shared" si="31"/>
        <v>0</v>
      </c>
      <c r="H120">
        <v>1</v>
      </c>
      <c r="I120">
        <f t="shared" si="32"/>
        <v>206</v>
      </c>
      <c r="J120">
        <f t="shared" si="29"/>
        <v>236</v>
      </c>
      <c r="K120">
        <f t="shared" si="33"/>
        <v>29</v>
      </c>
      <c r="L120">
        <f t="shared" si="34"/>
        <v>28</v>
      </c>
      <c r="M120">
        <f t="shared" si="30"/>
        <v>11564</v>
      </c>
      <c r="N120">
        <f t="shared" si="23"/>
        <v>45</v>
      </c>
    </row>
    <row r="121" spans="1:14" x14ac:dyDescent="0.25">
      <c r="A121">
        <f t="shared" si="25"/>
        <v>3.774199999999996</v>
      </c>
      <c r="B121">
        <f t="shared" si="20"/>
        <v>0</v>
      </c>
      <c r="C121">
        <f t="shared" si="26"/>
        <v>113</v>
      </c>
      <c r="D121">
        <f t="shared" si="27"/>
        <v>226</v>
      </c>
      <c r="E121">
        <f t="shared" si="35"/>
        <v>4</v>
      </c>
      <c r="F121">
        <f t="shared" si="31"/>
        <v>0</v>
      </c>
      <c r="H121">
        <v>1</v>
      </c>
      <c r="I121">
        <f t="shared" si="32"/>
        <v>208</v>
      </c>
      <c r="J121">
        <f t="shared" si="29"/>
        <v>228</v>
      </c>
      <c r="K121">
        <f t="shared" si="33"/>
        <v>28</v>
      </c>
      <c r="L121">
        <f t="shared" si="34"/>
        <v>27</v>
      </c>
      <c r="M121">
        <f t="shared" si="30"/>
        <v>11770</v>
      </c>
      <c r="N121">
        <f t="shared" si="23"/>
        <v>45</v>
      </c>
    </row>
    <row r="122" spans="1:14" x14ac:dyDescent="0.25">
      <c r="A122">
        <f t="shared" si="25"/>
        <v>3.8075999999999959</v>
      </c>
      <c r="B122">
        <f t="shared" si="20"/>
        <v>0</v>
      </c>
      <c r="C122">
        <f t="shared" si="26"/>
        <v>114</v>
      </c>
      <c r="D122">
        <f t="shared" si="27"/>
        <v>228</v>
      </c>
      <c r="E122">
        <f t="shared" si="35"/>
        <v>4</v>
      </c>
      <c r="F122">
        <f t="shared" si="31"/>
        <v>0</v>
      </c>
      <c r="H122">
        <v>1</v>
      </c>
      <c r="I122">
        <f t="shared" si="32"/>
        <v>210</v>
      </c>
      <c r="J122">
        <f t="shared" si="29"/>
        <v>220</v>
      </c>
      <c r="K122">
        <f t="shared" si="33"/>
        <v>27</v>
      </c>
      <c r="L122">
        <f t="shared" si="34"/>
        <v>27</v>
      </c>
      <c r="M122">
        <f t="shared" si="30"/>
        <v>11978</v>
      </c>
      <c r="N122">
        <f t="shared" si="23"/>
        <v>46</v>
      </c>
    </row>
    <row r="123" spans="1:14" x14ac:dyDescent="0.25">
      <c r="A123">
        <f t="shared" si="25"/>
        <v>3.8409999999999958</v>
      </c>
      <c r="B123">
        <f t="shared" si="20"/>
        <v>0</v>
      </c>
      <c r="C123">
        <f t="shared" si="26"/>
        <v>115</v>
      </c>
      <c r="D123">
        <f t="shared" si="27"/>
        <v>230</v>
      </c>
      <c r="E123">
        <f t="shared" si="35"/>
        <v>4</v>
      </c>
      <c r="F123">
        <f t="shared" si="31"/>
        <v>0</v>
      </c>
      <c r="H123">
        <v>1</v>
      </c>
      <c r="I123">
        <f t="shared" si="32"/>
        <v>212</v>
      </c>
      <c r="J123">
        <f t="shared" si="29"/>
        <v>220</v>
      </c>
      <c r="K123">
        <f t="shared" si="33"/>
        <v>27</v>
      </c>
      <c r="L123">
        <f t="shared" si="34"/>
        <v>27</v>
      </c>
      <c r="M123">
        <f t="shared" si="30"/>
        <v>12188</v>
      </c>
      <c r="N123">
        <f t="shared" si="23"/>
        <v>47</v>
      </c>
    </row>
    <row r="124" spans="1:14" x14ac:dyDescent="0.25">
      <c r="A124">
        <f t="shared" si="25"/>
        <v>3.8743999999999956</v>
      </c>
      <c r="B124">
        <f t="shared" si="20"/>
        <v>0</v>
      </c>
      <c r="C124">
        <f t="shared" si="26"/>
        <v>116</v>
      </c>
      <c r="D124">
        <f t="shared" si="27"/>
        <v>232</v>
      </c>
      <c r="E124">
        <f t="shared" si="35"/>
        <v>4</v>
      </c>
      <c r="F124">
        <f t="shared" si="31"/>
        <v>0</v>
      </c>
      <c r="H124">
        <v>1</v>
      </c>
      <c r="I124">
        <f t="shared" si="32"/>
        <v>214</v>
      </c>
      <c r="J124">
        <f t="shared" si="29"/>
        <v>220</v>
      </c>
      <c r="K124">
        <f t="shared" si="33"/>
        <v>27</v>
      </c>
      <c r="L124">
        <f t="shared" si="34"/>
        <v>27</v>
      </c>
      <c r="M124">
        <f t="shared" si="30"/>
        <v>12400</v>
      </c>
      <c r="N124">
        <f t="shared" si="23"/>
        <v>48</v>
      </c>
    </row>
    <row r="125" spans="1:14" x14ac:dyDescent="0.25">
      <c r="A125">
        <f t="shared" si="25"/>
        <v>3.9077999999999955</v>
      </c>
      <c r="B125">
        <f t="shared" si="20"/>
        <v>0</v>
      </c>
      <c r="C125">
        <f t="shared" si="26"/>
        <v>117</v>
      </c>
      <c r="D125">
        <f t="shared" si="27"/>
        <v>234</v>
      </c>
      <c r="E125">
        <f t="shared" si="35"/>
        <v>4</v>
      </c>
      <c r="F125">
        <f t="shared" si="31"/>
        <v>0</v>
      </c>
      <c r="H125">
        <v>1</v>
      </c>
      <c r="I125">
        <f t="shared" si="32"/>
        <v>216</v>
      </c>
      <c r="J125">
        <f t="shared" si="29"/>
        <v>220</v>
      </c>
      <c r="K125">
        <f t="shared" si="33"/>
        <v>27</v>
      </c>
      <c r="L125">
        <f t="shared" si="34"/>
        <v>27</v>
      </c>
      <c r="M125">
        <f t="shared" si="30"/>
        <v>12614</v>
      </c>
      <c r="N125">
        <f t="shared" si="23"/>
        <v>49</v>
      </c>
    </row>
    <row r="126" spans="1:14" x14ac:dyDescent="0.25">
      <c r="A126">
        <f t="shared" si="25"/>
        <v>3.9411999999999954</v>
      </c>
      <c r="B126">
        <f t="shared" si="20"/>
        <v>0</v>
      </c>
      <c r="C126">
        <f t="shared" si="26"/>
        <v>118</v>
      </c>
      <c r="D126">
        <f t="shared" si="27"/>
        <v>236</v>
      </c>
      <c r="E126">
        <f t="shared" si="35"/>
        <v>4</v>
      </c>
      <c r="F126">
        <f t="shared" si="31"/>
        <v>0</v>
      </c>
      <c r="H126">
        <v>1</v>
      </c>
      <c r="I126">
        <f t="shared" si="32"/>
        <v>218</v>
      </c>
      <c r="J126">
        <f t="shared" si="29"/>
        <v>220</v>
      </c>
      <c r="K126">
        <f t="shared" si="33"/>
        <v>27</v>
      </c>
      <c r="L126">
        <f t="shared" si="34"/>
        <v>27</v>
      </c>
      <c r="M126">
        <f t="shared" si="30"/>
        <v>12830</v>
      </c>
      <c r="N126">
        <f t="shared" si="23"/>
        <v>50</v>
      </c>
    </row>
    <row r="127" spans="1:14" x14ac:dyDescent="0.25">
      <c r="A127">
        <f t="shared" si="25"/>
        <v>3.9745999999999952</v>
      </c>
      <c r="B127">
        <f t="shared" si="20"/>
        <v>0</v>
      </c>
      <c r="C127">
        <f t="shared" si="26"/>
        <v>119</v>
      </c>
      <c r="D127">
        <f t="shared" si="27"/>
        <v>238</v>
      </c>
      <c r="E127">
        <f t="shared" si="35"/>
        <v>4</v>
      </c>
      <c r="F127">
        <f t="shared" si="31"/>
        <v>0</v>
      </c>
      <c r="H127">
        <v>1</v>
      </c>
      <c r="I127">
        <f t="shared" si="32"/>
        <v>220</v>
      </c>
      <c r="J127">
        <f t="shared" si="29"/>
        <v>220</v>
      </c>
      <c r="K127">
        <f t="shared" si="33"/>
        <v>27</v>
      </c>
      <c r="L127">
        <f t="shared" si="34"/>
        <v>27</v>
      </c>
      <c r="M127">
        <f t="shared" si="30"/>
        <v>13048</v>
      </c>
      <c r="N127">
        <f t="shared" si="23"/>
        <v>50</v>
      </c>
    </row>
    <row r="128" spans="1:14" x14ac:dyDescent="0.25">
      <c r="A128">
        <f t="shared" si="25"/>
        <v>4.0079999999999956</v>
      </c>
      <c r="B128">
        <f t="shared" si="20"/>
        <v>1</v>
      </c>
      <c r="C128">
        <f t="shared" si="26"/>
        <v>120</v>
      </c>
      <c r="D128">
        <f t="shared" si="27"/>
        <v>240</v>
      </c>
      <c r="E128">
        <f t="shared" si="35"/>
        <v>4</v>
      </c>
      <c r="F128">
        <f t="shared" si="31"/>
        <v>0</v>
      </c>
      <c r="H128">
        <v>1</v>
      </c>
      <c r="I128">
        <f t="shared" si="32"/>
        <v>222</v>
      </c>
      <c r="J128">
        <f t="shared" si="29"/>
        <v>228</v>
      </c>
      <c r="K128">
        <f t="shared" si="33"/>
        <v>28</v>
      </c>
      <c r="L128">
        <f t="shared" si="34"/>
        <v>28</v>
      </c>
      <c r="M128">
        <f t="shared" si="30"/>
        <v>13268</v>
      </c>
      <c r="N128">
        <f t="shared" si="23"/>
        <v>51</v>
      </c>
    </row>
    <row r="129" spans="1:14" x14ac:dyDescent="0.25">
      <c r="A129">
        <f t="shared" si="25"/>
        <v>4.0413999999999959</v>
      </c>
      <c r="B129">
        <f t="shared" si="20"/>
        <v>0</v>
      </c>
      <c r="C129">
        <f t="shared" si="26"/>
        <v>121</v>
      </c>
      <c r="D129">
        <f t="shared" si="27"/>
        <v>242</v>
      </c>
      <c r="E129">
        <f t="shared" si="35"/>
        <v>4</v>
      </c>
      <c r="F129">
        <f t="shared" si="31"/>
        <v>0</v>
      </c>
      <c r="H129">
        <v>1</v>
      </c>
      <c r="I129">
        <f t="shared" si="32"/>
        <v>224</v>
      </c>
      <c r="J129">
        <f t="shared" si="29"/>
        <v>228</v>
      </c>
      <c r="K129">
        <f t="shared" si="33"/>
        <v>28</v>
      </c>
      <c r="L129">
        <f t="shared" si="34"/>
        <v>28</v>
      </c>
      <c r="M129">
        <f t="shared" si="30"/>
        <v>13490</v>
      </c>
      <c r="N129">
        <f t="shared" si="23"/>
        <v>52</v>
      </c>
    </row>
    <row r="130" spans="1:14" x14ac:dyDescent="0.25">
      <c r="A130">
        <f t="shared" si="25"/>
        <v>4.0747999999999962</v>
      </c>
      <c r="B130">
        <f t="shared" si="20"/>
        <v>0</v>
      </c>
      <c r="C130">
        <f t="shared" si="26"/>
        <v>122</v>
      </c>
      <c r="D130">
        <f t="shared" si="27"/>
        <v>244</v>
      </c>
      <c r="E130">
        <f t="shared" si="35"/>
        <v>4</v>
      </c>
      <c r="F130">
        <f t="shared" si="31"/>
        <v>0</v>
      </c>
      <c r="H130">
        <v>1</v>
      </c>
      <c r="I130">
        <f t="shared" si="32"/>
        <v>226</v>
      </c>
      <c r="J130">
        <f t="shared" si="29"/>
        <v>228</v>
      </c>
      <c r="K130">
        <f t="shared" si="33"/>
        <v>28</v>
      </c>
      <c r="L130">
        <f t="shared" si="34"/>
        <v>28</v>
      </c>
      <c r="M130">
        <f t="shared" si="30"/>
        <v>13714</v>
      </c>
      <c r="N130">
        <f t="shared" si="23"/>
        <v>53</v>
      </c>
    </row>
    <row r="131" spans="1:14" x14ac:dyDescent="0.25">
      <c r="A131">
        <f t="shared" si="25"/>
        <v>4.1081999999999965</v>
      </c>
      <c r="B131">
        <f t="shared" si="20"/>
        <v>0</v>
      </c>
      <c r="C131">
        <f t="shared" si="26"/>
        <v>123</v>
      </c>
      <c r="D131">
        <f t="shared" si="27"/>
        <v>246</v>
      </c>
      <c r="E131">
        <f t="shared" si="35"/>
        <v>4</v>
      </c>
      <c r="F131">
        <f t="shared" si="31"/>
        <v>1</v>
      </c>
      <c r="G131">
        <v>1</v>
      </c>
      <c r="H131">
        <v>1</v>
      </c>
      <c r="I131">
        <f t="shared" si="32"/>
        <v>228</v>
      </c>
      <c r="J131">
        <f t="shared" si="29"/>
        <v>228</v>
      </c>
      <c r="K131">
        <f t="shared" si="33"/>
        <v>28</v>
      </c>
      <c r="L131">
        <f t="shared" si="34"/>
        <v>28</v>
      </c>
      <c r="M131">
        <f t="shared" si="30"/>
        <v>13940</v>
      </c>
      <c r="N131">
        <f t="shared" si="23"/>
        <v>54</v>
      </c>
    </row>
    <row r="132" spans="1:14" x14ac:dyDescent="0.25">
      <c r="A132">
        <f t="shared" si="25"/>
        <v>4.1415999999999968</v>
      </c>
      <c r="B132">
        <f t="shared" si="20"/>
        <v>0</v>
      </c>
      <c r="C132">
        <f t="shared" si="26"/>
        <v>124</v>
      </c>
      <c r="D132">
        <f t="shared" si="27"/>
        <v>248</v>
      </c>
      <c r="E132">
        <f t="shared" si="35"/>
        <v>4</v>
      </c>
      <c r="F132">
        <f t="shared" si="31"/>
        <v>0</v>
      </c>
      <c r="H132">
        <v>1</v>
      </c>
      <c r="I132">
        <f t="shared" si="32"/>
        <v>228</v>
      </c>
      <c r="J132">
        <f t="shared" si="29"/>
        <v>252</v>
      </c>
      <c r="K132">
        <f t="shared" si="33"/>
        <v>31</v>
      </c>
      <c r="L132">
        <f t="shared" si="34"/>
        <v>31</v>
      </c>
      <c r="M132">
        <f t="shared" si="30"/>
        <v>14168</v>
      </c>
      <c r="N132">
        <f t="shared" si="23"/>
        <v>55</v>
      </c>
    </row>
    <row r="133" spans="1:14" x14ac:dyDescent="0.25">
      <c r="A133">
        <f t="shared" si="25"/>
        <v>4.1749999999999972</v>
      </c>
      <c r="B133">
        <f t="shared" si="20"/>
        <v>0</v>
      </c>
      <c r="C133">
        <f t="shared" si="26"/>
        <v>125</v>
      </c>
      <c r="D133">
        <f t="shared" si="27"/>
        <v>250</v>
      </c>
      <c r="E133">
        <f t="shared" si="35"/>
        <v>4</v>
      </c>
      <c r="F133">
        <f t="shared" si="31"/>
        <v>0</v>
      </c>
      <c r="H133">
        <v>1</v>
      </c>
      <c r="I133">
        <f t="shared" si="32"/>
        <v>230</v>
      </c>
      <c r="J133">
        <f t="shared" si="29"/>
        <v>252</v>
      </c>
      <c r="K133">
        <f t="shared" si="33"/>
        <v>31</v>
      </c>
      <c r="L133">
        <f t="shared" si="34"/>
        <v>30</v>
      </c>
      <c r="M133">
        <f t="shared" si="30"/>
        <v>14396</v>
      </c>
      <c r="N133">
        <f t="shared" si="23"/>
        <v>56</v>
      </c>
    </row>
    <row r="134" spans="1:14" x14ac:dyDescent="0.25">
      <c r="A134">
        <f t="shared" si="25"/>
        <v>4.2083999999999975</v>
      </c>
      <c r="B134">
        <f t="shared" si="20"/>
        <v>0</v>
      </c>
      <c r="C134">
        <f t="shared" si="26"/>
        <v>126</v>
      </c>
      <c r="D134">
        <f t="shared" si="27"/>
        <v>252</v>
      </c>
      <c r="E134">
        <f t="shared" si="35"/>
        <v>4</v>
      </c>
      <c r="F134">
        <f t="shared" si="31"/>
        <v>0</v>
      </c>
      <c r="H134">
        <v>1</v>
      </c>
      <c r="I134">
        <f t="shared" si="32"/>
        <v>232</v>
      </c>
      <c r="J134">
        <f t="shared" si="29"/>
        <v>244</v>
      </c>
      <c r="K134">
        <f t="shared" si="33"/>
        <v>30</v>
      </c>
      <c r="L134">
        <f t="shared" si="34"/>
        <v>30</v>
      </c>
      <c r="M134">
        <f t="shared" si="30"/>
        <v>14626</v>
      </c>
      <c r="N134">
        <f t="shared" si="23"/>
        <v>57</v>
      </c>
    </row>
    <row r="135" spans="1:14" x14ac:dyDescent="0.25">
      <c r="A135">
        <f t="shared" si="25"/>
        <v>4.2417999999999978</v>
      </c>
      <c r="B135">
        <f t="shared" si="20"/>
        <v>0</v>
      </c>
      <c r="C135">
        <f t="shared" si="26"/>
        <v>127</v>
      </c>
      <c r="D135">
        <f t="shared" si="27"/>
        <v>254</v>
      </c>
      <c r="E135">
        <f t="shared" si="35"/>
        <v>4</v>
      </c>
      <c r="F135">
        <f t="shared" si="31"/>
        <v>0</v>
      </c>
      <c r="H135">
        <v>1</v>
      </c>
      <c r="I135">
        <f t="shared" si="32"/>
        <v>234</v>
      </c>
      <c r="J135">
        <f t="shared" si="29"/>
        <v>244</v>
      </c>
      <c r="K135">
        <f t="shared" si="33"/>
        <v>30</v>
      </c>
      <c r="L135">
        <f t="shared" si="34"/>
        <v>30</v>
      </c>
      <c r="M135">
        <f t="shared" si="30"/>
        <v>14858</v>
      </c>
      <c r="N135">
        <f t="shared" si="23"/>
        <v>58</v>
      </c>
    </row>
    <row r="136" spans="1:14" x14ac:dyDescent="0.25">
      <c r="A136">
        <f t="shared" si="25"/>
        <v>4.2751999999999981</v>
      </c>
      <c r="B136">
        <f t="shared" si="20"/>
        <v>1</v>
      </c>
      <c r="C136">
        <f t="shared" si="26"/>
        <v>128</v>
      </c>
      <c r="D136">
        <f t="shared" si="27"/>
        <v>256</v>
      </c>
      <c r="E136">
        <f t="shared" si="35"/>
        <v>4</v>
      </c>
      <c r="F136">
        <f t="shared" ref="F136:F167" si="36">IF(I136=I137,1,0)</f>
        <v>0</v>
      </c>
      <c r="H136">
        <v>1</v>
      </c>
      <c r="I136">
        <f t="shared" si="32"/>
        <v>236</v>
      </c>
      <c r="J136">
        <f t="shared" si="29"/>
        <v>252</v>
      </c>
      <c r="K136">
        <f t="shared" si="33"/>
        <v>31</v>
      </c>
      <c r="L136">
        <f t="shared" si="34"/>
        <v>30</v>
      </c>
      <c r="M136">
        <f t="shared" si="30"/>
        <v>15092</v>
      </c>
      <c r="N136">
        <f t="shared" si="23"/>
        <v>58</v>
      </c>
    </row>
    <row r="137" spans="1:14" x14ac:dyDescent="0.25">
      <c r="A137">
        <f t="shared" si="25"/>
        <v>4.3085999999999984</v>
      </c>
      <c r="B137">
        <f t="shared" ref="B137:B192" si="37">IF(MOD(D137,POWER(2,E137))=0,1,0)</f>
        <v>0</v>
      </c>
      <c r="C137">
        <f t="shared" si="26"/>
        <v>129</v>
      </c>
      <c r="D137">
        <f t="shared" si="27"/>
        <v>258</v>
      </c>
      <c r="E137">
        <f t="shared" si="35"/>
        <v>4</v>
      </c>
      <c r="F137">
        <f t="shared" si="36"/>
        <v>0</v>
      </c>
      <c r="H137">
        <v>1</v>
      </c>
      <c r="I137">
        <f t="shared" ref="I137:I168" si="38">IF(G136=1,I136,IF(I136&lt;J137,I136+2,IF(I136=J137,I136,I136-1)))</f>
        <v>238</v>
      </c>
      <c r="J137">
        <f t="shared" si="29"/>
        <v>244</v>
      </c>
      <c r="K137">
        <f t="shared" ref="K137:K168" si="39">IF(G136=1,IF(H137=1,L136+3,L136-3),IF(B137=1,IF(H137=1,L136+1,L136-1),L136))</f>
        <v>30</v>
      </c>
      <c r="L137">
        <f t="shared" si="34"/>
        <v>30</v>
      </c>
      <c r="M137">
        <f t="shared" si="30"/>
        <v>15328</v>
      </c>
      <c r="N137">
        <f t="shared" ref="N137:N192" si="40">FLOOR(M137/256,1)</f>
        <v>59</v>
      </c>
    </row>
    <row r="138" spans="1:14" x14ac:dyDescent="0.25">
      <c r="A138">
        <f t="shared" si="25"/>
        <v>4.3419999999999987</v>
      </c>
      <c r="B138">
        <f t="shared" si="37"/>
        <v>0</v>
      </c>
      <c r="C138">
        <f t="shared" si="26"/>
        <v>130</v>
      </c>
      <c r="D138">
        <f t="shared" si="27"/>
        <v>260</v>
      </c>
      <c r="E138">
        <f t="shared" si="35"/>
        <v>4</v>
      </c>
      <c r="F138">
        <f t="shared" si="36"/>
        <v>0</v>
      </c>
      <c r="H138">
        <v>1</v>
      </c>
      <c r="I138">
        <f t="shared" si="38"/>
        <v>240</v>
      </c>
      <c r="J138">
        <f t="shared" si="29"/>
        <v>244</v>
      </c>
      <c r="K138">
        <f t="shared" si="39"/>
        <v>30</v>
      </c>
      <c r="L138">
        <f t="shared" ref="L138:L169" si="41">IF(G137=1,K138,IF((J138-I137)&gt;=16,K138-1,K138))</f>
        <v>30</v>
      </c>
      <c r="M138">
        <f t="shared" si="30"/>
        <v>15566</v>
      </c>
      <c r="N138">
        <f t="shared" si="40"/>
        <v>60</v>
      </c>
    </row>
    <row r="139" spans="1:14" x14ac:dyDescent="0.25">
      <c r="A139">
        <f t="shared" ref="A139:A192" si="42">A138+$A$5</f>
        <v>4.3753999999999991</v>
      </c>
      <c r="B139">
        <f t="shared" si="37"/>
        <v>0</v>
      </c>
      <c r="C139">
        <f t="shared" ref="C139:C192" si="43">C138+1</f>
        <v>131</v>
      </c>
      <c r="D139">
        <f t="shared" ref="D139:D192" si="44">D138+2</f>
        <v>262</v>
      </c>
      <c r="E139">
        <f t="shared" ref="E139:E170" si="45">MIN(G138+E138,4)</f>
        <v>4</v>
      </c>
      <c r="F139">
        <f t="shared" si="36"/>
        <v>0</v>
      </c>
      <c r="H139">
        <v>1</v>
      </c>
      <c r="I139">
        <f t="shared" si="38"/>
        <v>242</v>
      </c>
      <c r="J139">
        <f t="shared" ref="J139:J192" si="46">FLOOR(IF(K139&gt;=20,K139*POWER(2,E139-1)+POWER(2,E139-2),K139*POWER(2,E139-1)),1)</f>
        <v>244</v>
      </c>
      <c r="K139">
        <f t="shared" si="39"/>
        <v>30</v>
      </c>
      <c r="L139">
        <f t="shared" si="41"/>
        <v>30</v>
      </c>
      <c r="M139">
        <f t="shared" ref="M139:M192" si="47">M138+I138</f>
        <v>15806</v>
      </c>
      <c r="N139">
        <f t="shared" si="40"/>
        <v>61</v>
      </c>
    </row>
    <row r="140" spans="1:14" x14ac:dyDescent="0.25">
      <c r="A140">
        <f t="shared" si="42"/>
        <v>4.4087999999999994</v>
      </c>
      <c r="B140">
        <f t="shared" si="37"/>
        <v>0</v>
      </c>
      <c r="C140">
        <f t="shared" si="43"/>
        <v>132</v>
      </c>
      <c r="D140">
        <f t="shared" si="44"/>
        <v>264</v>
      </c>
      <c r="E140">
        <f t="shared" si="45"/>
        <v>4</v>
      </c>
      <c r="F140">
        <f t="shared" si="36"/>
        <v>1</v>
      </c>
      <c r="H140">
        <v>1</v>
      </c>
      <c r="I140">
        <f t="shared" si="38"/>
        <v>244</v>
      </c>
      <c r="J140">
        <f t="shared" si="46"/>
        <v>244</v>
      </c>
      <c r="K140">
        <f t="shared" si="39"/>
        <v>30</v>
      </c>
      <c r="L140">
        <f t="shared" si="41"/>
        <v>30</v>
      </c>
      <c r="M140">
        <f t="shared" si="47"/>
        <v>16048</v>
      </c>
      <c r="N140">
        <f t="shared" si="40"/>
        <v>62</v>
      </c>
    </row>
    <row r="141" spans="1:14" x14ac:dyDescent="0.25">
      <c r="A141">
        <f t="shared" si="42"/>
        <v>4.4421999999999997</v>
      </c>
      <c r="B141">
        <f t="shared" si="37"/>
        <v>0</v>
      </c>
      <c r="C141">
        <f t="shared" si="43"/>
        <v>133</v>
      </c>
      <c r="D141">
        <f t="shared" si="44"/>
        <v>266</v>
      </c>
      <c r="E141">
        <f t="shared" si="45"/>
        <v>4</v>
      </c>
      <c r="F141">
        <f t="shared" si="36"/>
        <v>1</v>
      </c>
      <c r="H141">
        <v>1</v>
      </c>
      <c r="I141">
        <f t="shared" si="38"/>
        <v>244</v>
      </c>
      <c r="J141">
        <f t="shared" si="46"/>
        <v>244</v>
      </c>
      <c r="K141">
        <f t="shared" si="39"/>
        <v>30</v>
      </c>
      <c r="L141">
        <f t="shared" si="41"/>
        <v>30</v>
      </c>
      <c r="M141">
        <f t="shared" si="47"/>
        <v>16292</v>
      </c>
      <c r="N141">
        <f t="shared" si="40"/>
        <v>63</v>
      </c>
    </row>
    <row r="142" spans="1:14" x14ac:dyDescent="0.25">
      <c r="A142">
        <f t="shared" si="42"/>
        <v>4.4756</v>
      </c>
      <c r="B142">
        <f t="shared" si="37"/>
        <v>0</v>
      </c>
      <c r="C142">
        <f t="shared" si="43"/>
        <v>134</v>
      </c>
      <c r="D142">
        <f t="shared" si="44"/>
        <v>268</v>
      </c>
      <c r="E142">
        <f t="shared" si="45"/>
        <v>4</v>
      </c>
      <c r="F142">
        <f t="shared" si="36"/>
        <v>1</v>
      </c>
      <c r="H142">
        <v>1</v>
      </c>
      <c r="I142">
        <f t="shared" si="38"/>
        <v>244</v>
      </c>
      <c r="J142">
        <f t="shared" si="46"/>
        <v>244</v>
      </c>
      <c r="K142">
        <f t="shared" si="39"/>
        <v>30</v>
      </c>
      <c r="L142">
        <f t="shared" si="41"/>
        <v>30</v>
      </c>
      <c r="M142">
        <f t="shared" si="47"/>
        <v>16536</v>
      </c>
      <c r="N142">
        <f t="shared" si="40"/>
        <v>64</v>
      </c>
    </row>
    <row r="143" spans="1:14" x14ac:dyDescent="0.25">
      <c r="A143">
        <f t="shared" si="42"/>
        <v>4.5090000000000003</v>
      </c>
      <c r="B143">
        <f t="shared" si="37"/>
        <v>0</v>
      </c>
      <c r="C143">
        <f t="shared" si="43"/>
        <v>135</v>
      </c>
      <c r="D143">
        <f t="shared" si="44"/>
        <v>270</v>
      </c>
      <c r="E143">
        <f t="shared" si="45"/>
        <v>4</v>
      </c>
      <c r="F143">
        <f t="shared" si="36"/>
        <v>0</v>
      </c>
      <c r="H143">
        <v>1</v>
      </c>
      <c r="I143">
        <f t="shared" si="38"/>
        <v>244</v>
      </c>
      <c r="J143">
        <f t="shared" si="46"/>
        <v>244</v>
      </c>
      <c r="K143">
        <f t="shared" si="39"/>
        <v>30</v>
      </c>
      <c r="L143">
        <f t="shared" si="41"/>
        <v>30</v>
      </c>
      <c r="M143">
        <f t="shared" si="47"/>
        <v>16780</v>
      </c>
      <c r="N143">
        <f t="shared" si="40"/>
        <v>65</v>
      </c>
    </row>
    <row r="144" spans="1:14" x14ac:dyDescent="0.25">
      <c r="A144">
        <f t="shared" si="42"/>
        <v>4.5424000000000007</v>
      </c>
      <c r="B144">
        <f t="shared" si="37"/>
        <v>1</v>
      </c>
      <c r="C144">
        <f t="shared" si="43"/>
        <v>136</v>
      </c>
      <c r="D144">
        <f t="shared" si="44"/>
        <v>272</v>
      </c>
      <c r="E144">
        <f t="shared" si="45"/>
        <v>4</v>
      </c>
      <c r="F144">
        <f t="shared" si="36"/>
        <v>0</v>
      </c>
      <c r="H144">
        <v>1</v>
      </c>
      <c r="I144">
        <f t="shared" si="38"/>
        <v>246</v>
      </c>
      <c r="J144">
        <f t="shared" si="46"/>
        <v>252</v>
      </c>
      <c r="K144">
        <f t="shared" si="39"/>
        <v>31</v>
      </c>
      <c r="L144">
        <f t="shared" si="41"/>
        <v>31</v>
      </c>
      <c r="M144">
        <f t="shared" si="47"/>
        <v>17024</v>
      </c>
      <c r="N144">
        <f t="shared" si="40"/>
        <v>66</v>
      </c>
    </row>
    <row r="145" spans="1:14" x14ac:dyDescent="0.25">
      <c r="A145">
        <f t="shared" si="42"/>
        <v>4.575800000000001</v>
      </c>
      <c r="B145">
        <f t="shared" si="37"/>
        <v>0</v>
      </c>
      <c r="C145">
        <f t="shared" si="43"/>
        <v>137</v>
      </c>
      <c r="D145">
        <f t="shared" si="44"/>
        <v>274</v>
      </c>
      <c r="E145">
        <f t="shared" si="45"/>
        <v>4</v>
      </c>
      <c r="F145">
        <f t="shared" si="36"/>
        <v>0</v>
      </c>
      <c r="H145">
        <v>1</v>
      </c>
      <c r="I145">
        <f t="shared" si="38"/>
        <v>248</v>
      </c>
      <c r="J145">
        <f t="shared" si="46"/>
        <v>252</v>
      </c>
      <c r="K145">
        <f t="shared" si="39"/>
        <v>31</v>
      </c>
      <c r="L145">
        <f t="shared" si="41"/>
        <v>31</v>
      </c>
      <c r="M145">
        <f t="shared" si="47"/>
        <v>17270</v>
      </c>
      <c r="N145">
        <f t="shared" si="40"/>
        <v>67</v>
      </c>
    </row>
    <row r="146" spans="1:14" x14ac:dyDescent="0.25">
      <c r="A146">
        <f t="shared" si="42"/>
        <v>4.6092000000000013</v>
      </c>
      <c r="B146">
        <f t="shared" si="37"/>
        <v>0</v>
      </c>
      <c r="C146">
        <f t="shared" si="43"/>
        <v>138</v>
      </c>
      <c r="D146">
        <f t="shared" si="44"/>
        <v>276</v>
      </c>
      <c r="E146">
        <f t="shared" si="45"/>
        <v>4</v>
      </c>
      <c r="F146">
        <f t="shared" si="36"/>
        <v>0</v>
      </c>
      <c r="H146">
        <v>1</v>
      </c>
      <c r="I146">
        <f t="shared" si="38"/>
        <v>250</v>
      </c>
      <c r="J146">
        <f t="shared" si="46"/>
        <v>252</v>
      </c>
      <c r="K146">
        <f t="shared" si="39"/>
        <v>31</v>
      </c>
      <c r="L146">
        <f t="shared" si="41"/>
        <v>31</v>
      </c>
      <c r="M146">
        <f t="shared" si="47"/>
        <v>17518</v>
      </c>
      <c r="N146">
        <f t="shared" si="40"/>
        <v>68</v>
      </c>
    </row>
    <row r="147" spans="1:14" x14ac:dyDescent="0.25">
      <c r="A147">
        <f t="shared" si="42"/>
        <v>4.6426000000000016</v>
      </c>
      <c r="B147">
        <f t="shared" si="37"/>
        <v>0</v>
      </c>
      <c r="C147">
        <f t="shared" si="43"/>
        <v>139</v>
      </c>
      <c r="D147">
        <f t="shared" si="44"/>
        <v>278</v>
      </c>
      <c r="E147">
        <f t="shared" si="45"/>
        <v>4</v>
      </c>
      <c r="F147">
        <f t="shared" si="36"/>
        <v>1</v>
      </c>
      <c r="H147">
        <v>1</v>
      </c>
      <c r="I147">
        <f t="shared" si="38"/>
        <v>252</v>
      </c>
      <c r="J147">
        <f t="shared" si="46"/>
        <v>252</v>
      </c>
      <c r="K147">
        <f t="shared" si="39"/>
        <v>31</v>
      </c>
      <c r="L147">
        <f t="shared" si="41"/>
        <v>31</v>
      </c>
      <c r="M147">
        <f t="shared" si="47"/>
        <v>17768</v>
      </c>
      <c r="N147">
        <f t="shared" si="40"/>
        <v>69</v>
      </c>
    </row>
    <row r="148" spans="1:14" x14ac:dyDescent="0.25">
      <c r="A148">
        <f t="shared" si="42"/>
        <v>4.6760000000000019</v>
      </c>
      <c r="B148">
        <f t="shared" si="37"/>
        <v>0</v>
      </c>
      <c r="C148">
        <f t="shared" si="43"/>
        <v>140</v>
      </c>
      <c r="D148">
        <f t="shared" si="44"/>
        <v>280</v>
      </c>
      <c r="E148">
        <f t="shared" si="45"/>
        <v>4</v>
      </c>
      <c r="F148">
        <f t="shared" si="36"/>
        <v>1</v>
      </c>
      <c r="H148">
        <v>1</v>
      </c>
      <c r="I148">
        <f t="shared" si="38"/>
        <v>252</v>
      </c>
      <c r="J148">
        <f t="shared" si="46"/>
        <v>252</v>
      </c>
      <c r="K148">
        <f t="shared" si="39"/>
        <v>31</v>
      </c>
      <c r="L148">
        <f t="shared" si="41"/>
        <v>31</v>
      </c>
      <c r="M148">
        <f t="shared" si="47"/>
        <v>18020</v>
      </c>
      <c r="N148">
        <f t="shared" si="40"/>
        <v>70</v>
      </c>
    </row>
    <row r="149" spans="1:14" x14ac:dyDescent="0.25">
      <c r="A149">
        <f t="shared" si="42"/>
        <v>4.7094000000000023</v>
      </c>
      <c r="B149">
        <f t="shared" si="37"/>
        <v>0</v>
      </c>
      <c r="C149">
        <f t="shared" si="43"/>
        <v>141</v>
      </c>
      <c r="D149">
        <f t="shared" si="44"/>
        <v>282</v>
      </c>
      <c r="E149">
        <f t="shared" si="45"/>
        <v>4</v>
      </c>
      <c r="F149">
        <f t="shared" si="36"/>
        <v>1</v>
      </c>
      <c r="H149">
        <v>1</v>
      </c>
      <c r="I149">
        <f t="shared" si="38"/>
        <v>252</v>
      </c>
      <c r="J149">
        <f t="shared" si="46"/>
        <v>252</v>
      </c>
      <c r="K149">
        <f t="shared" si="39"/>
        <v>31</v>
      </c>
      <c r="L149">
        <f t="shared" si="41"/>
        <v>31</v>
      </c>
      <c r="M149">
        <f t="shared" si="47"/>
        <v>18272</v>
      </c>
      <c r="N149">
        <f t="shared" si="40"/>
        <v>71</v>
      </c>
    </row>
    <row r="150" spans="1:14" x14ac:dyDescent="0.25">
      <c r="A150">
        <f t="shared" si="42"/>
        <v>4.7428000000000026</v>
      </c>
      <c r="B150">
        <f t="shared" si="37"/>
        <v>0</v>
      </c>
      <c r="C150">
        <f t="shared" si="43"/>
        <v>142</v>
      </c>
      <c r="D150">
        <f t="shared" si="44"/>
        <v>284</v>
      </c>
      <c r="E150">
        <f t="shared" si="45"/>
        <v>4</v>
      </c>
      <c r="F150">
        <f t="shared" si="36"/>
        <v>1</v>
      </c>
      <c r="H150">
        <v>1</v>
      </c>
      <c r="I150">
        <f t="shared" si="38"/>
        <v>252</v>
      </c>
      <c r="J150">
        <f t="shared" si="46"/>
        <v>252</v>
      </c>
      <c r="K150">
        <f t="shared" si="39"/>
        <v>31</v>
      </c>
      <c r="L150">
        <f t="shared" si="41"/>
        <v>31</v>
      </c>
      <c r="M150">
        <f t="shared" si="47"/>
        <v>18524</v>
      </c>
      <c r="N150">
        <f t="shared" si="40"/>
        <v>72</v>
      </c>
    </row>
    <row r="151" spans="1:14" x14ac:dyDescent="0.25">
      <c r="A151">
        <f t="shared" si="42"/>
        <v>4.7762000000000029</v>
      </c>
      <c r="B151">
        <f t="shared" si="37"/>
        <v>0</v>
      </c>
      <c r="C151">
        <f t="shared" si="43"/>
        <v>143</v>
      </c>
      <c r="D151">
        <f t="shared" si="44"/>
        <v>286</v>
      </c>
      <c r="E151">
        <f t="shared" si="45"/>
        <v>4</v>
      </c>
      <c r="F151">
        <f t="shared" si="36"/>
        <v>0</v>
      </c>
      <c r="H151">
        <v>1</v>
      </c>
      <c r="I151">
        <f t="shared" si="38"/>
        <v>252</v>
      </c>
      <c r="J151">
        <f t="shared" si="46"/>
        <v>252</v>
      </c>
      <c r="K151">
        <f t="shared" si="39"/>
        <v>31</v>
      </c>
      <c r="L151">
        <f t="shared" si="41"/>
        <v>31</v>
      </c>
      <c r="M151">
        <f t="shared" si="47"/>
        <v>18776</v>
      </c>
      <c r="N151">
        <f t="shared" si="40"/>
        <v>73</v>
      </c>
    </row>
    <row r="152" spans="1:14" x14ac:dyDescent="0.25">
      <c r="A152">
        <f t="shared" si="42"/>
        <v>4.8096000000000032</v>
      </c>
      <c r="B152">
        <f t="shared" si="37"/>
        <v>1</v>
      </c>
      <c r="C152">
        <f t="shared" si="43"/>
        <v>144</v>
      </c>
      <c r="D152">
        <f t="shared" si="44"/>
        <v>288</v>
      </c>
      <c r="E152">
        <f t="shared" si="45"/>
        <v>4</v>
      </c>
      <c r="F152">
        <f t="shared" si="36"/>
        <v>0</v>
      </c>
      <c r="H152">
        <v>0</v>
      </c>
      <c r="I152">
        <f t="shared" si="38"/>
        <v>251</v>
      </c>
      <c r="J152">
        <f>FLOOR(IF(K152&gt;=20,K152*POWER(2,E152-1)+POWER(2,E152-2),K152*POWER(2,E152-1)),1)</f>
        <v>244</v>
      </c>
      <c r="K152">
        <f t="shared" si="39"/>
        <v>30</v>
      </c>
      <c r="L152">
        <f t="shared" si="41"/>
        <v>30</v>
      </c>
      <c r="M152">
        <f t="shared" si="47"/>
        <v>19028</v>
      </c>
      <c r="N152">
        <f t="shared" si="40"/>
        <v>74</v>
      </c>
    </row>
    <row r="153" spans="1:14" x14ac:dyDescent="0.25">
      <c r="A153">
        <f t="shared" si="42"/>
        <v>4.8430000000000035</v>
      </c>
      <c r="B153">
        <f t="shared" si="37"/>
        <v>0</v>
      </c>
      <c r="C153">
        <f t="shared" si="43"/>
        <v>145</v>
      </c>
      <c r="D153">
        <f t="shared" si="44"/>
        <v>290</v>
      </c>
      <c r="E153">
        <f t="shared" si="45"/>
        <v>4</v>
      </c>
      <c r="F153">
        <f t="shared" si="36"/>
        <v>0</v>
      </c>
      <c r="H153">
        <v>0</v>
      </c>
      <c r="I153">
        <f t="shared" si="38"/>
        <v>250</v>
      </c>
      <c r="J153">
        <f t="shared" si="46"/>
        <v>244</v>
      </c>
      <c r="K153">
        <f t="shared" si="39"/>
        <v>30</v>
      </c>
      <c r="L153">
        <f t="shared" si="41"/>
        <v>30</v>
      </c>
      <c r="M153">
        <f t="shared" si="47"/>
        <v>19279</v>
      </c>
      <c r="N153">
        <f t="shared" si="40"/>
        <v>75</v>
      </c>
    </row>
    <row r="154" spans="1:14" x14ac:dyDescent="0.25">
      <c r="A154">
        <f t="shared" si="42"/>
        <v>4.8764000000000038</v>
      </c>
      <c r="B154">
        <f t="shared" si="37"/>
        <v>0</v>
      </c>
      <c r="C154">
        <f t="shared" si="43"/>
        <v>146</v>
      </c>
      <c r="D154">
        <f t="shared" si="44"/>
        <v>292</v>
      </c>
      <c r="E154">
        <f t="shared" si="45"/>
        <v>4</v>
      </c>
      <c r="F154">
        <f t="shared" si="36"/>
        <v>0</v>
      </c>
      <c r="H154">
        <v>0</v>
      </c>
      <c r="I154">
        <f t="shared" si="38"/>
        <v>249</v>
      </c>
      <c r="J154">
        <f t="shared" si="46"/>
        <v>244</v>
      </c>
      <c r="K154">
        <f t="shared" si="39"/>
        <v>30</v>
      </c>
      <c r="L154">
        <f t="shared" si="41"/>
        <v>30</v>
      </c>
      <c r="M154">
        <f t="shared" si="47"/>
        <v>19529</v>
      </c>
      <c r="N154">
        <f t="shared" si="40"/>
        <v>76</v>
      </c>
    </row>
    <row r="155" spans="1:14" x14ac:dyDescent="0.25">
      <c r="A155">
        <f t="shared" si="42"/>
        <v>4.9098000000000042</v>
      </c>
      <c r="B155">
        <f t="shared" si="37"/>
        <v>0</v>
      </c>
      <c r="C155">
        <f t="shared" si="43"/>
        <v>147</v>
      </c>
      <c r="D155">
        <f t="shared" si="44"/>
        <v>294</v>
      </c>
      <c r="E155">
        <f t="shared" si="45"/>
        <v>4</v>
      </c>
      <c r="F155">
        <f t="shared" si="36"/>
        <v>0</v>
      </c>
      <c r="H155">
        <v>0</v>
      </c>
      <c r="I155">
        <f t="shared" si="38"/>
        <v>248</v>
      </c>
      <c r="J155">
        <f t="shared" si="46"/>
        <v>244</v>
      </c>
      <c r="K155">
        <f t="shared" si="39"/>
        <v>30</v>
      </c>
      <c r="L155">
        <f t="shared" si="41"/>
        <v>30</v>
      </c>
      <c r="M155">
        <f t="shared" si="47"/>
        <v>19778</v>
      </c>
      <c r="N155">
        <f t="shared" si="40"/>
        <v>77</v>
      </c>
    </row>
    <row r="156" spans="1:14" x14ac:dyDescent="0.25">
      <c r="A156">
        <f t="shared" si="42"/>
        <v>4.9432000000000045</v>
      </c>
      <c r="B156">
        <f t="shared" si="37"/>
        <v>0</v>
      </c>
      <c r="C156">
        <f t="shared" si="43"/>
        <v>148</v>
      </c>
      <c r="D156">
        <f t="shared" si="44"/>
        <v>296</v>
      </c>
      <c r="E156">
        <f t="shared" si="45"/>
        <v>4</v>
      </c>
      <c r="F156">
        <f t="shared" si="36"/>
        <v>0</v>
      </c>
      <c r="H156">
        <v>0</v>
      </c>
      <c r="I156">
        <f t="shared" si="38"/>
        <v>247</v>
      </c>
      <c r="J156">
        <f t="shared" si="46"/>
        <v>244</v>
      </c>
      <c r="K156">
        <f t="shared" si="39"/>
        <v>30</v>
      </c>
      <c r="L156">
        <f t="shared" si="41"/>
        <v>30</v>
      </c>
      <c r="M156">
        <f t="shared" si="47"/>
        <v>20026</v>
      </c>
      <c r="N156">
        <f t="shared" si="40"/>
        <v>78</v>
      </c>
    </row>
    <row r="157" spans="1:14" x14ac:dyDescent="0.25">
      <c r="A157">
        <f t="shared" si="42"/>
        <v>4.9766000000000048</v>
      </c>
      <c r="B157">
        <f t="shared" si="37"/>
        <v>0</v>
      </c>
      <c r="C157">
        <f t="shared" si="43"/>
        <v>149</v>
      </c>
      <c r="D157">
        <f t="shared" si="44"/>
        <v>298</v>
      </c>
      <c r="E157">
        <f t="shared" si="45"/>
        <v>4</v>
      </c>
      <c r="F157">
        <f t="shared" si="36"/>
        <v>0</v>
      </c>
      <c r="H157">
        <v>0</v>
      </c>
      <c r="I157">
        <f t="shared" si="38"/>
        <v>246</v>
      </c>
      <c r="J157">
        <f t="shared" si="46"/>
        <v>244</v>
      </c>
      <c r="K157">
        <f t="shared" si="39"/>
        <v>30</v>
      </c>
      <c r="L157">
        <f t="shared" si="41"/>
        <v>30</v>
      </c>
      <c r="M157">
        <f t="shared" si="47"/>
        <v>20273</v>
      </c>
      <c r="N157">
        <f t="shared" si="40"/>
        <v>79</v>
      </c>
    </row>
    <row r="158" spans="1:14" x14ac:dyDescent="0.25">
      <c r="A158">
        <f t="shared" si="42"/>
        <v>5.0100000000000051</v>
      </c>
      <c r="B158">
        <f t="shared" si="37"/>
        <v>0</v>
      </c>
      <c r="C158">
        <f t="shared" si="43"/>
        <v>150</v>
      </c>
      <c r="D158">
        <f t="shared" si="44"/>
        <v>300</v>
      </c>
      <c r="E158">
        <f t="shared" si="45"/>
        <v>4</v>
      </c>
      <c r="F158">
        <f t="shared" si="36"/>
        <v>0</v>
      </c>
      <c r="H158">
        <v>0</v>
      </c>
      <c r="I158">
        <f t="shared" si="38"/>
        <v>245</v>
      </c>
      <c r="J158">
        <f t="shared" si="46"/>
        <v>244</v>
      </c>
      <c r="K158">
        <f t="shared" si="39"/>
        <v>30</v>
      </c>
      <c r="L158">
        <f t="shared" si="41"/>
        <v>30</v>
      </c>
      <c r="M158">
        <f t="shared" si="47"/>
        <v>20519</v>
      </c>
      <c r="N158">
        <f t="shared" si="40"/>
        <v>80</v>
      </c>
    </row>
    <row r="159" spans="1:14" x14ac:dyDescent="0.25">
      <c r="A159">
        <f t="shared" si="42"/>
        <v>5.0434000000000054</v>
      </c>
      <c r="B159">
        <f t="shared" si="37"/>
        <v>0</v>
      </c>
      <c r="C159">
        <f t="shared" si="43"/>
        <v>151</v>
      </c>
      <c r="D159">
        <f t="shared" si="44"/>
        <v>302</v>
      </c>
      <c r="E159">
        <f t="shared" si="45"/>
        <v>4</v>
      </c>
      <c r="F159">
        <f t="shared" si="36"/>
        <v>0</v>
      </c>
      <c r="H159">
        <v>0</v>
      </c>
      <c r="I159">
        <f t="shared" si="38"/>
        <v>244</v>
      </c>
      <c r="J159">
        <f t="shared" si="46"/>
        <v>244</v>
      </c>
      <c r="K159">
        <f t="shared" si="39"/>
        <v>30</v>
      </c>
      <c r="L159">
        <f t="shared" si="41"/>
        <v>30</v>
      </c>
      <c r="M159">
        <f t="shared" si="47"/>
        <v>20764</v>
      </c>
      <c r="N159">
        <f t="shared" si="40"/>
        <v>81</v>
      </c>
    </row>
    <row r="160" spans="1:14" x14ac:dyDescent="0.25">
      <c r="A160">
        <f t="shared" si="42"/>
        <v>5.0768000000000058</v>
      </c>
      <c r="B160">
        <f t="shared" si="37"/>
        <v>1</v>
      </c>
      <c r="C160">
        <f t="shared" si="43"/>
        <v>152</v>
      </c>
      <c r="D160">
        <f t="shared" si="44"/>
        <v>304</v>
      </c>
      <c r="E160">
        <f t="shared" si="45"/>
        <v>4</v>
      </c>
      <c r="F160">
        <f t="shared" si="36"/>
        <v>0</v>
      </c>
      <c r="H160">
        <v>1</v>
      </c>
      <c r="I160">
        <f t="shared" si="38"/>
        <v>246</v>
      </c>
      <c r="J160">
        <f t="shared" si="46"/>
        <v>252</v>
      </c>
      <c r="K160">
        <f t="shared" si="39"/>
        <v>31</v>
      </c>
      <c r="L160">
        <f t="shared" si="41"/>
        <v>31</v>
      </c>
      <c r="M160">
        <f t="shared" si="47"/>
        <v>21008</v>
      </c>
      <c r="N160">
        <f t="shared" si="40"/>
        <v>82</v>
      </c>
    </row>
    <row r="161" spans="1:16" x14ac:dyDescent="0.25">
      <c r="A161">
        <f t="shared" si="42"/>
        <v>5.1102000000000061</v>
      </c>
      <c r="B161">
        <f t="shared" si="37"/>
        <v>0</v>
      </c>
      <c r="C161">
        <f t="shared" si="43"/>
        <v>153</v>
      </c>
      <c r="D161">
        <f t="shared" si="44"/>
        <v>306</v>
      </c>
      <c r="E161">
        <f t="shared" si="45"/>
        <v>4</v>
      </c>
      <c r="F161">
        <f t="shared" si="36"/>
        <v>0</v>
      </c>
      <c r="H161">
        <v>0</v>
      </c>
      <c r="I161">
        <f t="shared" si="38"/>
        <v>248</v>
      </c>
      <c r="J161">
        <f t="shared" si="46"/>
        <v>252</v>
      </c>
      <c r="K161">
        <f t="shared" si="39"/>
        <v>31</v>
      </c>
      <c r="L161">
        <f t="shared" si="41"/>
        <v>31</v>
      </c>
      <c r="M161">
        <f t="shared" si="47"/>
        <v>21254</v>
      </c>
      <c r="N161">
        <f t="shared" si="40"/>
        <v>83</v>
      </c>
    </row>
    <row r="162" spans="1:16" x14ac:dyDescent="0.25">
      <c r="A162">
        <f t="shared" si="42"/>
        <v>5.1436000000000064</v>
      </c>
      <c r="B162">
        <f t="shared" si="37"/>
        <v>0</v>
      </c>
      <c r="C162">
        <f t="shared" si="43"/>
        <v>154</v>
      </c>
      <c r="D162">
        <f t="shared" si="44"/>
        <v>308</v>
      </c>
      <c r="E162">
        <f t="shared" si="45"/>
        <v>4</v>
      </c>
      <c r="F162">
        <f t="shared" si="36"/>
        <v>0</v>
      </c>
      <c r="H162">
        <v>0</v>
      </c>
      <c r="I162">
        <f t="shared" si="38"/>
        <v>250</v>
      </c>
      <c r="J162">
        <f t="shared" si="46"/>
        <v>252</v>
      </c>
      <c r="K162">
        <f t="shared" si="39"/>
        <v>31</v>
      </c>
      <c r="L162">
        <f t="shared" si="41"/>
        <v>31</v>
      </c>
      <c r="M162">
        <f t="shared" si="47"/>
        <v>21502</v>
      </c>
      <c r="N162">
        <f t="shared" si="40"/>
        <v>83</v>
      </c>
    </row>
    <row r="163" spans="1:16" x14ac:dyDescent="0.25">
      <c r="A163">
        <f t="shared" si="42"/>
        <v>5.1770000000000067</v>
      </c>
      <c r="B163">
        <f t="shared" si="37"/>
        <v>0</v>
      </c>
      <c r="C163">
        <f t="shared" si="43"/>
        <v>155</v>
      </c>
      <c r="D163">
        <f t="shared" si="44"/>
        <v>310</v>
      </c>
      <c r="E163">
        <f t="shared" si="45"/>
        <v>4</v>
      </c>
      <c r="F163">
        <f t="shared" si="36"/>
        <v>1</v>
      </c>
      <c r="H163">
        <v>0</v>
      </c>
      <c r="I163">
        <f t="shared" si="38"/>
        <v>252</v>
      </c>
      <c r="J163">
        <f t="shared" si="46"/>
        <v>252</v>
      </c>
      <c r="K163">
        <f t="shared" si="39"/>
        <v>31</v>
      </c>
      <c r="L163">
        <f t="shared" si="41"/>
        <v>31</v>
      </c>
      <c r="M163">
        <f t="shared" si="47"/>
        <v>21752</v>
      </c>
      <c r="N163">
        <f t="shared" si="40"/>
        <v>84</v>
      </c>
    </row>
    <row r="164" spans="1:16" x14ac:dyDescent="0.25">
      <c r="A164">
        <f t="shared" si="42"/>
        <v>5.210400000000007</v>
      </c>
      <c r="B164">
        <f t="shared" si="37"/>
        <v>0</v>
      </c>
      <c r="C164">
        <f t="shared" si="43"/>
        <v>156</v>
      </c>
      <c r="D164">
        <f t="shared" si="44"/>
        <v>312</v>
      </c>
      <c r="E164">
        <f t="shared" si="45"/>
        <v>4</v>
      </c>
      <c r="F164">
        <f t="shared" si="36"/>
        <v>1</v>
      </c>
      <c r="H164">
        <v>0</v>
      </c>
      <c r="I164">
        <f t="shared" si="38"/>
        <v>252</v>
      </c>
      <c r="J164">
        <f t="shared" si="46"/>
        <v>252</v>
      </c>
      <c r="K164">
        <f t="shared" si="39"/>
        <v>31</v>
      </c>
      <c r="L164">
        <f t="shared" si="41"/>
        <v>31</v>
      </c>
      <c r="M164">
        <f t="shared" si="47"/>
        <v>22004</v>
      </c>
      <c r="N164">
        <f t="shared" si="40"/>
        <v>85</v>
      </c>
    </row>
    <row r="165" spans="1:16" x14ac:dyDescent="0.25">
      <c r="A165">
        <f t="shared" si="42"/>
        <v>5.2438000000000073</v>
      </c>
      <c r="B165">
        <f t="shared" si="37"/>
        <v>0</v>
      </c>
      <c r="C165">
        <f t="shared" si="43"/>
        <v>157</v>
      </c>
      <c r="D165">
        <f t="shared" si="44"/>
        <v>314</v>
      </c>
      <c r="E165">
        <f t="shared" si="45"/>
        <v>4</v>
      </c>
      <c r="F165">
        <f t="shared" si="36"/>
        <v>1</v>
      </c>
      <c r="H165">
        <v>0</v>
      </c>
      <c r="I165">
        <f t="shared" si="38"/>
        <v>252</v>
      </c>
      <c r="J165">
        <f t="shared" si="46"/>
        <v>252</v>
      </c>
      <c r="K165">
        <f t="shared" si="39"/>
        <v>31</v>
      </c>
      <c r="L165">
        <f t="shared" si="41"/>
        <v>31</v>
      </c>
      <c r="M165">
        <f t="shared" si="47"/>
        <v>22256</v>
      </c>
      <c r="N165">
        <f t="shared" si="40"/>
        <v>86</v>
      </c>
    </row>
    <row r="166" spans="1:16" x14ac:dyDescent="0.25">
      <c r="A166">
        <f t="shared" si="42"/>
        <v>5.2772000000000077</v>
      </c>
      <c r="B166">
        <f t="shared" si="37"/>
        <v>0</v>
      </c>
      <c r="C166">
        <f t="shared" si="43"/>
        <v>158</v>
      </c>
      <c r="D166">
        <f t="shared" si="44"/>
        <v>316</v>
      </c>
      <c r="E166">
        <f t="shared" si="45"/>
        <v>4</v>
      </c>
      <c r="F166">
        <f t="shared" si="36"/>
        <v>1</v>
      </c>
      <c r="H166">
        <v>0</v>
      </c>
      <c r="I166">
        <f t="shared" si="38"/>
        <v>252</v>
      </c>
      <c r="J166">
        <f t="shared" si="46"/>
        <v>252</v>
      </c>
      <c r="K166">
        <f t="shared" si="39"/>
        <v>31</v>
      </c>
      <c r="L166">
        <f t="shared" si="41"/>
        <v>31</v>
      </c>
      <c r="M166">
        <f t="shared" si="47"/>
        <v>22508</v>
      </c>
      <c r="N166">
        <f t="shared" si="40"/>
        <v>87</v>
      </c>
    </row>
    <row r="167" spans="1:16" x14ac:dyDescent="0.25">
      <c r="A167">
        <f t="shared" si="42"/>
        <v>5.310600000000008</v>
      </c>
      <c r="B167">
        <f t="shared" si="37"/>
        <v>0</v>
      </c>
      <c r="C167">
        <f t="shared" si="43"/>
        <v>159</v>
      </c>
      <c r="D167">
        <f t="shared" si="44"/>
        <v>318</v>
      </c>
      <c r="E167">
        <f t="shared" si="45"/>
        <v>4</v>
      </c>
      <c r="F167">
        <f t="shared" si="36"/>
        <v>0</v>
      </c>
      <c r="H167">
        <v>0</v>
      </c>
      <c r="I167">
        <f t="shared" si="38"/>
        <v>252</v>
      </c>
      <c r="J167">
        <f t="shared" si="46"/>
        <v>252</v>
      </c>
      <c r="K167">
        <f t="shared" si="39"/>
        <v>31</v>
      </c>
      <c r="L167">
        <f t="shared" si="41"/>
        <v>31</v>
      </c>
      <c r="M167">
        <f t="shared" si="47"/>
        <v>22760</v>
      </c>
      <c r="N167">
        <f t="shared" si="40"/>
        <v>88</v>
      </c>
    </row>
    <row r="168" spans="1:16" x14ac:dyDescent="0.25">
      <c r="A168">
        <f t="shared" si="42"/>
        <v>5.3440000000000083</v>
      </c>
      <c r="B168">
        <f t="shared" si="37"/>
        <v>1</v>
      </c>
      <c r="C168">
        <f t="shared" si="43"/>
        <v>160</v>
      </c>
      <c r="D168">
        <f t="shared" si="44"/>
        <v>320</v>
      </c>
      <c r="E168">
        <f t="shared" si="45"/>
        <v>4</v>
      </c>
      <c r="F168">
        <f t="shared" ref="F168:F192" si="48">IF(I168=I169,1,0)</f>
        <v>0</v>
      </c>
      <c r="H168">
        <v>0</v>
      </c>
      <c r="I168">
        <f t="shared" si="38"/>
        <v>251</v>
      </c>
      <c r="J168">
        <f t="shared" si="46"/>
        <v>244</v>
      </c>
      <c r="K168">
        <f t="shared" si="39"/>
        <v>30</v>
      </c>
      <c r="L168">
        <f t="shared" si="41"/>
        <v>30</v>
      </c>
      <c r="M168">
        <f t="shared" si="47"/>
        <v>23012</v>
      </c>
      <c r="N168">
        <f t="shared" si="40"/>
        <v>89</v>
      </c>
    </row>
    <row r="169" spans="1:16" x14ac:dyDescent="0.25">
      <c r="A169">
        <f t="shared" si="42"/>
        <v>5.3774000000000086</v>
      </c>
      <c r="B169">
        <f t="shared" si="37"/>
        <v>0</v>
      </c>
      <c r="C169">
        <f t="shared" si="43"/>
        <v>161</v>
      </c>
      <c r="D169">
        <f t="shared" si="44"/>
        <v>322</v>
      </c>
      <c r="E169">
        <f t="shared" si="45"/>
        <v>4</v>
      </c>
      <c r="F169">
        <f t="shared" si="48"/>
        <v>0</v>
      </c>
      <c r="H169">
        <v>0</v>
      </c>
      <c r="I169">
        <f t="shared" ref="I169:I192" si="49">IF(G168=1,I168,IF(I168&lt;J169,I168+2,IF(I168=J169,I168,I168-1)))</f>
        <v>250</v>
      </c>
      <c r="J169">
        <f t="shared" si="46"/>
        <v>244</v>
      </c>
      <c r="K169">
        <f t="shared" ref="K169:K192" si="50">IF(G168=1,IF(H169=1,L168+3,L168-3),IF(B169=1,IF(H169=1,L168+1,L168-1),L168))</f>
        <v>30</v>
      </c>
      <c r="L169">
        <f t="shared" si="41"/>
        <v>30</v>
      </c>
      <c r="M169">
        <f t="shared" si="47"/>
        <v>23263</v>
      </c>
      <c r="N169">
        <f t="shared" si="40"/>
        <v>90</v>
      </c>
    </row>
    <row r="170" spans="1:16" x14ac:dyDescent="0.25">
      <c r="A170">
        <f t="shared" si="42"/>
        <v>5.4108000000000089</v>
      </c>
      <c r="B170">
        <f t="shared" si="37"/>
        <v>0</v>
      </c>
      <c r="C170">
        <f t="shared" si="43"/>
        <v>162</v>
      </c>
      <c r="D170">
        <f t="shared" si="44"/>
        <v>324</v>
      </c>
      <c r="E170">
        <f t="shared" si="45"/>
        <v>4</v>
      </c>
      <c r="F170">
        <f t="shared" si="48"/>
        <v>0</v>
      </c>
      <c r="H170">
        <v>0</v>
      </c>
      <c r="I170">
        <f t="shared" si="49"/>
        <v>249</v>
      </c>
      <c r="J170">
        <f t="shared" si="46"/>
        <v>244</v>
      </c>
      <c r="K170">
        <f t="shared" si="50"/>
        <v>30</v>
      </c>
      <c r="L170">
        <f t="shared" ref="L170:L192" si="51">IF(G169=1,K170,IF((J170-I169)&gt;=16,K170-1,K170))</f>
        <v>30</v>
      </c>
      <c r="M170">
        <f t="shared" si="47"/>
        <v>23513</v>
      </c>
      <c r="N170">
        <f t="shared" si="40"/>
        <v>91</v>
      </c>
    </row>
    <row r="171" spans="1:16" x14ac:dyDescent="0.25">
      <c r="A171">
        <f t="shared" si="42"/>
        <v>5.4442000000000093</v>
      </c>
      <c r="B171">
        <f t="shared" si="37"/>
        <v>0</v>
      </c>
      <c r="C171">
        <f t="shared" si="43"/>
        <v>163</v>
      </c>
      <c r="D171">
        <f t="shared" si="44"/>
        <v>326</v>
      </c>
      <c r="E171">
        <f t="shared" ref="E171:E192" si="52">MIN(G170+E170,4)</f>
        <v>4</v>
      </c>
      <c r="F171">
        <f t="shared" si="48"/>
        <v>0</v>
      </c>
      <c r="H171">
        <v>0</v>
      </c>
      <c r="I171">
        <f t="shared" si="49"/>
        <v>248</v>
      </c>
      <c r="J171">
        <f t="shared" si="46"/>
        <v>244</v>
      </c>
      <c r="K171">
        <f t="shared" si="50"/>
        <v>30</v>
      </c>
      <c r="L171">
        <f t="shared" si="51"/>
        <v>30</v>
      </c>
      <c r="M171">
        <f t="shared" si="47"/>
        <v>23762</v>
      </c>
      <c r="N171">
        <f t="shared" si="40"/>
        <v>92</v>
      </c>
    </row>
    <row r="172" spans="1:16" x14ac:dyDescent="0.25">
      <c r="A172">
        <f t="shared" si="42"/>
        <v>5.4776000000000096</v>
      </c>
      <c r="B172">
        <f t="shared" si="37"/>
        <v>0</v>
      </c>
      <c r="C172">
        <f t="shared" si="43"/>
        <v>164</v>
      </c>
      <c r="D172">
        <f t="shared" si="44"/>
        <v>328</v>
      </c>
      <c r="E172">
        <f t="shared" si="52"/>
        <v>4</v>
      </c>
      <c r="F172">
        <f t="shared" si="48"/>
        <v>0</v>
      </c>
      <c r="H172">
        <v>0</v>
      </c>
      <c r="I172">
        <f t="shared" si="49"/>
        <v>247</v>
      </c>
      <c r="J172">
        <f t="shared" si="46"/>
        <v>244</v>
      </c>
      <c r="K172">
        <f t="shared" si="50"/>
        <v>30</v>
      </c>
      <c r="L172">
        <f t="shared" si="51"/>
        <v>30</v>
      </c>
      <c r="M172">
        <f t="shared" si="47"/>
        <v>24010</v>
      </c>
      <c r="N172">
        <f t="shared" si="40"/>
        <v>93</v>
      </c>
    </row>
    <row r="173" spans="1:16" x14ac:dyDescent="0.25">
      <c r="A173">
        <f t="shared" si="42"/>
        <v>5.5110000000000099</v>
      </c>
      <c r="B173">
        <f t="shared" si="37"/>
        <v>0</v>
      </c>
      <c r="C173">
        <f t="shared" si="43"/>
        <v>165</v>
      </c>
      <c r="D173">
        <f t="shared" si="44"/>
        <v>330</v>
      </c>
      <c r="E173">
        <f t="shared" si="52"/>
        <v>4</v>
      </c>
      <c r="F173">
        <f t="shared" si="48"/>
        <v>0</v>
      </c>
      <c r="H173">
        <v>0</v>
      </c>
      <c r="I173">
        <f t="shared" si="49"/>
        <v>246</v>
      </c>
      <c r="J173">
        <f t="shared" si="46"/>
        <v>244</v>
      </c>
      <c r="K173">
        <f t="shared" si="50"/>
        <v>30</v>
      </c>
      <c r="L173">
        <f t="shared" si="51"/>
        <v>30</v>
      </c>
      <c r="M173">
        <f t="shared" si="47"/>
        <v>24257</v>
      </c>
      <c r="N173">
        <f t="shared" si="40"/>
        <v>94</v>
      </c>
    </row>
    <row r="174" spans="1:16" x14ac:dyDescent="0.25">
      <c r="A174">
        <f t="shared" si="42"/>
        <v>5.5444000000000102</v>
      </c>
      <c r="B174">
        <f t="shared" si="37"/>
        <v>0</v>
      </c>
      <c r="C174">
        <f t="shared" si="43"/>
        <v>166</v>
      </c>
      <c r="D174">
        <f t="shared" si="44"/>
        <v>332</v>
      </c>
      <c r="E174">
        <f t="shared" si="52"/>
        <v>4</v>
      </c>
      <c r="F174">
        <f t="shared" si="48"/>
        <v>0</v>
      </c>
      <c r="H174">
        <v>0</v>
      </c>
      <c r="I174">
        <f t="shared" si="49"/>
        <v>245</v>
      </c>
      <c r="J174">
        <f t="shared" si="46"/>
        <v>244</v>
      </c>
      <c r="K174">
        <f t="shared" si="50"/>
        <v>30</v>
      </c>
      <c r="L174">
        <f t="shared" si="51"/>
        <v>30</v>
      </c>
      <c r="M174">
        <f t="shared" si="47"/>
        <v>24503</v>
      </c>
      <c r="N174">
        <f t="shared" si="40"/>
        <v>95</v>
      </c>
      <c r="P174">
        <v>24824</v>
      </c>
    </row>
    <row r="175" spans="1:16" x14ac:dyDescent="0.25">
      <c r="A175">
        <f t="shared" si="42"/>
        <v>5.5778000000000105</v>
      </c>
      <c r="B175">
        <f t="shared" si="37"/>
        <v>0</v>
      </c>
      <c r="C175">
        <f t="shared" si="43"/>
        <v>167</v>
      </c>
      <c r="D175">
        <f t="shared" si="44"/>
        <v>334</v>
      </c>
      <c r="E175">
        <f t="shared" si="52"/>
        <v>4</v>
      </c>
      <c r="F175">
        <f t="shared" si="48"/>
        <v>0</v>
      </c>
      <c r="H175">
        <v>0</v>
      </c>
      <c r="I175">
        <f t="shared" si="49"/>
        <v>244</v>
      </c>
      <c r="J175">
        <f t="shared" si="46"/>
        <v>244</v>
      </c>
      <c r="K175">
        <f t="shared" si="50"/>
        <v>30</v>
      </c>
      <c r="L175">
        <f t="shared" si="51"/>
        <v>30</v>
      </c>
      <c r="M175">
        <f t="shared" si="47"/>
        <v>24748</v>
      </c>
      <c r="N175">
        <f t="shared" si="40"/>
        <v>96</v>
      </c>
    </row>
    <row r="176" spans="1:16" x14ac:dyDescent="0.25">
      <c r="A176">
        <f t="shared" si="42"/>
        <v>5.6112000000000108</v>
      </c>
      <c r="B176">
        <f t="shared" si="37"/>
        <v>1</v>
      </c>
      <c r="C176">
        <f t="shared" si="43"/>
        <v>168</v>
      </c>
      <c r="D176">
        <f t="shared" si="44"/>
        <v>336</v>
      </c>
      <c r="E176">
        <f t="shared" si="52"/>
        <v>4</v>
      </c>
      <c r="F176">
        <f t="shared" si="48"/>
        <v>0</v>
      </c>
      <c r="H176">
        <v>1</v>
      </c>
      <c r="I176">
        <f t="shared" si="49"/>
        <v>246</v>
      </c>
      <c r="J176">
        <f t="shared" si="46"/>
        <v>252</v>
      </c>
      <c r="K176">
        <f t="shared" si="50"/>
        <v>31</v>
      </c>
      <c r="L176">
        <f t="shared" si="51"/>
        <v>31</v>
      </c>
      <c r="M176">
        <f t="shared" si="47"/>
        <v>24992</v>
      </c>
      <c r="N176">
        <f t="shared" si="40"/>
        <v>97</v>
      </c>
    </row>
    <row r="177" spans="1:14" x14ac:dyDescent="0.25">
      <c r="A177">
        <f t="shared" si="42"/>
        <v>5.6446000000000112</v>
      </c>
      <c r="B177">
        <f t="shared" si="37"/>
        <v>0</v>
      </c>
      <c r="C177">
        <f t="shared" si="43"/>
        <v>169</v>
      </c>
      <c r="D177">
        <f t="shared" si="44"/>
        <v>338</v>
      </c>
      <c r="E177">
        <f t="shared" si="52"/>
        <v>4</v>
      </c>
      <c r="F177">
        <f t="shared" si="48"/>
        <v>1</v>
      </c>
      <c r="G177">
        <v>1</v>
      </c>
      <c r="H177">
        <v>0</v>
      </c>
      <c r="I177">
        <f t="shared" si="49"/>
        <v>248</v>
      </c>
      <c r="J177">
        <f t="shared" si="46"/>
        <v>252</v>
      </c>
      <c r="K177">
        <f t="shared" si="50"/>
        <v>31</v>
      </c>
      <c r="L177">
        <f t="shared" si="51"/>
        <v>31</v>
      </c>
      <c r="M177">
        <f t="shared" si="47"/>
        <v>25238</v>
      </c>
      <c r="N177">
        <f t="shared" si="40"/>
        <v>98</v>
      </c>
    </row>
    <row r="178" spans="1:14" x14ac:dyDescent="0.25">
      <c r="A178">
        <f t="shared" si="42"/>
        <v>5.6780000000000115</v>
      </c>
      <c r="B178">
        <f t="shared" si="37"/>
        <v>0</v>
      </c>
      <c r="C178">
        <f t="shared" si="43"/>
        <v>170</v>
      </c>
      <c r="D178">
        <f t="shared" si="44"/>
        <v>340</v>
      </c>
      <c r="E178">
        <f t="shared" si="52"/>
        <v>4</v>
      </c>
      <c r="F178">
        <f t="shared" si="48"/>
        <v>1</v>
      </c>
      <c r="G178">
        <v>1</v>
      </c>
      <c r="H178">
        <v>0</v>
      </c>
      <c r="I178">
        <f t="shared" si="49"/>
        <v>248</v>
      </c>
      <c r="J178">
        <f t="shared" si="46"/>
        <v>228</v>
      </c>
      <c r="K178">
        <f t="shared" si="50"/>
        <v>28</v>
      </c>
      <c r="L178">
        <f t="shared" si="51"/>
        <v>28</v>
      </c>
      <c r="M178">
        <f t="shared" si="47"/>
        <v>25486</v>
      </c>
      <c r="N178">
        <f t="shared" si="40"/>
        <v>99</v>
      </c>
    </row>
    <row r="179" spans="1:14" x14ac:dyDescent="0.25">
      <c r="A179">
        <f t="shared" si="42"/>
        <v>5.7114000000000118</v>
      </c>
      <c r="B179">
        <f t="shared" si="37"/>
        <v>0</v>
      </c>
      <c r="C179">
        <f t="shared" si="43"/>
        <v>171</v>
      </c>
      <c r="D179">
        <f t="shared" si="44"/>
        <v>342</v>
      </c>
      <c r="E179">
        <f t="shared" si="52"/>
        <v>4</v>
      </c>
      <c r="F179">
        <f t="shared" si="48"/>
        <v>1</v>
      </c>
      <c r="G179">
        <v>1</v>
      </c>
      <c r="H179">
        <v>0</v>
      </c>
      <c r="I179">
        <f t="shared" si="49"/>
        <v>248</v>
      </c>
      <c r="J179">
        <f t="shared" si="46"/>
        <v>204</v>
      </c>
      <c r="K179">
        <f t="shared" si="50"/>
        <v>25</v>
      </c>
      <c r="L179">
        <f t="shared" si="51"/>
        <v>25</v>
      </c>
      <c r="M179">
        <f t="shared" si="47"/>
        <v>25734</v>
      </c>
      <c r="N179">
        <f t="shared" si="40"/>
        <v>100</v>
      </c>
    </row>
    <row r="180" spans="1:14" x14ac:dyDescent="0.25">
      <c r="A180">
        <f t="shared" si="42"/>
        <v>5.7448000000000121</v>
      </c>
      <c r="B180">
        <f t="shared" si="37"/>
        <v>0</v>
      </c>
      <c r="C180">
        <f t="shared" si="43"/>
        <v>172</v>
      </c>
      <c r="D180">
        <f t="shared" si="44"/>
        <v>344</v>
      </c>
      <c r="E180">
        <f t="shared" si="52"/>
        <v>4</v>
      </c>
      <c r="F180">
        <f t="shared" si="48"/>
        <v>1</v>
      </c>
      <c r="G180">
        <v>1</v>
      </c>
      <c r="H180">
        <v>0</v>
      </c>
      <c r="I180">
        <f t="shared" si="49"/>
        <v>248</v>
      </c>
      <c r="J180">
        <f t="shared" si="46"/>
        <v>180</v>
      </c>
      <c r="K180">
        <f t="shared" si="50"/>
        <v>22</v>
      </c>
      <c r="L180">
        <f t="shared" si="51"/>
        <v>22</v>
      </c>
      <c r="M180">
        <f t="shared" si="47"/>
        <v>25982</v>
      </c>
      <c r="N180">
        <f t="shared" si="40"/>
        <v>101</v>
      </c>
    </row>
    <row r="181" spans="1:14" x14ac:dyDescent="0.25">
      <c r="A181">
        <f t="shared" si="42"/>
        <v>5.7782000000000124</v>
      </c>
      <c r="B181">
        <f t="shared" si="37"/>
        <v>0</v>
      </c>
      <c r="C181">
        <f t="shared" si="43"/>
        <v>173</v>
      </c>
      <c r="D181">
        <f t="shared" si="44"/>
        <v>346</v>
      </c>
      <c r="E181">
        <f t="shared" si="52"/>
        <v>4</v>
      </c>
      <c r="F181">
        <f t="shared" si="48"/>
        <v>1</v>
      </c>
      <c r="G181">
        <v>1</v>
      </c>
      <c r="H181">
        <v>0</v>
      </c>
      <c r="I181">
        <f t="shared" si="49"/>
        <v>248</v>
      </c>
      <c r="J181">
        <f t="shared" si="46"/>
        <v>152</v>
      </c>
      <c r="K181">
        <f t="shared" si="50"/>
        <v>19</v>
      </c>
      <c r="L181">
        <f t="shared" si="51"/>
        <v>19</v>
      </c>
      <c r="M181">
        <f t="shared" si="47"/>
        <v>26230</v>
      </c>
      <c r="N181">
        <f t="shared" si="40"/>
        <v>102</v>
      </c>
    </row>
    <row r="182" spans="1:14" x14ac:dyDescent="0.25">
      <c r="A182">
        <f t="shared" si="42"/>
        <v>5.8116000000000128</v>
      </c>
      <c r="B182">
        <f t="shared" si="37"/>
        <v>0</v>
      </c>
      <c r="C182">
        <f t="shared" si="43"/>
        <v>174</v>
      </c>
      <c r="D182">
        <f t="shared" si="44"/>
        <v>348</v>
      </c>
      <c r="E182">
        <f t="shared" si="52"/>
        <v>4</v>
      </c>
      <c r="F182">
        <f t="shared" si="48"/>
        <v>1</v>
      </c>
      <c r="G182">
        <v>1</v>
      </c>
      <c r="H182">
        <v>0</v>
      </c>
      <c r="I182">
        <f t="shared" si="49"/>
        <v>248</v>
      </c>
      <c r="J182">
        <f t="shared" si="46"/>
        <v>128</v>
      </c>
      <c r="K182">
        <f t="shared" si="50"/>
        <v>16</v>
      </c>
      <c r="L182">
        <f t="shared" si="51"/>
        <v>16</v>
      </c>
      <c r="M182">
        <f t="shared" si="47"/>
        <v>26478</v>
      </c>
      <c r="N182">
        <f t="shared" si="40"/>
        <v>103</v>
      </c>
    </row>
    <row r="183" spans="1:14" x14ac:dyDescent="0.25">
      <c r="A183">
        <f t="shared" si="42"/>
        <v>5.8450000000000131</v>
      </c>
      <c r="B183">
        <f t="shared" si="37"/>
        <v>0</v>
      </c>
      <c r="C183">
        <f t="shared" si="43"/>
        <v>175</v>
      </c>
      <c r="D183">
        <f t="shared" si="44"/>
        <v>350</v>
      </c>
      <c r="E183">
        <f t="shared" si="52"/>
        <v>4</v>
      </c>
      <c r="F183">
        <f t="shared" si="48"/>
        <v>1</v>
      </c>
      <c r="G183">
        <v>1</v>
      </c>
      <c r="H183">
        <v>0</v>
      </c>
      <c r="I183">
        <f t="shared" si="49"/>
        <v>248</v>
      </c>
      <c r="J183">
        <f t="shared" si="46"/>
        <v>104</v>
      </c>
      <c r="K183">
        <f t="shared" si="50"/>
        <v>13</v>
      </c>
      <c r="L183">
        <f t="shared" si="51"/>
        <v>13</v>
      </c>
      <c r="M183">
        <f t="shared" si="47"/>
        <v>26726</v>
      </c>
      <c r="N183">
        <f t="shared" si="40"/>
        <v>104</v>
      </c>
    </row>
    <row r="184" spans="1:14" x14ac:dyDescent="0.25">
      <c r="A184">
        <f t="shared" si="42"/>
        <v>5.8784000000000134</v>
      </c>
      <c r="B184">
        <f t="shared" si="37"/>
        <v>1</v>
      </c>
      <c r="C184">
        <f t="shared" si="43"/>
        <v>176</v>
      </c>
      <c r="D184">
        <f t="shared" si="44"/>
        <v>352</v>
      </c>
      <c r="E184">
        <f t="shared" si="52"/>
        <v>4</v>
      </c>
      <c r="F184">
        <f t="shared" si="48"/>
        <v>1</v>
      </c>
      <c r="G184">
        <v>1</v>
      </c>
      <c r="H184">
        <v>0</v>
      </c>
      <c r="I184">
        <f t="shared" si="49"/>
        <v>248</v>
      </c>
      <c r="J184">
        <f t="shared" si="46"/>
        <v>80</v>
      </c>
      <c r="K184">
        <f t="shared" si="50"/>
        <v>10</v>
      </c>
      <c r="L184">
        <f t="shared" si="51"/>
        <v>10</v>
      </c>
      <c r="M184">
        <f t="shared" si="47"/>
        <v>26974</v>
      </c>
      <c r="N184">
        <f t="shared" si="40"/>
        <v>105</v>
      </c>
    </row>
    <row r="185" spans="1:14" x14ac:dyDescent="0.25">
      <c r="A185">
        <f t="shared" si="42"/>
        <v>5.9118000000000137</v>
      </c>
      <c r="B185">
        <f t="shared" si="37"/>
        <v>0</v>
      </c>
      <c r="C185">
        <f t="shared" si="43"/>
        <v>177</v>
      </c>
      <c r="D185">
        <f t="shared" si="44"/>
        <v>354</v>
      </c>
      <c r="E185">
        <f t="shared" si="52"/>
        <v>4</v>
      </c>
      <c r="F185">
        <f t="shared" si="48"/>
        <v>1</v>
      </c>
      <c r="G185">
        <v>1</v>
      </c>
      <c r="H185">
        <v>0</v>
      </c>
      <c r="I185">
        <f t="shared" si="49"/>
        <v>248</v>
      </c>
      <c r="J185">
        <f t="shared" si="46"/>
        <v>56</v>
      </c>
      <c r="K185">
        <f t="shared" si="50"/>
        <v>7</v>
      </c>
      <c r="L185">
        <f t="shared" si="51"/>
        <v>7</v>
      </c>
      <c r="M185">
        <f t="shared" si="47"/>
        <v>27222</v>
      </c>
      <c r="N185">
        <f t="shared" si="40"/>
        <v>106</v>
      </c>
    </row>
    <row r="186" spans="1:14" x14ac:dyDescent="0.25">
      <c r="A186">
        <f t="shared" si="42"/>
        <v>5.945200000000014</v>
      </c>
      <c r="B186">
        <f t="shared" si="37"/>
        <v>0</v>
      </c>
      <c r="C186">
        <f t="shared" si="43"/>
        <v>178</v>
      </c>
      <c r="D186">
        <f t="shared" si="44"/>
        <v>356</v>
      </c>
      <c r="E186">
        <f t="shared" si="52"/>
        <v>4</v>
      </c>
      <c r="F186">
        <f t="shared" si="48"/>
        <v>1</v>
      </c>
      <c r="G186">
        <v>1</v>
      </c>
      <c r="H186">
        <v>0</v>
      </c>
      <c r="I186">
        <f t="shared" si="49"/>
        <v>248</v>
      </c>
      <c r="J186">
        <f t="shared" si="46"/>
        <v>32</v>
      </c>
      <c r="K186">
        <f t="shared" si="50"/>
        <v>4</v>
      </c>
      <c r="L186">
        <f t="shared" si="51"/>
        <v>4</v>
      </c>
      <c r="M186">
        <f t="shared" si="47"/>
        <v>27470</v>
      </c>
      <c r="N186">
        <f t="shared" si="40"/>
        <v>107</v>
      </c>
    </row>
    <row r="187" spans="1:14" x14ac:dyDescent="0.25">
      <c r="A187">
        <f t="shared" si="42"/>
        <v>5.9786000000000143</v>
      </c>
      <c r="B187">
        <f t="shared" si="37"/>
        <v>0</v>
      </c>
      <c r="C187">
        <f t="shared" si="43"/>
        <v>179</v>
      </c>
      <c r="D187">
        <f t="shared" si="44"/>
        <v>358</v>
      </c>
      <c r="E187">
        <f t="shared" si="52"/>
        <v>4</v>
      </c>
      <c r="F187">
        <f t="shared" si="48"/>
        <v>1</v>
      </c>
      <c r="G187">
        <v>1</v>
      </c>
      <c r="H187">
        <v>0</v>
      </c>
      <c r="I187">
        <f t="shared" si="49"/>
        <v>248</v>
      </c>
      <c r="J187">
        <f t="shared" si="46"/>
        <v>8</v>
      </c>
      <c r="K187">
        <f t="shared" si="50"/>
        <v>1</v>
      </c>
      <c r="L187">
        <f t="shared" si="51"/>
        <v>1</v>
      </c>
      <c r="M187">
        <f t="shared" si="47"/>
        <v>27718</v>
      </c>
      <c r="N187">
        <f t="shared" si="40"/>
        <v>108</v>
      </c>
    </row>
    <row r="188" spans="1:14" x14ac:dyDescent="0.25">
      <c r="A188">
        <f t="shared" si="42"/>
        <v>6.0120000000000147</v>
      </c>
      <c r="B188">
        <f t="shared" si="37"/>
        <v>0</v>
      </c>
      <c r="C188">
        <f t="shared" si="43"/>
        <v>180</v>
      </c>
      <c r="D188">
        <f t="shared" si="44"/>
        <v>360</v>
      </c>
      <c r="E188">
        <f t="shared" si="52"/>
        <v>4</v>
      </c>
      <c r="F188">
        <f t="shared" si="48"/>
        <v>1</v>
      </c>
      <c r="G188">
        <v>1</v>
      </c>
      <c r="H188">
        <v>0</v>
      </c>
      <c r="I188">
        <f t="shared" si="49"/>
        <v>248</v>
      </c>
      <c r="J188">
        <f t="shared" si="46"/>
        <v>-16</v>
      </c>
      <c r="K188">
        <f t="shared" si="50"/>
        <v>-2</v>
      </c>
      <c r="L188">
        <f t="shared" si="51"/>
        <v>-2</v>
      </c>
      <c r="M188">
        <f t="shared" si="47"/>
        <v>27966</v>
      </c>
      <c r="N188">
        <f t="shared" si="40"/>
        <v>109</v>
      </c>
    </row>
    <row r="189" spans="1:14" x14ac:dyDescent="0.25">
      <c r="A189">
        <f t="shared" si="42"/>
        <v>6.045400000000015</v>
      </c>
      <c r="B189">
        <f t="shared" si="37"/>
        <v>0</v>
      </c>
      <c r="C189">
        <f t="shared" si="43"/>
        <v>181</v>
      </c>
      <c r="D189">
        <f t="shared" si="44"/>
        <v>362</v>
      </c>
      <c r="E189">
        <f t="shared" si="52"/>
        <v>4</v>
      </c>
      <c r="F189">
        <f t="shared" si="48"/>
        <v>1</v>
      </c>
      <c r="G189">
        <v>1</v>
      </c>
      <c r="H189">
        <v>0</v>
      </c>
      <c r="I189">
        <f t="shared" si="49"/>
        <v>248</v>
      </c>
      <c r="J189">
        <f t="shared" si="46"/>
        <v>-40</v>
      </c>
      <c r="K189">
        <f t="shared" si="50"/>
        <v>-5</v>
      </c>
      <c r="L189">
        <f t="shared" si="51"/>
        <v>-5</v>
      </c>
      <c r="M189">
        <f t="shared" si="47"/>
        <v>28214</v>
      </c>
      <c r="N189">
        <f t="shared" si="40"/>
        <v>110</v>
      </c>
    </row>
    <row r="190" spans="1:14" x14ac:dyDescent="0.25">
      <c r="A190">
        <f t="shared" si="42"/>
        <v>6.0788000000000153</v>
      </c>
      <c r="B190">
        <f t="shared" si="37"/>
        <v>0</v>
      </c>
      <c r="C190">
        <f t="shared" si="43"/>
        <v>182</v>
      </c>
      <c r="D190">
        <f t="shared" si="44"/>
        <v>364</v>
      </c>
      <c r="E190">
        <f t="shared" si="52"/>
        <v>4</v>
      </c>
      <c r="F190">
        <f t="shared" si="48"/>
        <v>1</v>
      </c>
      <c r="G190">
        <v>1</v>
      </c>
      <c r="H190">
        <v>0</v>
      </c>
      <c r="I190">
        <f t="shared" si="49"/>
        <v>248</v>
      </c>
      <c r="J190">
        <f t="shared" si="46"/>
        <v>-64</v>
      </c>
      <c r="K190">
        <f t="shared" si="50"/>
        <v>-8</v>
      </c>
      <c r="L190">
        <f t="shared" si="51"/>
        <v>-8</v>
      </c>
      <c r="M190">
        <f t="shared" si="47"/>
        <v>28462</v>
      </c>
      <c r="N190">
        <f t="shared" si="40"/>
        <v>111</v>
      </c>
    </row>
    <row r="191" spans="1:14" x14ac:dyDescent="0.25">
      <c r="A191">
        <f t="shared" si="42"/>
        <v>6.1122000000000156</v>
      </c>
      <c r="B191">
        <f t="shared" si="37"/>
        <v>0</v>
      </c>
      <c r="C191">
        <f t="shared" si="43"/>
        <v>183</v>
      </c>
      <c r="D191">
        <f t="shared" si="44"/>
        <v>366</v>
      </c>
      <c r="E191">
        <f t="shared" si="52"/>
        <v>4</v>
      </c>
      <c r="F191">
        <f t="shared" si="48"/>
        <v>1</v>
      </c>
      <c r="G191">
        <v>1</v>
      </c>
      <c r="H191">
        <v>0</v>
      </c>
      <c r="I191">
        <f t="shared" si="49"/>
        <v>248</v>
      </c>
      <c r="J191">
        <f t="shared" si="46"/>
        <v>-88</v>
      </c>
      <c r="K191">
        <f t="shared" si="50"/>
        <v>-11</v>
      </c>
      <c r="L191">
        <f t="shared" si="51"/>
        <v>-11</v>
      </c>
      <c r="M191">
        <f t="shared" si="47"/>
        <v>28710</v>
      </c>
      <c r="N191">
        <f t="shared" si="40"/>
        <v>112</v>
      </c>
    </row>
    <row r="192" spans="1:14" x14ac:dyDescent="0.25">
      <c r="A192">
        <f t="shared" si="42"/>
        <v>6.1456000000000159</v>
      </c>
      <c r="B192">
        <f t="shared" si="37"/>
        <v>1</v>
      </c>
      <c r="C192">
        <f t="shared" si="43"/>
        <v>184</v>
      </c>
      <c r="D192">
        <f t="shared" si="44"/>
        <v>368</v>
      </c>
      <c r="E192">
        <f t="shared" si="52"/>
        <v>4</v>
      </c>
      <c r="F192">
        <f t="shared" si="48"/>
        <v>0</v>
      </c>
      <c r="G192">
        <v>1</v>
      </c>
      <c r="H192">
        <v>0</v>
      </c>
      <c r="I192">
        <f t="shared" si="49"/>
        <v>248</v>
      </c>
      <c r="J192">
        <f t="shared" si="46"/>
        <v>-112</v>
      </c>
      <c r="K192">
        <f t="shared" si="50"/>
        <v>-14</v>
      </c>
      <c r="L192">
        <f t="shared" si="51"/>
        <v>-14</v>
      </c>
      <c r="M192">
        <f t="shared" si="47"/>
        <v>28958</v>
      </c>
      <c r="N192">
        <f t="shared" si="40"/>
        <v>113</v>
      </c>
    </row>
  </sheetData>
  <conditionalFormatting sqref="F8:F192 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39" priority="2" operator="greaterThan">
      <formula>31</formula>
    </cfRule>
  </conditionalFormatting>
  <conditionalFormatting sqref="N8:N192">
    <cfRule type="cellIs" dxfId="38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09"/>
  <sheetViews>
    <sheetView workbookViewId="0">
      <selection activeCell="G86" sqref="G86"/>
    </sheetView>
  </sheetViews>
  <sheetFormatPr defaultRowHeight="15" x14ac:dyDescent="0.25"/>
  <cols>
    <col min="3" max="3" width="9.140625" customWidth="1"/>
    <col min="4" max="4" width="11.28515625" customWidth="1"/>
  </cols>
  <sheetData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172</v>
      </c>
      <c r="F4">
        <f>SUM(F8:F146)</f>
        <v>10</v>
      </c>
      <c r="G4">
        <f>SUM(G8:G136)</f>
        <v>8</v>
      </c>
      <c r="I4">
        <v>0</v>
      </c>
      <c r="K4">
        <v>18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172</v>
      </c>
      <c r="E8">
        <v>0</v>
      </c>
      <c r="F8">
        <f t="shared" ref="F8:F71" si="0">IF(I8=I9,1,0)</f>
        <v>1</v>
      </c>
      <c r="G8">
        <v>1</v>
      </c>
      <c r="H8">
        <v>1</v>
      </c>
      <c r="I8">
        <v>0</v>
      </c>
      <c r="J8">
        <f t="shared" ref="J8:J71" si="1">FLOOR(IF(K8&gt;=20,K8*POWER(2,E8-1)+POWER(2,E8-2),K8*POWER(2,E8-1)),1)</f>
        <v>9</v>
      </c>
      <c r="K8">
        <f>K4</f>
        <v>18</v>
      </c>
      <c r="L8">
        <f>K4</f>
        <v>18</v>
      </c>
      <c r="M8">
        <v>0</v>
      </c>
      <c r="N8">
        <v>0</v>
      </c>
      <c r="Q8" t="s">
        <v>7</v>
      </c>
      <c r="R8">
        <v>3</v>
      </c>
    </row>
    <row r="9" spans="1:26" x14ac:dyDescent="0.25">
      <c r="A9">
        <f>A5</f>
        <v>3.3399999999999999E-2</v>
      </c>
      <c r="B9">
        <f>IF(MOD(D9,POWER(2,E9))=0,1,0)</f>
        <v>1</v>
      </c>
      <c r="C9">
        <f>C8+1</f>
        <v>1</v>
      </c>
      <c r="D9">
        <f>D8+2</f>
        <v>174</v>
      </c>
      <c r="E9">
        <f>G8+E8</f>
        <v>1</v>
      </c>
      <c r="F9">
        <f t="shared" si="0"/>
        <v>0</v>
      </c>
      <c r="H9">
        <v>1</v>
      </c>
      <c r="I9">
        <f t="shared" ref="I9:I72" si="2">IF(G8=1,I8,IF(I8&lt;J9,I8+2,IF(I8=J9,I8,I8-1)))</f>
        <v>0</v>
      </c>
      <c r="J9">
        <f t="shared" si="1"/>
        <v>21</v>
      </c>
      <c r="K9">
        <f t="shared" ref="K9:K72" si="3">IF(G8=1,IF(H9=1,L8+3,L8-3),IF(B9=1,IF(H9=1,L8+1,L8-1),L8))</f>
        <v>21</v>
      </c>
      <c r="L9">
        <f>IF(G8=1,K9,IF((J9-I9)&gt;=16,K9-1,K9))</f>
        <v>21</v>
      </c>
      <c r="M9">
        <f>M8+I9</f>
        <v>0</v>
      </c>
      <c r="N9">
        <f t="shared" ref="N9:N72" si="4">FLOOR(M9/256,1)</f>
        <v>0</v>
      </c>
      <c r="O9">
        <f>MOD(D9,POWER(2,E9))</f>
        <v>0</v>
      </c>
      <c r="R9">
        <v>6</v>
      </c>
    </row>
    <row r="10" spans="1:26" x14ac:dyDescent="0.25">
      <c r="A10">
        <f>A9+$A$5</f>
        <v>6.6799999999999998E-2</v>
      </c>
      <c r="B10">
        <f t="shared" ref="B10:B73" si="5">IF(MOD(D10,POWER(2,E10))=0,1,0)</f>
        <v>1</v>
      </c>
      <c r="C10">
        <f>C9+1</f>
        <v>2</v>
      </c>
      <c r="D10">
        <f>D9+2</f>
        <v>176</v>
      </c>
      <c r="E10">
        <f>G9+E9</f>
        <v>1</v>
      </c>
      <c r="F10">
        <f t="shared" si="0"/>
        <v>0</v>
      </c>
      <c r="H10">
        <v>1</v>
      </c>
      <c r="I10">
        <f t="shared" si="2"/>
        <v>2</v>
      </c>
      <c r="J10">
        <f t="shared" si="1"/>
        <v>22</v>
      </c>
      <c r="K10">
        <f t="shared" si="3"/>
        <v>22</v>
      </c>
      <c r="L10">
        <f t="shared" ref="L10:L73" si="6">IF(G9=1,K10,IF((J10-I9)&gt;=16,K10-1,K10))</f>
        <v>21</v>
      </c>
      <c r="M10">
        <f>M9+I9</f>
        <v>0</v>
      </c>
      <c r="N10">
        <f t="shared" si="4"/>
        <v>0</v>
      </c>
      <c r="O10">
        <f t="shared" ref="O10:O73" si="7">MOD(D10,POWER(2,E10))</f>
        <v>0</v>
      </c>
      <c r="R10">
        <v>9</v>
      </c>
    </row>
    <row r="11" spans="1:26" x14ac:dyDescent="0.25">
      <c r="A11">
        <f t="shared" ref="A11:A74" si="8">A10+$A$5</f>
        <v>0.1002</v>
      </c>
      <c r="B11">
        <f t="shared" si="5"/>
        <v>1</v>
      </c>
      <c r="C11">
        <f t="shared" ref="C11:C74" si="9">C10+1</f>
        <v>3</v>
      </c>
      <c r="D11">
        <f t="shared" ref="D11:D74" si="10">D10+2</f>
        <v>178</v>
      </c>
      <c r="E11">
        <f t="shared" ref="E11:E74" si="11">MIN(G10+E10,4)</f>
        <v>1</v>
      </c>
      <c r="F11">
        <f t="shared" si="0"/>
        <v>0</v>
      </c>
      <c r="H11">
        <v>1</v>
      </c>
      <c r="I11">
        <f t="shared" si="2"/>
        <v>4</v>
      </c>
      <c r="J11">
        <f t="shared" si="1"/>
        <v>22</v>
      </c>
      <c r="K11">
        <f t="shared" si="3"/>
        <v>22</v>
      </c>
      <c r="L11">
        <f t="shared" si="6"/>
        <v>21</v>
      </c>
      <c r="M11">
        <f t="shared" ref="M11:M74" si="12">M10+I10</f>
        <v>2</v>
      </c>
      <c r="N11">
        <f t="shared" si="4"/>
        <v>0</v>
      </c>
      <c r="O11">
        <f t="shared" si="7"/>
        <v>0</v>
      </c>
      <c r="R11">
        <v>12</v>
      </c>
    </row>
    <row r="12" spans="1:26" x14ac:dyDescent="0.25">
      <c r="A12">
        <f t="shared" si="8"/>
        <v>0.1336</v>
      </c>
      <c r="B12">
        <f t="shared" si="5"/>
        <v>1</v>
      </c>
      <c r="C12">
        <f t="shared" si="9"/>
        <v>4</v>
      </c>
      <c r="D12">
        <f t="shared" si="10"/>
        <v>180</v>
      </c>
      <c r="E12">
        <f t="shared" si="11"/>
        <v>1</v>
      </c>
      <c r="F12">
        <f t="shared" si="0"/>
        <v>0</v>
      </c>
      <c r="H12">
        <v>1</v>
      </c>
      <c r="I12">
        <f t="shared" si="2"/>
        <v>6</v>
      </c>
      <c r="J12">
        <f t="shared" si="1"/>
        <v>22</v>
      </c>
      <c r="K12">
        <f t="shared" si="3"/>
        <v>22</v>
      </c>
      <c r="L12">
        <f t="shared" si="6"/>
        <v>21</v>
      </c>
      <c r="M12">
        <f t="shared" si="12"/>
        <v>6</v>
      </c>
      <c r="N12">
        <f t="shared" si="4"/>
        <v>0</v>
      </c>
      <c r="O12">
        <f t="shared" si="7"/>
        <v>0</v>
      </c>
      <c r="R12">
        <v>15</v>
      </c>
      <c r="S12">
        <v>24820</v>
      </c>
      <c r="T12">
        <v>24832</v>
      </c>
      <c r="U12">
        <v>24848</v>
      </c>
      <c r="V12">
        <v>24365</v>
      </c>
      <c r="W12">
        <v>24724</v>
      </c>
      <c r="X12">
        <v>24744</v>
      </c>
      <c r="Y12">
        <v>24844</v>
      </c>
      <c r="Z12">
        <v>24880</v>
      </c>
    </row>
    <row r="13" spans="1:26" x14ac:dyDescent="0.25">
      <c r="A13">
        <f t="shared" si="8"/>
        <v>0.16699999999999998</v>
      </c>
      <c r="B13">
        <f t="shared" si="5"/>
        <v>1</v>
      </c>
      <c r="C13">
        <f t="shared" si="9"/>
        <v>5</v>
      </c>
      <c r="D13">
        <f t="shared" si="10"/>
        <v>182</v>
      </c>
      <c r="E13">
        <f t="shared" si="11"/>
        <v>1</v>
      </c>
      <c r="F13">
        <f t="shared" si="0"/>
        <v>0</v>
      </c>
      <c r="H13">
        <v>1</v>
      </c>
      <c r="I13">
        <f t="shared" si="2"/>
        <v>8</v>
      </c>
      <c r="J13">
        <f t="shared" si="1"/>
        <v>22</v>
      </c>
      <c r="K13">
        <f t="shared" si="3"/>
        <v>22</v>
      </c>
      <c r="L13">
        <f t="shared" si="6"/>
        <v>21</v>
      </c>
      <c r="M13">
        <f t="shared" si="12"/>
        <v>12</v>
      </c>
      <c r="N13">
        <f t="shared" si="4"/>
        <v>0</v>
      </c>
      <c r="O13">
        <f t="shared" si="7"/>
        <v>0</v>
      </c>
      <c r="R13">
        <v>18</v>
      </c>
    </row>
    <row r="14" spans="1:26" x14ac:dyDescent="0.25">
      <c r="A14">
        <f t="shared" si="8"/>
        <v>0.20039999999999997</v>
      </c>
      <c r="B14">
        <f t="shared" si="5"/>
        <v>1</v>
      </c>
      <c r="C14">
        <f t="shared" si="9"/>
        <v>6</v>
      </c>
      <c r="D14">
        <f t="shared" si="10"/>
        <v>184</v>
      </c>
      <c r="E14">
        <f t="shared" si="11"/>
        <v>1</v>
      </c>
      <c r="F14">
        <f t="shared" si="0"/>
        <v>0</v>
      </c>
      <c r="H14">
        <v>1</v>
      </c>
      <c r="I14">
        <f t="shared" si="2"/>
        <v>10</v>
      </c>
      <c r="J14">
        <f t="shared" si="1"/>
        <v>22</v>
      </c>
      <c r="K14">
        <f t="shared" si="3"/>
        <v>22</v>
      </c>
      <c r="L14">
        <f t="shared" si="6"/>
        <v>22</v>
      </c>
      <c r="M14">
        <f t="shared" si="12"/>
        <v>20</v>
      </c>
      <c r="N14">
        <f t="shared" si="4"/>
        <v>0</v>
      </c>
      <c r="O14">
        <f t="shared" si="7"/>
        <v>0</v>
      </c>
      <c r="R14">
        <v>21</v>
      </c>
    </row>
    <row r="15" spans="1:26" x14ac:dyDescent="0.25">
      <c r="A15">
        <f t="shared" si="8"/>
        <v>0.23379999999999995</v>
      </c>
      <c r="B15">
        <f t="shared" si="5"/>
        <v>1</v>
      </c>
      <c r="C15">
        <f t="shared" si="9"/>
        <v>7</v>
      </c>
      <c r="D15">
        <f t="shared" si="10"/>
        <v>186</v>
      </c>
      <c r="E15">
        <f t="shared" si="11"/>
        <v>1</v>
      </c>
      <c r="F15">
        <f t="shared" si="0"/>
        <v>0</v>
      </c>
      <c r="H15">
        <v>1</v>
      </c>
      <c r="I15">
        <f t="shared" si="2"/>
        <v>12</v>
      </c>
      <c r="J15">
        <f t="shared" si="1"/>
        <v>23</v>
      </c>
      <c r="K15">
        <f t="shared" si="3"/>
        <v>23</v>
      </c>
      <c r="L15">
        <f t="shared" si="6"/>
        <v>23</v>
      </c>
      <c r="M15">
        <f t="shared" si="12"/>
        <v>30</v>
      </c>
      <c r="N15">
        <f t="shared" si="4"/>
        <v>0</v>
      </c>
      <c r="O15">
        <f t="shared" si="7"/>
        <v>0</v>
      </c>
      <c r="R15">
        <v>24</v>
      </c>
    </row>
    <row r="16" spans="1:26" x14ac:dyDescent="0.25">
      <c r="A16">
        <f t="shared" si="8"/>
        <v>0.26719999999999994</v>
      </c>
      <c r="B16">
        <f t="shared" si="5"/>
        <v>1</v>
      </c>
      <c r="C16">
        <f t="shared" si="9"/>
        <v>8</v>
      </c>
      <c r="D16">
        <f t="shared" si="10"/>
        <v>188</v>
      </c>
      <c r="E16">
        <f t="shared" si="11"/>
        <v>1</v>
      </c>
      <c r="F16">
        <f t="shared" si="0"/>
        <v>0</v>
      </c>
      <c r="H16">
        <v>1</v>
      </c>
      <c r="I16">
        <f t="shared" si="2"/>
        <v>14</v>
      </c>
      <c r="J16">
        <f t="shared" si="1"/>
        <v>24</v>
      </c>
      <c r="K16">
        <f t="shared" si="3"/>
        <v>24</v>
      </c>
      <c r="L16">
        <f t="shared" si="6"/>
        <v>24</v>
      </c>
      <c r="M16">
        <f t="shared" si="12"/>
        <v>42</v>
      </c>
      <c r="N16">
        <f t="shared" si="4"/>
        <v>0</v>
      </c>
      <c r="O16">
        <f t="shared" si="7"/>
        <v>0</v>
      </c>
      <c r="P16">
        <f>M175</f>
        <v>18798</v>
      </c>
      <c r="R16">
        <v>27</v>
      </c>
      <c r="S16">
        <v>24824</v>
      </c>
      <c r="T16">
        <v>24838</v>
      </c>
      <c r="U16">
        <v>24854</v>
      </c>
      <c r="V16">
        <v>24776</v>
      </c>
      <c r="W16">
        <v>24784</v>
      </c>
      <c r="X16">
        <v>24989</v>
      </c>
      <c r="Y16">
        <v>24906</v>
      </c>
      <c r="Z16">
        <v>24884</v>
      </c>
    </row>
    <row r="17" spans="1:26" x14ac:dyDescent="0.25">
      <c r="A17">
        <f t="shared" si="8"/>
        <v>0.30059999999999992</v>
      </c>
      <c r="B17">
        <f t="shared" si="5"/>
        <v>1</v>
      </c>
      <c r="C17">
        <f t="shared" si="9"/>
        <v>9</v>
      </c>
      <c r="D17">
        <f t="shared" si="10"/>
        <v>190</v>
      </c>
      <c r="E17">
        <f t="shared" si="11"/>
        <v>1</v>
      </c>
      <c r="F17">
        <f t="shared" si="0"/>
        <v>0</v>
      </c>
      <c r="H17">
        <v>1</v>
      </c>
      <c r="I17">
        <f t="shared" si="2"/>
        <v>16</v>
      </c>
      <c r="J17">
        <f t="shared" si="1"/>
        <v>25</v>
      </c>
      <c r="K17">
        <f t="shared" si="3"/>
        <v>25</v>
      </c>
      <c r="L17">
        <f t="shared" si="6"/>
        <v>25</v>
      </c>
      <c r="M17">
        <f t="shared" si="12"/>
        <v>56</v>
      </c>
      <c r="N17">
        <f t="shared" si="4"/>
        <v>0</v>
      </c>
      <c r="O17">
        <f t="shared" si="7"/>
        <v>0</v>
      </c>
      <c r="R17">
        <v>30</v>
      </c>
    </row>
    <row r="18" spans="1:26" x14ac:dyDescent="0.25">
      <c r="A18">
        <f t="shared" si="8"/>
        <v>0.33399999999999991</v>
      </c>
      <c r="B18">
        <f t="shared" si="5"/>
        <v>1</v>
      </c>
      <c r="C18">
        <f t="shared" si="9"/>
        <v>10</v>
      </c>
      <c r="D18">
        <f t="shared" si="10"/>
        <v>192</v>
      </c>
      <c r="E18">
        <f t="shared" si="11"/>
        <v>1</v>
      </c>
      <c r="F18">
        <f t="shared" si="0"/>
        <v>0</v>
      </c>
      <c r="H18">
        <v>1</v>
      </c>
      <c r="I18">
        <f t="shared" si="2"/>
        <v>18</v>
      </c>
      <c r="J18">
        <f t="shared" si="1"/>
        <v>26</v>
      </c>
      <c r="K18">
        <f t="shared" si="3"/>
        <v>26</v>
      </c>
      <c r="L18">
        <f t="shared" si="6"/>
        <v>26</v>
      </c>
      <c r="M18">
        <f t="shared" si="12"/>
        <v>72</v>
      </c>
      <c r="N18">
        <f t="shared" si="4"/>
        <v>0</v>
      </c>
      <c r="O18">
        <f t="shared" si="7"/>
        <v>0</v>
      </c>
    </row>
    <row r="19" spans="1:26" x14ac:dyDescent="0.25">
      <c r="A19">
        <f t="shared" si="8"/>
        <v>0.36739999999999989</v>
      </c>
      <c r="B19">
        <f t="shared" si="5"/>
        <v>1</v>
      </c>
      <c r="C19">
        <f t="shared" si="9"/>
        <v>11</v>
      </c>
      <c r="D19">
        <f t="shared" si="10"/>
        <v>194</v>
      </c>
      <c r="E19">
        <f t="shared" si="11"/>
        <v>1</v>
      </c>
      <c r="F19">
        <f t="shared" si="0"/>
        <v>0</v>
      </c>
      <c r="H19">
        <v>1</v>
      </c>
      <c r="I19">
        <f t="shared" si="2"/>
        <v>20</v>
      </c>
      <c r="J19">
        <f t="shared" si="1"/>
        <v>27</v>
      </c>
      <c r="K19">
        <f t="shared" si="3"/>
        <v>27</v>
      </c>
      <c r="L19">
        <f t="shared" si="6"/>
        <v>27</v>
      </c>
      <c r="M19">
        <f t="shared" si="12"/>
        <v>90</v>
      </c>
      <c r="N19">
        <f t="shared" si="4"/>
        <v>0</v>
      </c>
      <c r="O19">
        <f t="shared" si="7"/>
        <v>0</v>
      </c>
    </row>
    <row r="20" spans="1:26" x14ac:dyDescent="0.25">
      <c r="A20">
        <f t="shared" si="8"/>
        <v>0.40079999999999988</v>
      </c>
      <c r="B20">
        <f t="shared" si="5"/>
        <v>1</v>
      </c>
      <c r="C20">
        <f t="shared" si="9"/>
        <v>12</v>
      </c>
      <c r="D20">
        <f t="shared" si="10"/>
        <v>196</v>
      </c>
      <c r="E20">
        <f t="shared" si="11"/>
        <v>1</v>
      </c>
      <c r="F20">
        <f t="shared" si="0"/>
        <v>0</v>
      </c>
      <c r="H20">
        <v>1</v>
      </c>
      <c r="I20">
        <f t="shared" si="2"/>
        <v>22</v>
      </c>
      <c r="J20">
        <f t="shared" si="1"/>
        <v>28</v>
      </c>
      <c r="K20">
        <f t="shared" si="3"/>
        <v>28</v>
      </c>
      <c r="L20">
        <f t="shared" si="6"/>
        <v>28</v>
      </c>
      <c r="M20">
        <f t="shared" si="12"/>
        <v>110</v>
      </c>
      <c r="N20">
        <f t="shared" si="4"/>
        <v>0</v>
      </c>
      <c r="O20">
        <f t="shared" si="7"/>
        <v>0</v>
      </c>
    </row>
    <row r="21" spans="1:26" x14ac:dyDescent="0.25">
      <c r="A21">
        <f t="shared" si="8"/>
        <v>0.43419999999999986</v>
      </c>
      <c r="B21">
        <f t="shared" si="5"/>
        <v>1</v>
      </c>
      <c r="C21">
        <f t="shared" si="9"/>
        <v>13</v>
      </c>
      <c r="D21">
        <f t="shared" si="10"/>
        <v>198</v>
      </c>
      <c r="E21">
        <f t="shared" si="11"/>
        <v>1</v>
      </c>
      <c r="F21">
        <f t="shared" si="0"/>
        <v>0</v>
      </c>
      <c r="H21">
        <v>1</v>
      </c>
      <c r="I21">
        <f t="shared" si="2"/>
        <v>24</v>
      </c>
      <c r="J21">
        <f t="shared" si="1"/>
        <v>29</v>
      </c>
      <c r="K21">
        <f t="shared" si="3"/>
        <v>29</v>
      </c>
      <c r="L21">
        <f t="shared" si="6"/>
        <v>29</v>
      </c>
      <c r="M21">
        <f t="shared" si="12"/>
        <v>132</v>
      </c>
      <c r="N21">
        <f t="shared" si="4"/>
        <v>0</v>
      </c>
      <c r="O21">
        <f t="shared" si="7"/>
        <v>0</v>
      </c>
    </row>
    <row r="22" spans="1:26" x14ac:dyDescent="0.25">
      <c r="A22">
        <f t="shared" si="8"/>
        <v>0.46759999999999985</v>
      </c>
      <c r="B22">
        <f t="shared" si="5"/>
        <v>1</v>
      </c>
      <c r="C22">
        <f t="shared" si="9"/>
        <v>14</v>
      </c>
      <c r="D22">
        <f t="shared" si="10"/>
        <v>200</v>
      </c>
      <c r="E22">
        <f t="shared" si="11"/>
        <v>1</v>
      </c>
      <c r="F22">
        <f t="shared" si="0"/>
        <v>0</v>
      </c>
      <c r="H22">
        <v>1</v>
      </c>
      <c r="I22">
        <f t="shared" si="2"/>
        <v>26</v>
      </c>
      <c r="J22">
        <f t="shared" si="1"/>
        <v>30</v>
      </c>
      <c r="K22">
        <f t="shared" si="3"/>
        <v>30</v>
      </c>
      <c r="L22">
        <f t="shared" si="6"/>
        <v>30</v>
      </c>
      <c r="M22">
        <f t="shared" si="12"/>
        <v>156</v>
      </c>
      <c r="N22">
        <f t="shared" si="4"/>
        <v>0</v>
      </c>
      <c r="O22">
        <f t="shared" si="7"/>
        <v>0</v>
      </c>
    </row>
    <row r="23" spans="1:26" x14ac:dyDescent="0.25">
      <c r="A23">
        <f t="shared" si="8"/>
        <v>0.50099999999999989</v>
      </c>
      <c r="B23">
        <f t="shared" si="5"/>
        <v>1</v>
      </c>
      <c r="C23">
        <f t="shared" si="9"/>
        <v>15</v>
      </c>
      <c r="D23">
        <f t="shared" si="10"/>
        <v>202</v>
      </c>
      <c r="E23">
        <f t="shared" si="11"/>
        <v>1</v>
      </c>
      <c r="F23">
        <f t="shared" si="0"/>
        <v>0</v>
      </c>
      <c r="H23">
        <v>1</v>
      </c>
      <c r="I23">
        <f t="shared" si="2"/>
        <v>28</v>
      </c>
      <c r="J23">
        <f t="shared" si="1"/>
        <v>31</v>
      </c>
      <c r="K23">
        <f t="shared" si="3"/>
        <v>31</v>
      </c>
      <c r="L23">
        <f t="shared" si="6"/>
        <v>31</v>
      </c>
      <c r="M23">
        <f t="shared" si="12"/>
        <v>182</v>
      </c>
      <c r="N23">
        <f t="shared" si="4"/>
        <v>0</v>
      </c>
      <c r="O23">
        <f t="shared" si="7"/>
        <v>0</v>
      </c>
      <c r="U23" t="s">
        <v>26</v>
      </c>
    </row>
    <row r="24" spans="1:26" x14ac:dyDescent="0.25">
      <c r="A24">
        <f t="shared" si="8"/>
        <v>0.53439999999999988</v>
      </c>
      <c r="B24">
        <f t="shared" si="5"/>
        <v>1</v>
      </c>
      <c r="C24">
        <f t="shared" si="9"/>
        <v>16</v>
      </c>
      <c r="D24">
        <f t="shared" si="10"/>
        <v>204</v>
      </c>
      <c r="E24">
        <f t="shared" si="11"/>
        <v>1</v>
      </c>
      <c r="F24">
        <f t="shared" si="0"/>
        <v>0</v>
      </c>
      <c r="H24">
        <v>0</v>
      </c>
      <c r="I24">
        <f t="shared" si="2"/>
        <v>30</v>
      </c>
      <c r="J24">
        <f t="shared" si="1"/>
        <v>30</v>
      </c>
      <c r="K24">
        <f t="shared" si="3"/>
        <v>30</v>
      </c>
      <c r="L24">
        <f t="shared" si="6"/>
        <v>30</v>
      </c>
      <c r="M24">
        <f t="shared" si="12"/>
        <v>210</v>
      </c>
      <c r="N24">
        <f t="shared" si="4"/>
        <v>0</v>
      </c>
      <c r="O24">
        <f t="shared" si="7"/>
        <v>0</v>
      </c>
    </row>
    <row r="25" spans="1:26" x14ac:dyDescent="0.25">
      <c r="A25">
        <f t="shared" si="8"/>
        <v>0.56779999999999986</v>
      </c>
      <c r="B25">
        <f t="shared" si="5"/>
        <v>1</v>
      </c>
      <c r="C25">
        <f t="shared" si="9"/>
        <v>17</v>
      </c>
      <c r="D25">
        <f t="shared" si="10"/>
        <v>206</v>
      </c>
      <c r="E25">
        <f t="shared" si="11"/>
        <v>1</v>
      </c>
      <c r="F25">
        <f t="shared" si="0"/>
        <v>1</v>
      </c>
      <c r="G25">
        <v>1</v>
      </c>
      <c r="H25">
        <v>1</v>
      </c>
      <c r="I25">
        <f t="shared" si="2"/>
        <v>32</v>
      </c>
      <c r="J25">
        <f t="shared" si="1"/>
        <v>31</v>
      </c>
      <c r="K25">
        <f t="shared" si="3"/>
        <v>31</v>
      </c>
      <c r="L25">
        <f t="shared" si="6"/>
        <v>31</v>
      </c>
      <c r="M25">
        <f t="shared" si="12"/>
        <v>240</v>
      </c>
      <c r="N25">
        <f t="shared" si="4"/>
        <v>0</v>
      </c>
      <c r="O25">
        <f t="shared" si="7"/>
        <v>0</v>
      </c>
      <c r="P25" t="s">
        <v>39</v>
      </c>
      <c r="T25" t="s">
        <v>21</v>
      </c>
    </row>
    <row r="26" spans="1:26" x14ac:dyDescent="0.25">
      <c r="A26">
        <f t="shared" si="8"/>
        <v>0.60119999999999985</v>
      </c>
      <c r="B26">
        <f t="shared" si="5"/>
        <v>1</v>
      </c>
      <c r="C26">
        <f t="shared" si="9"/>
        <v>18</v>
      </c>
      <c r="D26">
        <f t="shared" si="10"/>
        <v>208</v>
      </c>
      <c r="E26">
        <f t="shared" si="11"/>
        <v>2</v>
      </c>
      <c r="F26">
        <f t="shared" si="0"/>
        <v>0</v>
      </c>
      <c r="H26">
        <v>0</v>
      </c>
      <c r="I26">
        <f t="shared" si="2"/>
        <v>32</v>
      </c>
      <c r="J26">
        <f t="shared" si="1"/>
        <v>57</v>
      </c>
      <c r="K26">
        <f t="shared" si="3"/>
        <v>28</v>
      </c>
      <c r="L26">
        <f t="shared" si="6"/>
        <v>28</v>
      </c>
      <c r="M26">
        <f t="shared" si="12"/>
        <v>272</v>
      </c>
      <c r="N26">
        <f t="shared" si="4"/>
        <v>1</v>
      </c>
      <c r="O26">
        <f t="shared" si="7"/>
        <v>0</v>
      </c>
      <c r="P26">
        <v>28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8"/>
        <v>0.63459999999999983</v>
      </c>
      <c r="B27">
        <f t="shared" si="5"/>
        <v>0</v>
      </c>
      <c r="C27">
        <f t="shared" si="9"/>
        <v>19</v>
      </c>
      <c r="D27">
        <f t="shared" si="10"/>
        <v>210</v>
      </c>
      <c r="E27">
        <f t="shared" si="11"/>
        <v>2</v>
      </c>
      <c r="F27">
        <f t="shared" si="0"/>
        <v>0</v>
      </c>
      <c r="H27">
        <v>1</v>
      </c>
      <c r="I27">
        <f t="shared" si="2"/>
        <v>34</v>
      </c>
      <c r="J27">
        <f t="shared" si="1"/>
        <v>57</v>
      </c>
      <c r="K27">
        <f t="shared" si="3"/>
        <v>28</v>
      </c>
      <c r="L27">
        <f t="shared" si="6"/>
        <v>27</v>
      </c>
      <c r="M27">
        <f t="shared" si="12"/>
        <v>304</v>
      </c>
      <c r="N27">
        <f t="shared" si="4"/>
        <v>1</v>
      </c>
      <c r="O27">
        <f t="shared" si="7"/>
        <v>2</v>
      </c>
      <c r="R27">
        <v>0</v>
      </c>
    </row>
    <row r="28" spans="1:26" x14ac:dyDescent="0.25">
      <c r="A28">
        <f t="shared" si="8"/>
        <v>0.66799999999999982</v>
      </c>
      <c r="B28">
        <f t="shared" si="5"/>
        <v>1</v>
      </c>
      <c r="C28">
        <f t="shared" si="9"/>
        <v>20</v>
      </c>
      <c r="D28">
        <f t="shared" si="10"/>
        <v>212</v>
      </c>
      <c r="E28">
        <f t="shared" si="11"/>
        <v>2</v>
      </c>
      <c r="F28">
        <f t="shared" si="0"/>
        <v>0</v>
      </c>
      <c r="H28">
        <v>0</v>
      </c>
      <c r="I28">
        <f t="shared" si="2"/>
        <v>36</v>
      </c>
      <c r="J28">
        <f t="shared" si="1"/>
        <v>53</v>
      </c>
      <c r="K28">
        <f t="shared" si="3"/>
        <v>26</v>
      </c>
      <c r="L28">
        <f t="shared" si="6"/>
        <v>25</v>
      </c>
      <c r="M28">
        <f t="shared" si="12"/>
        <v>338</v>
      </c>
      <c r="N28">
        <f t="shared" si="4"/>
        <v>1</v>
      </c>
      <c r="O28">
        <f t="shared" si="7"/>
        <v>0</v>
      </c>
      <c r="R28">
        <v>3</v>
      </c>
    </row>
    <row r="29" spans="1:26" x14ac:dyDescent="0.25">
      <c r="A29">
        <f t="shared" si="8"/>
        <v>0.7013999999999998</v>
      </c>
      <c r="B29">
        <f t="shared" si="5"/>
        <v>0</v>
      </c>
      <c r="C29">
        <f t="shared" si="9"/>
        <v>21</v>
      </c>
      <c r="D29">
        <f t="shared" si="10"/>
        <v>214</v>
      </c>
      <c r="E29">
        <f t="shared" si="11"/>
        <v>2</v>
      </c>
      <c r="F29">
        <f t="shared" si="0"/>
        <v>0</v>
      </c>
      <c r="H29">
        <v>0</v>
      </c>
      <c r="I29">
        <f t="shared" si="2"/>
        <v>38</v>
      </c>
      <c r="J29">
        <f t="shared" si="1"/>
        <v>51</v>
      </c>
      <c r="K29">
        <f t="shared" si="3"/>
        <v>25</v>
      </c>
      <c r="L29">
        <f t="shared" si="6"/>
        <v>25</v>
      </c>
      <c r="M29">
        <f t="shared" si="12"/>
        <v>374</v>
      </c>
      <c r="N29">
        <f t="shared" si="4"/>
        <v>1</v>
      </c>
      <c r="O29">
        <f t="shared" si="7"/>
        <v>2</v>
      </c>
      <c r="R29">
        <v>6</v>
      </c>
    </row>
    <row r="30" spans="1:26" x14ac:dyDescent="0.25">
      <c r="A30">
        <f t="shared" si="8"/>
        <v>0.73479999999999979</v>
      </c>
      <c r="B30">
        <f t="shared" si="5"/>
        <v>1</v>
      </c>
      <c r="C30">
        <f t="shared" si="9"/>
        <v>22</v>
      </c>
      <c r="D30">
        <f t="shared" si="10"/>
        <v>216</v>
      </c>
      <c r="E30">
        <f t="shared" si="11"/>
        <v>2</v>
      </c>
      <c r="F30">
        <f t="shared" si="0"/>
        <v>0</v>
      </c>
      <c r="H30">
        <v>0</v>
      </c>
      <c r="I30">
        <f t="shared" si="2"/>
        <v>40</v>
      </c>
      <c r="J30">
        <f t="shared" si="1"/>
        <v>49</v>
      </c>
      <c r="K30">
        <f t="shared" si="3"/>
        <v>24</v>
      </c>
      <c r="L30">
        <f t="shared" si="6"/>
        <v>24</v>
      </c>
      <c r="M30">
        <f t="shared" si="12"/>
        <v>412</v>
      </c>
      <c r="N30">
        <f t="shared" si="4"/>
        <v>1</v>
      </c>
      <c r="O30">
        <f t="shared" si="7"/>
        <v>0</v>
      </c>
      <c r="R30">
        <v>9</v>
      </c>
    </row>
    <row r="31" spans="1:26" x14ac:dyDescent="0.25">
      <c r="A31">
        <f t="shared" si="8"/>
        <v>0.76819999999999977</v>
      </c>
      <c r="B31">
        <f t="shared" si="5"/>
        <v>0</v>
      </c>
      <c r="C31">
        <f t="shared" si="9"/>
        <v>23</v>
      </c>
      <c r="D31">
        <f t="shared" si="10"/>
        <v>218</v>
      </c>
      <c r="E31">
        <f t="shared" si="11"/>
        <v>2</v>
      </c>
      <c r="F31">
        <f t="shared" si="0"/>
        <v>0</v>
      </c>
      <c r="H31">
        <v>0</v>
      </c>
      <c r="I31">
        <f t="shared" si="2"/>
        <v>42</v>
      </c>
      <c r="J31">
        <f t="shared" si="1"/>
        <v>49</v>
      </c>
      <c r="K31">
        <f t="shared" si="3"/>
        <v>24</v>
      </c>
      <c r="L31">
        <f t="shared" si="6"/>
        <v>24</v>
      </c>
      <c r="M31">
        <f t="shared" si="12"/>
        <v>452</v>
      </c>
      <c r="N31">
        <f t="shared" si="4"/>
        <v>1</v>
      </c>
      <c r="O31">
        <f t="shared" si="7"/>
        <v>2</v>
      </c>
      <c r="R31">
        <v>12</v>
      </c>
    </row>
    <row r="32" spans="1:26" x14ac:dyDescent="0.25">
      <c r="A32">
        <f t="shared" si="8"/>
        <v>0.80159999999999976</v>
      </c>
      <c r="B32">
        <f t="shared" si="5"/>
        <v>1</v>
      </c>
      <c r="C32">
        <f t="shared" si="9"/>
        <v>24</v>
      </c>
      <c r="D32">
        <f t="shared" si="10"/>
        <v>220</v>
      </c>
      <c r="E32">
        <f t="shared" si="11"/>
        <v>2</v>
      </c>
      <c r="F32">
        <f t="shared" si="0"/>
        <v>0</v>
      </c>
      <c r="H32">
        <v>1</v>
      </c>
      <c r="I32">
        <f t="shared" si="2"/>
        <v>44</v>
      </c>
      <c r="J32">
        <f t="shared" si="1"/>
        <v>51</v>
      </c>
      <c r="K32">
        <f t="shared" si="3"/>
        <v>25</v>
      </c>
      <c r="L32">
        <f t="shared" si="6"/>
        <v>25</v>
      </c>
      <c r="M32">
        <f t="shared" si="12"/>
        <v>494</v>
      </c>
      <c r="N32">
        <f t="shared" si="4"/>
        <v>1</v>
      </c>
      <c r="O32">
        <f t="shared" si="7"/>
        <v>0</v>
      </c>
      <c r="R32">
        <v>15</v>
      </c>
    </row>
    <row r="33" spans="1:26" x14ac:dyDescent="0.25">
      <c r="A33">
        <f t="shared" si="8"/>
        <v>0.83499999999999974</v>
      </c>
      <c r="B33">
        <f t="shared" si="5"/>
        <v>0</v>
      </c>
      <c r="C33">
        <f t="shared" si="9"/>
        <v>25</v>
      </c>
      <c r="D33">
        <f t="shared" si="10"/>
        <v>222</v>
      </c>
      <c r="E33">
        <f t="shared" si="11"/>
        <v>2</v>
      </c>
      <c r="F33">
        <f t="shared" si="0"/>
        <v>0</v>
      </c>
      <c r="H33">
        <v>1</v>
      </c>
      <c r="I33">
        <f t="shared" si="2"/>
        <v>46</v>
      </c>
      <c r="J33">
        <f t="shared" si="1"/>
        <v>51</v>
      </c>
      <c r="K33">
        <f t="shared" si="3"/>
        <v>25</v>
      </c>
      <c r="L33">
        <f t="shared" si="6"/>
        <v>25</v>
      </c>
      <c r="M33">
        <f t="shared" si="12"/>
        <v>538</v>
      </c>
      <c r="N33">
        <f t="shared" si="4"/>
        <v>2</v>
      </c>
      <c r="O33">
        <f t="shared" si="7"/>
        <v>2</v>
      </c>
      <c r="R33">
        <v>18</v>
      </c>
    </row>
    <row r="34" spans="1:26" x14ac:dyDescent="0.25">
      <c r="A34">
        <f t="shared" si="8"/>
        <v>0.86839999999999973</v>
      </c>
      <c r="B34">
        <f t="shared" si="5"/>
        <v>1</v>
      </c>
      <c r="C34">
        <f t="shared" si="9"/>
        <v>26</v>
      </c>
      <c r="D34">
        <f t="shared" si="10"/>
        <v>224</v>
      </c>
      <c r="E34">
        <f t="shared" si="11"/>
        <v>2</v>
      </c>
      <c r="F34">
        <f t="shared" si="0"/>
        <v>0</v>
      </c>
      <c r="H34">
        <v>1</v>
      </c>
      <c r="I34">
        <f t="shared" si="2"/>
        <v>48</v>
      </c>
      <c r="J34">
        <f t="shared" si="1"/>
        <v>53</v>
      </c>
      <c r="K34">
        <f t="shared" si="3"/>
        <v>26</v>
      </c>
      <c r="L34">
        <f t="shared" si="6"/>
        <v>26</v>
      </c>
      <c r="M34">
        <f t="shared" si="12"/>
        <v>584</v>
      </c>
      <c r="N34">
        <f t="shared" si="4"/>
        <v>2</v>
      </c>
      <c r="O34">
        <f t="shared" si="7"/>
        <v>0</v>
      </c>
      <c r="R34">
        <v>21</v>
      </c>
    </row>
    <row r="35" spans="1:26" x14ac:dyDescent="0.25">
      <c r="A35">
        <f t="shared" si="8"/>
        <v>0.90179999999999971</v>
      </c>
      <c r="B35">
        <f t="shared" si="5"/>
        <v>0</v>
      </c>
      <c r="C35">
        <f t="shared" si="9"/>
        <v>27</v>
      </c>
      <c r="D35">
        <f t="shared" si="10"/>
        <v>226</v>
      </c>
      <c r="E35">
        <f t="shared" si="11"/>
        <v>2</v>
      </c>
      <c r="F35">
        <f t="shared" si="0"/>
        <v>0</v>
      </c>
      <c r="H35">
        <v>1</v>
      </c>
      <c r="I35">
        <f t="shared" si="2"/>
        <v>50</v>
      </c>
      <c r="J35">
        <f t="shared" si="1"/>
        <v>53</v>
      </c>
      <c r="K35">
        <f t="shared" si="3"/>
        <v>26</v>
      </c>
      <c r="L35">
        <f t="shared" si="6"/>
        <v>26</v>
      </c>
      <c r="M35">
        <f t="shared" si="12"/>
        <v>632</v>
      </c>
      <c r="N35">
        <f t="shared" si="4"/>
        <v>2</v>
      </c>
      <c r="O35">
        <f t="shared" si="7"/>
        <v>2</v>
      </c>
      <c r="R35">
        <v>24</v>
      </c>
    </row>
    <row r="36" spans="1:26" x14ac:dyDescent="0.25">
      <c r="A36">
        <f t="shared" si="8"/>
        <v>0.9351999999999997</v>
      </c>
      <c r="B36">
        <f t="shared" si="5"/>
        <v>1</v>
      </c>
      <c r="C36">
        <f t="shared" si="9"/>
        <v>28</v>
      </c>
      <c r="D36">
        <f t="shared" si="10"/>
        <v>228</v>
      </c>
      <c r="E36">
        <f t="shared" si="11"/>
        <v>2</v>
      </c>
      <c r="F36">
        <f t="shared" si="0"/>
        <v>0</v>
      </c>
      <c r="H36">
        <v>1</v>
      </c>
      <c r="I36">
        <f t="shared" si="2"/>
        <v>52</v>
      </c>
      <c r="J36">
        <f t="shared" si="1"/>
        <v>55</v>
      </c>
      <c r="K36">
        <f t="shared" si="3"/>
        <v>27</v>
      </c>
      <c r="L36">
        <f t="shared" si="6"/>
        <v>27</v>
      </c>
      <c r="M36">
        <f t="shared" si="12"/>
        <v>682</v>
      </c>
      <c r="N36">
        <f t="shared" si="4"/>
        <v>2</v>
      </c>
      <c r="O36">
        <f t="shared" si="7"/>
        <v>0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8"/>
        <v>0.96859999999999968</v>
      </c>
      <c r="B37">
        <f t="shared" si="5"/>
        <v>0</v>
      </c>
      <c r="C37">
        <f t="shared" si="9"/>
        <v>29</v>
      </c>
      <c r="D37">
        <f t="shared" si="10"/>
        <v>230</v>
      </c>
      <c r="E37">
        <f t="shared" si="11"/>
        <v>2</v>
      </c>
      <c r="F37">
        <f t="shared" si="0"/>
        <v>0</v>
      </c>
      <c r="H37">
        <v>1</v>
      </c>
      <c r="I37">
        <f t="shared" si="2"/>
        <v>54</v>
      </c>
      <c r="J37">
        <f t="shared" si="1"/>
        <v>55</v>
      </c>
      <c r="K37">
        <f t="shared" si="3"/>
        <v>27</v>
      </c>
      <c r="L37">
        <f t="shared" si="6"/>
        <v>27</v>
      </c>
      <c r="M37">
        <f t="shared" si="12"/>
        <v>734</v>
      </c>
      <c r="N37">
        <f t="shared" si="4"/>
        <v>2</v>
      </c>
      <c r="O37">
        <f t="shared" si="7"/>
        <v>2</v>
      </c>
      <c r="R37">
        <v>30</v>
      </c>
    </row>
    <row r="38" spans="1:26" x14ac:dyDescent="0.25">
      <c r="A38">
        <f t="shared" si="8"/>
        <v>1.0019999999999998</v>
      </c>
      <c r="B38">
        <f t="shared" si="5"/>
        <v>1</v>
      </c>
      <c r="C38">
        <f t="shared" si="9"/>
        <v>30</v>
      </c>
      <c r="D38">
        <f t="shared" si="10"/>
        <v>232</v>
      </c>
      <c r="E38">
        <f t="shared" si="11"/>
        <v>2</v>
      </c>
      <c r="F38">
        <f t="shared" si="0"/>
        <v>0</v>
      </c>
      <c r="H38">
        <v>1</v>
      </c>
      <c r="I38">
        <f t="shared" si="2"/>
        <v>56</v>
      </c>
      <c r="J38">
        <f t="shared" si="1"/>
        <v>57</v>
      </c>
      <c r="K38">
        <f t="shared" si="3"/>
        <v>28</v>
      </c>
      <c r="L38">
        <f t="shared" si="6"/>
        <v>28</v>
      </c>
      <c r="M38">
        <f t="shared" si="12"/>
        <v>788</v>
      </c>
      <c r="N38">
        <f t="shared" si="4"/>
        <v>3</v>
      </c>
      <c r="O38">
        <f t="shared" si="7"/>
        <v>0</v>
      </c>
    </row>
    <row r="39" spans="1:26" x14ac:dyDescent="0.25">
      <c r="A39">
        <f t="shared" si="8"/>
        <v>1.0353999999999999</v>
      </c>
      <c r="B39">
        <f t="shared" si="5"/>
        <v>0</v>
      </c>
      <c r="C39">
        <f t="shared" si="9"/>
        <v>31</v>
      </c>
      <c r="D39">
        <f t="shared" si="10"/>
        <v>234</v>
      </c>
      <c r="E39">
        <f t="shared" si="11"/>
        <v>2</v>
      </c>
      <c r="F39">
        <f t="shared" si="0"/>
        <v>1</v>
      </c>
      <c r="G39">
        <v>1</v>
      </c>
      <c r="H39">
        <v>1</v>
      </c>
      <c r="I39">
        <f t="shared" si="2"/>
        <v>58</v>
      </c>
      <c r="J39">
        <f t="shared" si="1"/>
        <v>57</v>
      </c>
      <c r="K39">
        <f t="shared" si="3"/>
        <v>28</v>
      </c>
      <c r="L39">
        <f t="shared" si="6"/>
        <v>28</v>
      </c>
      <c r="M39">
        <f t="shared" si="12"/>
        <v>844</v>
      </c>
      <c r="N39">
        <f t="shared" si="4"/>
        <v>3</v>
      </c>
      <c r="O39">
        <f t="shared" si="7"/>
        <v>2</v>
      </c>
      <c r="P39" t="s">
        <v>40</v>
      </c>
    </row>
    <row r="40" spans="1:26" x14ac:dyDescent="0.25">
      <c r="A40">
        <f t="shared" si="8"/>
        <v>1.0688</v>
      </c>
      <c r="B40">
        <f t="shared" si="5"/>
        <v>0</v>
      </c>
      <c r="C40">
        <f t="shared" si="9"/>
        <v>32</v>
      </c>
      <c r="D40">
        <f t="shared" si="10"/>
        <v>236</v>
      </c>
      <c r="E40">
        <f t="shared" si="11"/>
        <v>3</v>
      </c>
      <c r="F40">
        <f t="shared" si="0"/>
        <v>0</v>
      </c>
      <c r="H40">
        <v>1</v>
      </c>
      <c r="I40">
        <f t="shared" si="2"/>
        <v>58</v>
      </c>
      <c r="J40">
        <f t="shared" si="1"/>
        <v>126</v>
      </c>
      <c r="K40">
        <f t="shared" si="3"/>
        <v>31</v>
      </c>
      <c r="L40">
        <f t="shared" si="6"/>
        <v>31</v>
      </c>
      <c r="M40">
        <f t="shared" si="12"/>
        <v>902</v>
      </c>
      <c r="N40">
        <f t="shared" si="4"/>
        <v>3</v>
      </c>
      <c r="O40">
        <f t="shared" si="7"/>
        <v>4</v>
      </c>
    </row>
    <row r="41" spans="1:26" x14ac:dyDescent="0.25">
      <c r="A41">
        <f t="shared" si="8"/>
        <v>1.1022000000000001</v>
      </c>
      <c r="B41">
        <f t="shared" si="5"/>
        <v>0</v>
      </c>
      <c r="C41">
        <f t="shared" si="9"/>
        <v>33</v>
      </c>
      <c r="D41">
        <f t="shared" si="10"/>
        <v>238</v>
      </c>
      <c r="E41">
        <f t="shared" si="11"/>
        <v>3</v>
      </c>
      <c r="F41">
        <f t="shared" si="0"/>
        <v>0</v>
      </c>
      <c r="H41">
        <v>1</v>
      </c>
      <c r="I41">
        <f t="shared" si="2"/>
        <v>60</v>
      </c>
      <c r="J41">
        <f t="shared" si="1"/>
        <v>126</v>
      </c>
      <c r="K41">
        <f t="shared" si="3"/>
        <v>31</v>
      </c>
      <c r="L41">
        <f t="shared" si="6"/>
        <v>30</v>
      </c>
      <c r="M41">
        <f t="shared" si="12"/>
        <v>960</v>
      </c>
      <c r="N41">
        <f t="shared" si="4"/>
        <v>3</v>
      </c>
      <c r="O41">
        <f t="shared" si="7"/>
        <v>6</v>
      </c>
    </row>
    <row r="42" spans="1:26" x14ac:dyDescent="0.25">
      <c r="A42">
        <f t="shared" si="8"/>
        <v>1.1356000000000002</v>
      </c>
      <c r="B42">
        <f t="shared" si="5"/>
        <v>1</v>
      </c>
      <c r="C42">
        <f t="shared" si="9"/>
        <v>34</v>
      </c>
      <c r="D42">
        <f t="shared" si="10"/>
        <v>240</v>
      </c>
      <c r="E42">
        <f t="shared" si="11"/>
        <v>3</v>
      </c>
      <c r="F42">
        <f t="shared" si="0"/>
        <v>0</v>
      </c>
      <c r="H42">
        <v>1</v>
      </c>
      <c r="I42">
        <f t="shared" si="2"/>
        <v>62</v>
      </c>
      <c r="J42">
        <f t="shared" si="1"/>
        <v>126</v>
      </c>
      <c r="K42">
        <f t="shared" si="3"/>
        <v>31</v>
      </c>
      <c r="L42">
        <f t="shared" si="6"/>
        <v>30</v>
      </c>
      <c r="M42">
        <f t="shared" si="12"/>
        <v>1020</v>
      </c>
      <c r="N42">
        <f t="shared" si="4"/>
        <v>3</v>
      </c>
      <c r="O42">
        <f t="shared" si="7"/>
        <v>0</v>
      </c>
      <c r="P42" t="s">
        <v>39</v>
      </c>
    </row>
    <row r="43" spans="1:26" x14ac:dyDescent="0.25">
      <c r="A43">
        <f t="shared" si="8"/>
        <v>1.1690000000000003</v>
      </c>
      <c r="B43">
        <f t="shared" si="5"/>
        <v>0</v>
      </c>
      <c r="C43">
        <f t="shared" si="9"/>
        <v>35</v>
      </c>
      <c r="D43">
        <f t="shared" si="10"/>
        <v>242</v>
      </c>
      <c r="E43">
        <f t="shared" si="11"/>
        <v>3</v>
      </c>
      <c r="F43">
        <f t="shared" si="0"/>
        <v>0</v>
      </c>
      <c r="H43">
        <v>1</v>
      </c>
      <c r="I43">
        <f t="shared" si="2"/>
        <v>64</v>
      </c>
      <c r="J43">
        <f t="shared" si="1"/>
        <v>122</v>
      </c>
      <c r="K43">
        <f t="shared" si="3"/>
        <v>30</v>
      </c>
      <c r="L43">
        <f t="shared" si="6"/>
        <v>29</v>
      </c>
      <c r="M43">
        <f t="shared" si="12"/>
        <v>1082</v>
      </c>
      <c r="N43">
        <f t="shared" si="4"/>
        <v>4</v>
      </c>
      <c r="O43">
        <f t="shared" si="7"/>
        <v>2</v>
      </c>
      <c r="P43">
        <v>28</v>
      </c>
    </row>
    <row r="44" spans="1:26" x14ac:dyDescent="0.25">
      <c r="A44">
        <f t="shared" si="8"/>
        <v>1.2024000000000004</v>
      </c>
      <c r="B44">
        <f t="shared" si="5"/>
        <v>0</v>
      </c>
      <c r="C44">
        <f t="shared" si="9"/>
        <v>36</v>
      </c>
      <c r="D44">
        <f t="shared" si="10"/>
        <v>244</v>
      </c>
      <c r="E44">
        <f t="shared" si="11"/>
        <v>3</v>
      </c>
      <c r="F44">
        <f t="shared" si="0"/>
        <v>0</v>
      </c>
      <c r="H44">
        <v>1</v>
      </c>
      <c r="I44">
        <f t="shared" si="2"/>
        <v>66</v>
      </c>
      <c r="J44">
        <f t="shared" si="1"/>
        <v>118</v>
      </c>
      <c r="K44">
        <f t="shared" si="3"/>
        <v>29</v>
      </c>
      <c r="L44">
        <f t="shared" si="6"/>
        <v>28</v>
      </c>
      <c r="M44">
        <f t="shared" si="12"/>
        <v>1146</v>
      </c>
      <c r="N44">
        <f t="shared" si="4"/>
        <v>4</v>
      </c>
      <c r="O44">
        <f t="shared" si="7"/>
        <v>4</v>
      </c>
    </row>
    <row r="45" spans="1:26" x14ac:dyDescent="0.25">
      <c r="A45">
        <f t="shared" si="8"/>
        <v>1.2358000000000005</v>
      </c>
      <c r="B45">
        <f t="shared" si="5"/>
        <v>0</v>
      </c>
      <c r="C45">
        <f t="shared" si="9"/>
        <v>37</v>
      </c>
      <c r="D45">
        <f t="shared" si="10"/>
        <v>246</v>
      </c>
      <c r="E45">
        <f t="shared" si="11"/>
        <v>3</v>
      </c>
      <c r="F45">
        <f t="shared" si="0"/>
        <v>0</v>
      </c>
      <c r="H45">
        <v>1</v>
      </c>
      <c r="I45">
        <f t="shared" si="2"/>
        <v>68</v>
      </c>
      <c r="J45">
        <f t="shared" si="1"/>
        <v>114</v>
      </c>
      <c r="K45">
        <f t="shared" si="3"/>
        <v>28</v>
      </c>
      <c r="L45">
        <f t="shared" si="6"/>
        <v>27</v>
      </c>
      <c r="M45">
        <f t="shared" si="12"/>
        <v>1212</v>
      </c>
      <c r="N45">
        <f t="shared" si="4"/>
        <v>4</v>
      </c>
      <c r="O45">
        <f t="shared" si="7"/>
        <v>6</v>
      </c>
    </row>
    <row r="46" spans="1:26" x14ac:dyDescent="0.25">
      <c r="A46">
        <f t="shared" si="8"/>
        <v>1.2692000000000005</v>
      </c>
      <c r="B46">
        <f t="shared" si="5"/>
        <v>1</v>
      </c>
      <c r="C46">
        <f t="shared" si="9"/>
        <v>38</v>
      </c>
      <c r="D46">
        <f t="shared" si="10"/>
        <v>248</v>
      </c>
      <c r="E46">
        <f t="shared" si="11"/>
        <v>3</v>
      </c>
      <c r="F46">
        <f t="shared" si="0"/>
        <v>0</v>
      </c>
      <c r="H46">
        <v>1</v>
      </c>
      <c r="I46">
        <f t="shared" si="2"/>
        <v>70</v>
      </c>
      <c r="J46">
        <f t="shared" si="1"/>
        <v>114</v>
      </c>
      <c r="K46">
        <f t="shared" si="3"/>
        <v>28</v>
      </c>
      <c r="L46">
        <f t="shared" si="6"/>
        <v>27</v>
      </c>
      <c r="M46">
        <f t="shared" si="12"/>
        <v>1280</v>
      </c>
      <c r="N46">
        <f t="shared" si="4"/>
        <v>5</v>
      </c>
      <c r="O46">
        <f t="shared" si="7"/>
        <v>0</v>
      </c>
      <c r="R46" t="s">
        <v>27</v>
      </c>
    </row>
    <row r="47" spans="1:26" x14ac:dyDescent="0.25">
      <c r="A47">
        <f t="shared" si="8"/>
        <v>1.3026000000000006</v>
      </c>
      <c r="B47">
        <f t="shared" si="5"/>
        <v>0</v>
      </c>
      <c r="C47">
        <f t="shared" si="9"/>
        <v>39</v>
      </c>
      <c r="D47">
        <f t="shared" si="10"/>
        <v>250</v>
      </c>
      <c r="E47">
        <f t="shared" si="11"/>
        <v>3</v>
      </c>
      <c r="F47">
        <f t="shared" si="0"/>
        <v>0</v>
      </c>
      <c r="H47">
        <v>1</v>
      </c>
      <c r="I47">
        <f t="shared" si="2"/>
        <v>72</v>
      </c>
      <c r="J47">
        <f t="shared" si="1"/>
        <v>110</v>
      </c>
      <c r="K47">
        <f t="shared" si="3"/>
        <v>27</v>
      </c>
      <c r="L47">
        <f t="shared" si="6"/>
        <v>26</v>
      </c>
      <c r="M47">
        <f t="shared" si="12"/>
        <v>1350</v>
      </c>
      <c r="N47">
        <f t="shared" si="4"/>
        <v>5</v>
      </c>
      <c r="O47">
        <f t="shared" si="7"/>
        <v>2</v>
      </c>
    </row>
    <row r="48" spans="1:26" x14ac:dyDescent="0.25">
      <c r="A48">
        <f t="shared" si="8"/>
        <v>1.3360000000000007</v>
      </c>
      <c r="B48">
        <f t="shared" si="5"/>
        <v>0</v>
      </c>
      <c r="C48">
        <f t="shared" si="9"/>
        <v>40</v>
      </c>
      <c r="D48">
        <f t="shared" si="10"/>
        <v>252</v>
      </c>
      <c r="E48">
        <f t="shared" si="11"/>
        <v>3</v>
      </c>
      <c r="F48">
        <f t="shared" si="0"/>
        <v>0</v>
      </c>
      <c r="H48">
        <v>1</v>
      </c>
      <c r="I48">
        <f t="shared" si="2"/>
        <v>74</v>
      </c>
      <c r="J48">
        <f t="shared" si="1"/>
        <v>106</v>
      </c>
      <c r="K48">
        <f t="shared" si="3"/>
        <v>26</v>
      </c>
      <c r="L48">
        <f t="shared" si="6"/>
        <v>25</v>
      </c>
      <c r="M48">
        <f t="shared" si="12"/>
        <v>1422</v>
      </c>
      <c r="N48">
        <f t="shared" si="4"/>
        <v>5</v>
      </c>
      <c r="O48">
        <f t="shared" si="7"/>
        <v>4</v>
      </c>
    </row>
    <row r="49" spans="1:16" x14ac:dyDescent="0.25">
      <c r="A49">
        <f t="shared" si="8"/>
        <v>1.3694000000000008</v>
      </c>
      <c r="B49">
        <f t="shared" si="5"/>
        <v>0</v>
      </c>
      <c r="C49">
        <f t="shared" si="9"/>
        <v>41</v>
      </c>
      <c r="D49">
        <f t="shared" si="10"/>
        <v>254</v>
      </c>
      <c r="E49">
        <f t="shared" si="11"/>
        <v>3</v>
      </c>
      <c r="F49">
        <f t="shared" si="0"/>
        <v>0</v>
      </c>
      <c r="H49">
        <v>1</v>
      </c>
      <c r="I49">
        <f t="shared" si="2"/>
        <v>76</v>
      </c>
      <c r="J49">
        <f t="shared" si="1"/>
        <v>102</v>
      </c>
      <c r="K49">
        <f t="shared" si="3"/>
        <v>25</v>
      </c>
      <c r="L49">
        <f t="shared" si="6"/>
        <v>24</v>
      </c>
      <c r="M49">
        <f t="shared" si="12"/>
        <v>1496</v>
      </c>
      <c r="N49">
        <f t="shared" si="4"/>
        <v>5</v>
      </c>
      <c r="O49">
        <f t="shared" si="7"/>
        <v>6</v>
      </c>
    </row>
    <row r="50" spans="1:16" x14ac:dyDescent="0.25">
      <c r="A50">
        <f t="shared" si="8"/>
        <v>1.4028000000000009</v>
      </c>
      <c r="B50">
        <f t="shared" si="5"/>
        <v>1</v>
      </c>
      <c r="C50">
        <f t="shared" si="9"/>
        <v>42</v>
      </c>
      <c r="D50">
        <f t="shared" si="10"/>
        <v>256</v>
      </c>
      <c r="E50">
        <f t="shared" si="11"/>
        <v>3</v>
      </c>
      <c r="F50">
        <f t="shared" si="0"/>
        <v>0</v>
      </c>
      <c r="H50">
        <v>1</v>
      </c>
      <c r="I50">
        <f t="shared" si="2"/>
        <v>78</v>
      </c>
      <c r="J50">
        <f t="shared" si="1"/>
        <v>102</v>
      </c>
      <c r="K50">
        <f t="shared" si="3"/>
        <v>25</v>
      </c>
      <c r="L50">
        <f t="shared" si="6"/>
        <v>24</v>
      </c>
      <c r="M50">
        <f t="shared" si="12"/>
        <v>1572</v>
      </c>
      <c r="N50">
        <f t="shared" si="4"/>
        <v>6</v>
      </c>
      <c r="O50">
        <f t="shared" si="7"/>
        <v>0</v>
      </c>
    </row>
    <row r="51" spans="1:16" x14ac:dyDescent="0.25">
      <c r="A51">
        <f t="shared" si="8"/>
        <v>1.436200000000001</v>
      </c>
      <c r="B51">
        <f t="shared" si="5"/>
        <v>0</v>
      </c>
      <c r="C51">
        <f t="shared" si="9"/>
        <v>43</v>
      </c>
      <c r="D51">
        <f t="shared" si="10"/>
        <v>258</v>
      </c>
      <c r="E51">
        <f t="shared" si="11"/>
        <v>3</v>
      </c>
      <c r="F51">
        <f t="shared" si="0"/>
        <v>0</v>
      </c>
      <c r="H51">
        <v>1</v>
      </c>
      <c r="I51">
        <f t="shared" si="2"/>
        <v>80</v>
      </c>
      <c r="J51">
        <f t="shared" si="1"/>
        <v>98</v>
      </c>
      <c r="K51">
        <f t="shared" si="3"/>
        <v>24</v>
      </c>
      <c r="L51">
        <f t="shared" si="6"/>
        <v>23</v>
      </c>
      <c r="M51">
        <f t="shared" si="12"/>
        <v>1650</v>
      </c>
      <c r="N51">
        <f t="shared" si="4"/>
        <v>6</v>
      </c>
      <c r="O51">
        <f t="shared" si="7"/>
        <v>2</v>
      </c>
    </row>
    <row r="52" spans="1:16" x14ac:dyDescent="0.25">
      <c r="A52">
        <f t="shared" si="8"/>
        <v>1.4696000000000011</v>
      </c>
      <c r="B52">
        <f t="shared" si="5"/>
        <v>0</v>
      </c>
      <c r="C52">
        <f t="shared" si="9"/>
        <v>44</v>
      </c>
      <c r="D52">
        <f t="shared" si="10"/>
        <v>260</v>
      </c>
      <c r="E52">
        <f t="shared" si="11"/>
        <v>3</v>
      </c>
      <c r="F52">
        <f t="shared" si="0"/>
        <v>0</v>
      </c>
      <c r="H52">
        <v>1</v>
      </c>
      <c r="I52">
        <f t="shared" si="2"/>
        <v>82</v>
      </c>
      <c r="J52">
        <f t="shared" si="1"/>
        <v>94</v>
      </c>
      <c r="K52">
        <f t="shared" si="3"/>
        <v>23</v>
      </c>
      <c r="L52">
        <f t="shared" si="6"/>
        <v>23</v>
      </c>
      <c r="M52">
        <f t="shared" si="12"/>
        <v>1730</v>
      </c>
      <c r="N52">
        <f t="shared" si="4"/>
        <v>6</v>
      </c>
      <c r="O52">
        <f t="shared" si="7"/>
        <v>4</v>
      </c>
    </row>
    <row r="53" spans="1:16" x14ac:dyDescent="0.25">
      <c r="A53">
        <f t="shared" si="8"/>
        <v>1.5030000000000012</v>
      </c>
      <c r="B53">
        <f t="shared" si="5"/>
        <v>0</v>
      </c>
      <c r="C53">
        <f t="shared" si="9"/>
        <v>45</v>
      </c>
      <c r="D53">
        <f t="shared" si="10"/>
        <v>262</v>
      </c>
      <c r="E53">
        <f t="shared" si="11"/>
        <v>3</v>
      </c>
      <c r="F53">
        <f t="shared" si="0"/>
        <v>0</v>
      </c>
      <c r="H53">
        <v>1</v>
      </c>
      <c r="I53">
        <f t="shared" si="2"/>
        <v>84</v>
      </c>
      <c r="J53">
        <f t="shared" si="1"/>
        <v>94</v>
      </c>
      <c r="K53">
        <f t="shared" si="3"/>
        <v>23</v>
      </c>
      <c r="L53">
        <f t="shared" si="6"/>
        <v>23</v>
      </c>
      <c r="M53">
        <f t="shared" si="12"/>
        <v>1812</v>
      </c>
      <c r="N53">
        <f t="shared" si="4"/>
        <v>7</v>
      </c>
      <c r="O53">
        <f t="shared" si="7"/>
        <v>6</v>
      </c>
    </row>
    <row r="54" spans="1:16" x14ac:dyDescent="0.25">
      <c r="A54">
        <f t="shared" si="8"/>
        <v>1.5364000000000013</v>
      </c>
      <c r="B54">
        <f t="shared" si="5"/>
        <v>1</v>
      </c>
      <c r="C54">
        <f t="shared" si="9"/>
        <v>46</v>
      </c>
      <c r="D54">
        <f t="shared" si="10"/>
        <v>264</v>
      </c>
      <c r="E54">
        <f t="shared" si="11"/>
        <v>3</v>
      </c>
      <c r="F54">
        <f t="shared" si="0"/>
        <v>0</v>
      </c>
      <c r="H54">
        <v>1</v>
      </c>
      <c r="I54">
        <f t="shared" si="2"/>
        <v>86</v>
      </c>
      <c r="J54">
        <f t="shared" si="1"/>
        <v>98</v>
      </c>
      <c r="K54">
        <f t="shared" si="3"/>
        <v>24</v>
      </c>
      <c r="L54">
        <f t="shared" si="6"/>
        <v>24</v>
      </c>
      <c r="M54">
        <f t="shared" si="12"/>
        <v>1896</v>
      </c>
      <c r="N54">
        <f t="shared" si="4"/>
        <v>7</v>
      </c>
      <c r="O54">
        <f t="shared" si="7"/>
        <v>0</v>
      </c>
    </row>
    <row r="55" spans="1:16" x14ac:dyDescent="0.25">
      <c r="A55">
        <f t="shared" si="8"/>
        <v>1.5698000000000014</v>
      </c>
      <c r="B55">
        <f t="shared" si="5"/>
        <v>0</v>
      </c>
      <c r="C55">
        <f t="shared" si="9"/>
        <v>47</v>
      </c>
      <c r="D55">
        <f t="shared" si="10"/>
        <v>266</v>
      </c>
      <c r="E55">
        <f t="shared" si="11"/>
        <v>3</v>
      </c>
      <c r="F55">
        <f t="shared" si="0"/>
        <v>0</v>
      </c>
      <c r="H55">
        <v>1</v>
      </c>
      <c r="I55">
        <f t="shared" si="2"/>
        <v>88</v>
      </c>
      <c r="J55">
        <f t="shared" si="1"/>
        <v>98</v>
      </c>
      <c r="K55">
        <f t="shared" si="3"/>
        <v>24</v>
      </c>
      <c r="L55">
        <f t="shared" si="6"/>
        <v>24</v>
      </c>
      <c r="M55">
        <f t="shared" si="12"/>
        <v>1982</v>
      </c>
      <c r="N55">
        <f t="shared" si="4"/>
        <v>7</v>
      </c>
      <c r="O55">
        <f t="shared" si="7"/>
        <v>2</v>
      </c>
    </row>
    <row r="56" spans="1:16" x14ac:dyDescent="0.25">
      <c r="A56">
        <f t="shared" si="8"/>
        <v>1.6032000000000015</v>
      </c>
      <c r="B56">
        <f t="shared" si="5"/>
        <v>0</v>
      </c>
      <c r="C56">
        <f t="shared" si="9"/>
        <v>48</v>
      </c>
      <c r="D56">
        <f t="shared" si="10"/>
        <v>268</v>
      </c>
      <c r="E56">
        <f t="shared" si="11"/>
        <v>3</v>
      </c>
      <c r="F56">
        <f t="shared" si="0"/>
        <v>0</v>
      </c>
      <c r="H56">
        <v>1</v>
      </c>
      <c r="I56">
        <f t="shared" si="2"/>
        <v>90</v>
      </c>
      <c r="J56">
        <f t="shared" si="1"/>
        <v>98</v>
      </c>
      <c r="K56">
        <f t="shared" si="3"/>
        <v>24</v>
      </c>
      <c r="L56">
        <f t="shared" si="6"/>
        <v>24</v>
      </c>
      <c r="M56">
        <f t="shared" si="12"/>
        <v>2070</v>
      </c>
      <c r="N56">
        <f t="shared" si="4"/>
        <v>8</v>
      </c>
      <c r="O56">
        <f t="shared" si="7"/>
        <v>4</v>
      </c>
    </row>
    <row r="57" spans="1:16" x14ac:dyDescent="0.25">
      <c r="A57">
        <f t="shared" si="8"/>
        <v>1.6366000000000016</v>
      </c>
      <c r="B57">
        <f t="shared" si="5"/>
        <v>0</v>
      </c>
      <c r="C57">
        <f t="shared" si="9"/>
        <v>49</v>
      </c>
      <c r="D57">
        <f t="shared" si="10"/>
        <v>270</v>
      </c>
      <c r="E57">
        <f t="shared" si="11"/>
        <v>3</v>
      </c>
      <c r="F57">
        <f t="shared" si="0"/>
        <v>0</v>
      </c>
      <c r="H57">
        <v>1</v>
      </c>
      <c r="I57">
        <f t="shared" si="2"/>
        <v>92</v>
      </c>
      <c r="J57">
        <f t="shared" si="1"/>
        <v>98</v>
      </c>
      <c r="K57">
        <f t="shared" si="3"/>
        <v>24</v>
      </c>
      <c r="L57">
        <f t="shared" si="6"/>
        <v>24</v>
      </c>
      <c r="M57">
        <f t="shared" si="12"/>
        <v>2160</v>
      </c>
      <c r="N57">
        <f t="shared" si="4"/>
        <v>8</v>
      </c>
      <c r="O57">
        <f t="shared" si="7"/>
        <v>6</v>
      </c>
    </row>
    <row r="58" spans="1:16" x14ac:dyDescent="0.25">
      <c r="A58">
        <f t="shared" si="8"/>
        <v>1.6700000000000017</v>
      </c>
      <c r="B58">
        <f t="shared" si="5"/>
        <v>1</v>
      </c>
      <c r="C58">
        <f t="shared" si="9"/>
        <v>50</v>
      </c>
      <c r="D58">
        <f t="shared" si="10"/>
        <v>272</v>
      </c>
      <c r="E58">
        <f t="shared" si="11"/>
        <v>3</v>
      </c>
      <c r="F58">
        <f t="shared" si="0"/>
        <v>0</v>
      </c>
      <c r="H58">
        <v>1</v>
      </c>
      <c r="I58">
        <f t="shared" si="2"/>
        <v>94</v>
      </c>
      <c r="J58">
        <f t="shared" si="1"/>
        <v>102</v>
      </c>
      <c r="K58">
        <f t="shared" si="3"/>
        <v>25</v>
      </c>
      <c r="L58">
        <f t="shared" si="6"/>
        <v>25</v>
      </c>
      <c r="M58">
        <f t="shared" si="12"/>
        <v>2252</v>
      </c>
      <c r="N58">
        <f t="shared" si="4"/>
        <v>8</v>
      </c>
      <c r="O58">
        <f t="shared" si="7"/>
        <v>0</v>
      </c>
    </row>
    <row r="59" spans="1:16" x14ac:dyDescent="0.25">
      <c r="A59">
        <f t="shared" si="8"/>
        <v>1.7034000000000018</v>
      </c>
      <c r="B59">
        <f t="shared" si="5"/>
        <v>0</v>
      </c>
      <c r="C59">
        <f t="shared" si="9"/>
        <v>51</v>
      </c>
      <c r="D59">
        <f t="shared" si="10"/>
        <v>274</v>
      </c>
      <c r="E59">
        <f t="shared" si="11"/>
        <v>3</v>
      </c>
      <c r="F59">
        <f t="shared" si="0"/>
        <v>0</v>
      </c>
      <c r="H59">
        <v>1</v>
      </c>
      <c r="I59">
        <f t="shared" si="2"/>
        <v>96</v>
      </c>
      <c r="J59">
        <f t="shared" si="1"/>
        <v>102</v>
      </c>
      <c r="K59">
        <f t="shared" si="3"/>
        <v>25</v>
      </c>
      <c r="L59">
        <f t="shared" si="6"/>
        <v>25</v>
      </c>
      <c r="M59">
        <f t="shared" si="12"/>
        <v>2346</v>
      </c>
      <c r="N59">
        <f t="shared" si="4"/>
        <v>9</v>
      </c>
      <c r="O59">
        <f t="shared" si="7"/>
        <v>2</v>
      </c>
    </row>
    <row r="60" spans="1:16" x14ac:dyDescent="0.25">
      <c r="A60">
        <f t="shared" si="8"/>
        <v>1.7368000000000019</v>
      </c>
      <c r="B60">
        <f t="shared" si="5"/>
        <v>0</v>
      </c>
      <c r="C60">
        <f t="shared" si="9"/>
        <v>52</v>
      </c>
      <c r="D60">
        <f t="shared" si="10"/>
        <v>276</v>
      </c>
      <c r="E60">
        <f t="shared" si="11"/>
        <v>3</v>
      </c>
      <c r="F60">
        <f t="shared" si="0"/>
        <v>0</v>
      </c>
      <c r="H60">
        <v>1</v>
      </c>
      <c r="I60">
        <f t="shared" si="2"/>
        <v>98</v>
      </c>
      <c r="J60">
        <f t="shared" si="1"/>
        <v>102</v>
      </c>
      <c r="K60">
        <f t="shared" si="3"/>
        <v>25</v>
      </c>
      <c r="L60">
        <f t="shared" si="6"/>
        <v>25</v>
      </c>
      <c r="M60">
        <f t="shared" si="12"/>
        <v>2442</v>
      </c>
      <c r="N60">
        <f t="shared" si="4"/>
        <v>9</v>
      </c>
      <c r="O60">
        <f t="shared" si="7"/>
        <v>4</v>
      </c>
      <c r="P60" t="s">
        <v>39</v>
      </c>
    </row>
    <row r="61" spans="1:16" x14ac:dyDescent="0.25">
      <c r="A61">
        <f t="shared" si="8"/>
        <v>1.770200000000002</v>
      </c>
      <c r="B61">
        <f t="shared" si="5"/>
        <v>0</v>
      </c>
      <c r="C61">
        <f t="shared" si="9"/>
        <v>53</v>
      </c>
      <c r="D61">
        <f t="shared" si="10"/>
        <v>278</v>
      </c>
      <c r="E61">
        <f t="shared" si="11"/>
        <v>3</v>
      </c>
      <c r="F61">
        <f t="shared" si="0"/>
        <v>0</v>
      </c>
      <c r="H61">
        <v>1</v>
      </c>
      <c r="I61">
        <f t="shared" si="2"/>
        <v>100</v>
      </c>
      <c r="J61">
        <f t="shared" si="1"/>
        <v>102</v>
      </c>
      <c r="K61">
        <f t="shared" si="3"/>
        <v>25</v>
      </c>
      <c r="L61">
        <f t="shared" si="6"/>
        <v>25</v>
      </c>
      <c r="M61">
        <f t="shared" si="12"/>
        <v>2540</v>
      </c>
      <c r="N61">
        <f t="shared" si="4"/>
        <v>9</v>
      </c>
      <c r="O61">
        <f t="shared" si="7"/>
        <v>6</v>
      </c>
    </row>
    <row r="62" spans="1:16" x14ac:dyDescent="0.25">
      <c r="A62">
        <f t="shared" si="8"/>
        <v>1.8036000000000021</v>
      </c>
      <c r="B62">
        <f t="shared" si="5"/>
        <v>1</v>
      </c>
      <c r="C62">
        <f t="shared" si="9"/>
        <v>54</v>
      </c>
      <c r="D62">
        <f t="shared" si="10"/>
        <v>280</v>
      </c>
      <c r="E62">
        <f t="shared" si="11"/>
        <v>3</v>
      </c>
      <c r="F62">
        <f t="shared" si="0"/>
        <v>0</v>
      </c>
      <c r="H62">
        <v>1</v>
      </c>
      <c r="I62">
        <f t="shared" si="2"/>
        <v>102</v>
      </c>
      <c r="J62">
        <f t="shared" si="1"/>
        <v>106</v>
      </c>
      <c r="K62">
        <f t="shared" si="3"/>
        <v>26</v>
      </c>
      <c r="L62">
        <f t="shared" si="6"/>
        <v>26</v>
      </c>
      <c r="M62">
        <f t="shared" si="12"/>
        <v>2640</v>
      </c>
      <c r="N62">
        <f t="shared" si="4"/>
        <v>10</v>
      </c>
      <c r="O62">
        <f t="shared" si="7"/>
        <v>0</v>
      </c>
    </row>
    <row r="63" spans="1:16" x14ac:dyDescent="0.25">
      <c r="A63">
        <f t="shared" si="8"/>
        <v>1.8370000000000022</v>
      </c>
      <c r="B63">
        <f t="shared" si="5"/>
        <v>0</v>
      </c>
      <c r="C63">
        <f t="shared" si="9"/>
        <v>55</v>
      </c>
      <c r="D63">
        <f t="shared" si="10"/>
        <v>282</v>
      </c>
      <c r="E63">
        <f t="shared" si="11"/>
        <v>3</v>
      </c>
      <c r="F63">
        <f t="shared" si="0"/>
        <v>0</v>
      </c>
      <c r="H63">
        <v>1</v>
      </c>
      <c r="I63">
        <f t="shared" si="2"/>
        <v>104</v>
      </c>
      <c r="J63">
        <f t="shared" si="1"/>
        <v>106</v>
      </c>
      <c r="K63">
        <f t="shared" si="3"/>
        <v>26</v>
      </c>
      <c r="L63">
        <f t="shared" si="6"/>
        <v>26</v>
      </c>
      <c r="M63">
        <f t="shared" si="12"/>
        <v>2742</v>
      </c>
      <c r="N63">
        <f t="shared" si="4"/>
        <v>10</v>
      </c>
      <c r="O63">
        <f t="shared" si="7"/>
        <v>2</v>
      </c>
    </row>
    <row r="64" spans="1:16" x14ac:dyDescent="0.25">
      <c r="A64">
        <f t="shared" si="8"/>
        <v>1.8704000000000023</v>
      </c>
      <c r="B64">
        <f t="shared" si="5"/>
        <v>0</v>
      </c>
      <c r="C64">
        <f t="shared" si="9"/>
        <v>56</v>
      </c>
      <c r="D64">
        <f t="shared" si="10"/>
        <v>284</v>
      </c>
      <c r="E64">
        <f t="shared" si="11"/>
        <v>3</v>
      </c>
      <c r="F64">
        <f t="shared" si="0"/>
        <v>1</v>
      </c>
      <c r="G64">
        <v>1</v>
      </c>
      <c r="H64">
        <v>1</v>
      </c>
      <c r="I64">
        <f t="shared" si="2"/>
        <v>106</v>
      </c>
      <c r="J64">
        <f t="shared" si="1"/>
        <v>106</v>
      </c>
      <c r="K64">
        <f t="shared" si="3"/>
        <v>26</v>
      </c>
      <c r="L64">
        <f t="shared" si="6"/>
        <v>26</v>
      </c>
      <c r="M64">
        <f t="shared" si="12"/>
        <v>2846</v>
      </c>
      <c r="N64">
        <f t="shared" si="4"/>
        <v>11</v>
      </c>
      <c r="O64">
        <f t="shared" si="7"/>
        <v>4</v>
      </c>
    </row>
    <row r="65" spans="1:19" x14ac:dyDescent="0.25">
      <c r="A65">
        <f t="shared" si="8"/>
        <v>1.9038000000000024</v>
      </c>
      <c r="B65">
        <f t="shared" si="5"/>
        <v>0</v>
      </c>
      <c r="C65">
        <f t="shared" si="9"/>
        <v>57</v>
      </c>
      <c r="D65">
        <f t="shared" si="10"/>
        <v>286</v>
      </c>
      <c r="E65">
        <f t="shared" si="11"/>
        <v>4</v>
      </c>
      <c r="F65">
        <f t="shared" si="0"/>
        <v>0</v>
      </c>
      <c r="H65">
        <v>1</v>
      </c>
      <c r="I65">
        <f t="shared" si="2"/>
        <v>106</v>
      </c>
      <c r="J65">
        <f t="shared" si="1"/>
        <v>236</v>
      </c>
      <c r="K65">
        <f t="shared" si="3"/>
        <v>29</v>
      </c>
      <c r="L65">
        <f t="shared" si="6"/>
        <v>29</v>
      </c>
      <c r="M65">
        <f t="shared" si="12"/>
        <v>2952</v>
      </c>
      <c r="N65">
        <f t="shared" si="4"/>
        <v>11</v>
      </c>
      <c r="O65">
        <f t="shared" si="7"/>
        <v>14</v>
      </c>
    </row>
    <row r="66" spans="1:19" x14ac:dyDescent="0.25">
      <c r="A66">
        <f t="shared" si="8"/>
        <v>1.9372000000000025</v>
      </c>
      <c r="B66">
        <f t="shared" si="5"/>
        <v>1</v>
      </c>
      <c r="C66">
        <f t="shared" si="9"/>
        <v>58</v>
      </c>
      <c r="D66">
        <f t="shared" si="10"/>
        <v>288</v>
      </c>
      <c r="E66">
        <f t="shared" si="11"/>
        <v>4</v>
      </c>
      <c r="F66">
        <f t="shared" si="0"/>
        <v>0</v>
      </c>
      <c r="H66">
        <v>1</v>
      </c>
      <c r="I66">
        <f t="shared" si="2"/>
        <v>108</v>
      </c>
      <c r="J66">
        <f t="shared" si="1"/>
        <v>244</v>
      </c>
      <c r="K66">
        <f t="shared" si="3"/>
        <v>30</v>
      </c>
      <c r="L66">
        <f t="shared" si="6"/>
        <v>29</v>
      </c>
      <c r="M66">
        <f t="shared" si="12"/>
        <v>3058</v>
      </c>
      <c r="N66">
        <f t="shared" si="4"/>
        <v>11</v>
      </c>
      <c r="O66">
        <f t="shared" si="7"/>
        <v>0</v>
      </c>
    </row>
    <row r="67" spans="1:19" x14ac:dyDescent="0.25">
      <c r="A67">
        <f t="shared" si="8"/>
        <v>1.9706000000000026</v>
      </c>
      <c r="B67">
        <f t="shared" si="5"/>
        <v>0</v>
      </c>
      <c r="C67">
        <f t="shared" si="9"/>
        <v>59</v>
      </c>
      <c r="D67">
        <f t="shared" si="10"/>
        <v>290</v>
      </c>
      <c r="E67">
        <f t="shared" si="11"/>
        <v>4</v>
      </c>
      <c r="F67">
        <f t="shared" si="0"/>
        <v>0</v>
      </c>
      <c r="H67">
        <v>1</v>
      </c>
      <c r="I67">
        <f t="shared" si="2"/>
        <v>110</v>
      </c>
      <c r="J67">
        <f t="shared" si="1"/>
        <v>236</v>
      </c>
      <c r="K67">
        <f t="shared" si="3"/>
        <v>29</v>
      </c>
      <c r="L67">
        <f t="shared" si="6"/>
        <v>28</v>
      </c>
      <c r="M67">
        <f t="shared" si="12"/>
        <v>3166</v>
      </c>
      <c r="N67">
        <f t="shared" si="4"/>
        <v>12</v>
      </c>
      <c r="O67">
        <f t="shared" si="7"/>
        <v>2</v>
      </c>
    </row>
    <row r="68" spans="1:19" x14ac:dyDescent="0.25">
      <c r="A68">
        <f t="shared" si="8"/>
        <v>2.0040000000000027</v>
      </c>
      <c r="B68">
        <f t="shared" si="5"/>
        <v>0</v>
      </c>
      <c r="C68">
        <f t="shared" si="9"/>
        <v>60</v>
      </c>
      <c r="D68">
        <f t="shared" si="10"/>
        <v>292</v>
      </c>
      <c r="E68">
        <f t="shared" si="11"/>
        <v>4</v>
      </c>
      <c r="F68">
        <f t="shared" si="0"/>
        <v>0</v>
      </c>
      <c r="H68">
        <v>1</v>
      </c>
      <c r="I68">
        <f t="shared" si="2"/>
        <v>112</v>
      </c>
      <c r="J68">
        <f t="shared" si="1"/>
        <v>228</v>
      </c>
      <c r="K68">
        <f t="shared" si="3"/>
        <v>28</v>
      </c>
      <c r="L68">
        <f t="shared" si="6"/>
        <v>27</v>
      </c>
      <c r="M68">
        <f t="shared" si="12"/>
        <v>3276</v>
      </c>
      <c r="N68">
        <f t="shared" si="4"/>
        <v>12</v>
      </c>
      <c r="O68">
        <f t="shared" si="7"/>
        <v>4</v>
      </c>
    </row>
    <row r="69" spans="1:19" x14ac:dyDescent="0.25">
      <c r="A69">
        <f t="shared" si="8"/>
        <v>2.0374000000000025</v>
      </c>
      <c r="B69">
        <f t="shared" si="5"/>
        <v>0</v>
      </c>
      <c r="C69">
        <f t="shared" si="9"/>
        <v>61</v>
      </c>
      <c r="D69">
        <f t="shared" si="10"/>
        <v>294</v>
      </c>
      <c r="E69">
        <f t="shared" si="11"/>
        <v>4</v>
      </c>
      <c r="F69">
        <f t="shared" si="0"/>
        <v>0</v>
      </c>
      <c r="H69">
        <v>1</v>
      </c>
      <c r="I69">
        <f t="shared" si="2"/>
        <v>114</v>
      </c>
      <c r="J69">
        <f t="shared" si="1"/>
        <v>220</v>
      </c>
      <c r="K69">
        <f t="shared" si="3"/>
        <v>27</v>
      </c>
      <c r="L69">
        <f t="shared" si="6"/>
        <v>26</v>
      </c>
      <c r="M69">
        <f t="shared" si="12"/>
        <v>3388</v>
      </c>
      <c r="N69">
        <f t="shared" si="4"/>
        <v>13</v>
      </c>
      <c r="O69">
        <f t="shared" si="7"/>
        <v>6</v>
      </c>
    </row>
    <row r="70" spans="1:19" x14ac:dyDescent="0.25">
      <c r="A70">
        <f t="shared" si="8"/>
        <v>2.0708000000000024</v>
      </c>
      <c r="B70">
        <f t="shared" si="5"/>
        <v>0</v>
      </c>
      <c r="C70">
        <f t="shared" si="9"/>
        <v>62</v>
      </c>
      <c r="D70">
        <f t="shared" si="10"/>
        <v>296</v>
      </c>
      <c r="E70">
        <f t="shared" si="11"/>
        <v>4</v>
      </c>
      <c r="F70">
        <f t="shared" si="0"/>
        <v>0</v>
      </c>
      <c r="H70">
        <v>1</v>
      </c>
      <c r="I70">
        <f t="shared" si="2"/>
        <v>116</v>
      </c>
      <c r="J70">
        <f t="shared" si="1"/>
        <v>212</v>
      </c>
      <c r="K70">
        <f t="shared" si="3"/>
        <v>26</v>
      </c>
      <c r="L70">
        <f t="shared" si="6"/>
        <v>25</v>
      </c>
      <c r="M70">
        <f t="shared" si="12"/>
        <v>3502</v>
      </c>
      <c r="N70">
        <f t="shared" si="4"/>
        <v>13</v>
      </c>
      <c r="O70">
        <f t="shared" si="7"/>
        <v>8</v>
      </c>
    </row>
    <row r="71" spans="1:19" x14ac:dyDescent="0.25">
      <c r="A71">
        <f t="shared" si="8"/>
        <v>2.1042000000000023</v>
      </c>
      <c r="B71">
        <f t="shared" si="5"/>
        <v>0</v>
      </c>
      <c r="C71">
        <f t="shared" si="9"/>
        <v>63</v>
      </c>
      <c r="D71">
        <f t="shared" si="10"/>
        <v>298</v>
      </c>
      <c r="E71">
        <f t="shared" si="11"/>
        <v>4</v>
      </c>
      <c r="F71">
        <f t="shared" si="0"/>
        <v>0</v>
      </c>
      <c r="H71">
        <v>1</v>
      </c>
      <c r="I71">
        <f t="shared" si="2"/>
        <v>118</v>
      </c>
      <c r="J71">
        <f t="shared" si="1"/>
        <v>204</v>
      </c>
      <c r="K71">
        <f t="shared" si="3"/>
        <v>25</v>
      </c>
      <c r="L71">
        <f t="shared" si="6"/>
        <v>24</v>
      </c>
      <c r="M71">
        <f t="shared" si="12"/>
        <v>3618</v>
      </c>
      <c r="N71">
        <f t="shared" si="4"/>
        <v>14</v>
      </c>
      <c r="O71">
        <f t="shared" si="7"/>
        <v>10</v>
      </c>
    </row>
    <row r="72" spans="1:19" x14ac:dyDescent="0.25">
      <c r="A72">
        <f t="shared" si="8"/>
        <v>2.1376000000000022</v>
      </c>
      <c r="B72">
        <f t="shared" si="5"/>
        <v>0</v>
      </c>
      <c r="C72">
        <f t="shared" si="9"/>
        <v>64</v>
      </c>
      <c r="D72">
        <f t="shared" si="10"/>
        <v>300</v>
      </c>
      <c r="E72">
        <f t="shared" si="11"/>
        <v>4</v>
      </c>
      <c r="F72">
        <f t="shared" ref="F72:F135" si="13">IF(I72=I73,1,0)</f>
        <v>0</v>
      </c>
      <c r="H72">
        <v>1</v>
      </c>
      <c r="I72">
        <f t="shared" si="2"/>
        <v>120</v>
      </c>
      <c r="J72">
        <f t="shared" ref="J72:J135" si="14">FLOOR(IF(K72&gt;=20,K72*POWER(2,E72-1)+POWER(2,E72-2),K72*POWER(2,E72-1)),1)</f>
        <v>196</v>
      </c>
      <c r="K72">
        <f t="shared" si="3"/>
        <v>24</v>
      </c>
      <c r="L72">
        <f t="shared" si="6"/>
        <v>23</v>
      </c>
      <c r="M72">
        <f t="shared" si="12"/>
        <v>3736</v>
      </c>
      <c r="N72">
        <f t="shared" si="4"/>
        <v>14</v>
      </c>
      <c r="O72">
        <f t="shared" si="7"/>
        <v>12</v>
      </c>
    </row>
    <row r="73" spans="1:19" x14ac:dyDescent="0.25">
      <c r="A73">
        <f t="shared" si="8"/>
        <v>2.171000000000002</v>
      </c>
      <c r="B73">
        <f t="shared" si="5"/>
        <v>0</v>
      </c>
      <c r="C73">
        <f t="shared" si="9"/>
        <v>65</v>
      </c>
      <c r="D73">
        <f t="shared" si="10"/>
        <v>302</v>
      </c>
      <c r="E73">
        <f t="shared" si="11"/>
        <v>4</v>
      </c>
      <c r="F73">
        <f t="shared" si="13"/>
        <v>0</v>
      </c>
      <c r="H73">
        <v>1</v>
      </c>
      <c r="I73">
        <f t="shared" ref="I73:I136" si="15">IF(G72=1,I72,IF(I72&lt;J73,I72+2,IF(I72=J73,I72,I72-1)))</f>
        <v>122</v>
      </c>
      <c r="J73">
        <f t="shared" si="14"/>
        <v>188</v>
      </c>
      <c r="K73">
        <f t="shared" ref="K73:K136" si="16">IF(G72=1,IF(H73=1,L72+3,L72-3),IF(B73=1,IF(H73=1,L72+1,L72-1),L72))</f>
        <v>23</v>
      </c>
      <c r="L73">
        <f t="shared" si="6"/>
        <v>22</v>
      </c>
      <c r="M73">
        <f t="shared" si="12"/>
        <v>3856</v>
      </c>
      <c r="N73">
        <f t="shared" ref="N73:N136" si="17">FLOOR(M73/256,1)</f>
        <v>15</v>
      </c>
      <c r="O73">
        <f t="shared" si="7"/>
        <v>14</v>
      </c>
    </row>
    <row r="74" spans="1:19" x14ac:dyDescent="0.25">
      <c r="A74">
        <f t="shared" si="8"/>
        <v>2.2044000000000019</v>
      </c>
      <c r="B74">
        <f t="shared" ref="B74:B137" si="18">IF(MOD(D74,POWER(2,E74))=0,1,0)</f>
        <v>1</v>
      </c>
      <c r="C74">
        <f t="shared" si="9"/>
        <v>66</v>
      </c>
      <c r="D74">
        <f t="shared" si="10"/>
        <v>304</v>
      </c>
      <c r="E74">
        <f t="shared" si="11"/>
        <v>4</v>
      </c>
      <c r="F74">
        <f t="shared" si="13"/>
        <v>0</v>
      </c>
      <c r="H74">
        <v>1</v>
      </c>
      <c r="I74">
        <f t="shared" si="15"/>
        <v>124</v>
      </c>
      <c r="J74">
        <f t="shared" si="14"/>
        <v>188</v>
      </c>
      <c r="K74">
        <f t="shared" si="16"/>
        <v>23</v>
      </c>
      <c r="L74">
        <f t="shared" ref="L74:L137" si="19">IF(G73=1,K74,IF((J74-I73)&gt;=16,K74-1,K74))</f>
        <v>22</v>
      </c>
      <c r="M74">
        <f t="shared" si="12"/>
        <v>3978</v>
      </c>
      <c r="N74">
        <f t="shared" si="17"/>
        <v>15</v>
      </c>
      <c r="O74">
        <f t="shared" ref="O74:O137" si="20">MOD(D74,POWER(2,E74))</f>
        <v>0</v>
      </c>
    </row>
    <row r="75" spans="1:19" x14ac:dyDescent="0.25">
      <c r="A75">
        <f t="shared" ref="A75:A138" si="21">A74+$A$5</f>
        <v>2.2378000000000018</v>
      </c>
      <c r="B75">
        <f t="shared" si="18"/>
        <v>0</v>
      </c>
      <c r="C75">
        <f t="shared" ref="C75:C138" si="22">C74+1</f>
        <v>67</v>
      </c>
      <c r="D75">
        <f t="shared" ref="D75:D138" si="23">D74+2</f>
        <v>306</v>
      </c>
      <c r="E75">
        <f t="shared" ref="E75:E138" si="24">MIN(G74+E74,4)</f>
        <v>4</v>
      </c>
      <c r="F75">
        <f t="shared" si="13"/>
        <v>0</v>
      </c>
      <c r="H75">
        <v>1</v>
      </c>
      <c r="I75">
        <f t="shared" si="15"/>
        <v>126</v>
      </c>
      <c r="J75">
        <f t="shared" si="14"/>
        <v>180</v>
      </c>
      <c r="K75">
        <f t="shared" si="16"/>
        <v>22</v>
      </c>
      <c r="L75">
        <f t="shared" si="19"/>
        <v>21</v>
      </c>
      <c r="M75">
        <f t="shared" ref="M75:M138" si="25">M74+I74</f>
        <v>4102</v>
      </c>
      <c r="N75">
        <f t="shared" si="17"/>
        <v>16</v>
      </c>
      <c r="O75">
        <f t="shared" si="20"/>
        <v>2</v>
      </c>
    </row>
    <row r="76" spans="1:19" x14ac:dyDescent="0.25">
      <c r="A76">
        <f t="shared" si="21"/>
        <v>2.2712000000000017</v>
      </c>
      <c r="B76">
        <f t="shared" si="18"/>
        <v>0</v>
      </c>
      <c r="C76">
        <f t="shared" si="22"/>
        <v>68</v>
      </c>
      <c r="D76">
        <f t="shared" si="23"/>
        <v>308</v>
      </c>
      <c r="E76">
        <f t="shared" si="24"/>
        <v>4</v>
      </c>
      <c r="F76">
        <f t="shared" si="13"/>
        <v>0</v>
      </c>
      <c r="H76">
        <v>1</v>
      </c>
      <c r="I76">
        <f t="shared" si="15"/>
        <v>128</v>
      </c>
      <c r="J76">
        <f t="shared" si="14"/>
        <v>172</v>
      </c>
      <c r="K76">
        <f t="shared" si="16"/>
        <v>21</v>
      </c>
      <c r="L76">
        <f t="shared" si="19"/>
        <v>20</v>
      </c>
      <c r="M76">
        <f t="shared" si="25"/>
        <v>4228</v>
      </c>
      <c r="N76">
        <f t="shared" si="17"/>
        <v>16</v>
      </c>
      <c r="O76">
        <f t="shared" si="20"/>
        <v>4</v>
      </c>
    </row>
    <row r="77" spans="1:19" x14ac:dyDescent="0.25">
      <c r="A77">
        <f t="shared" si="21"/>
        <v>2.3046000000000015</v>
      </c>
      <c r="B77">
        <f t="shared" si="18"/>
        <v>0</v>
      </c>
      <c r="C77">
        <f t="shared" si="22"/>
        <v>69</v>
      </c>
      <c r="D77">
        <f t="shared" si="23"/>
        <v>310</v>
      </c>
      <c r="E77">
        <f t="shared" si="24"/>
        <v>4</v>
      </c>
      <c r="F77">
        <f t="shared" si="13"/>
        <v>0</v>
      </c>
      <c r="H77">
        <v>1</v>
      </c>
      <c r="I77">
        <f t="shared" si="15"/>
        <v>130</v>
      </c>
      <c r="J77">
        <f t="shared" si="14"/>
        <v>164</v>
      </c>
      <c r="K77">
        <f t="shared" si="16"/>
        <v>20</v>
      </c>
      <c r="L77">
        <f t="shared" si="19"/>
        <v>19</v>
      </c>
      <c r="M77">
        <f t="shared" si="25"/>
        <v>4356</v>
      </c>
      <c r="N77">
        <f t="shared" si="17"/>
        <v>17</v>
      </c>
      <c r="O77">
        <f t="shared" si="20"/>
        <v>6</v>
      </c>
    </row>
    <row r="78" spans="1:19" x14ac:dyDescent="0.25">
      <c r="A78">
        <f t="shared" si="21"/>
        <v>2.3380000000000014</v>
      </c>
      <c r="B78">
        <f t="shared" si="18"/>
        <v>0</v>
      </c>
      <c r="C78">
        <f t="shared" si="22"/>
        <v>70</v>
      </c>
      <c r="D78">
        <f t="shared" si="23"/>
        <v>312</v>
      </c>
      <c r="E78">
        <f t="shared" si="24"/>
        <v>4</v>
      </c>
      <c r="F78">
        <f t="shared" si="13"/>
        <v>0</v>
      </c>
      <c r="H78">
        <v>1</v>
      </c>
      <c r="I78">
        <f t="shared" si="15"/>
        <v>132</v>
      </c>
      <c r="J78">
        <f t="shared" si="14"/>
        <v>152</v>
      </c>
      <c r="K78">
        <f t="shared" si="16"/>
        <v>19</v>
      </c>
      <c r="L78">
        <f t="shared" si="19"/>
        <v>18</v>
      </c>
      <c r="M78">
        <f t="shared" si="25"/>
        <v>4486</v>
      </c>
      <c r="N78">
        <f t="shared" si="17"/>
        <v>17</v>
      </c>
      <c r="O78">
        <f t="shared" si="20"/>
        <v>8</v>
      </c>
    </row>
    <row r="79" spans="1:19" x14ac:dyDescent="0.25">
      <c r="A79">
        <f t="shared" si="21"/>
        <v>2.3714000000000013</v>
      </c>
      <c r="B79">
        <f t="shared" si="18"/>
        <v>0</v>
      </c>
      <c r="C79">
        <f t="shared" si="22"/>
        <v>71</v>
      </c>
      <c r="D79">
        <f t="shared" si="23"/>
        <v>314</v>
      </c>
      <c r="E79">
        <f t="shared" si="24"/>
        <v>4</v>
      </c>
      <c r="F79">
        <f t="shared" si="13"/>
        <v>0</v>
      </c>
      <c r="H79">
        <v>1</v>
      </c>
      <c r="I79">
        <f t="shared" si="15"/>
        <v>134</v>
      </c>
      <c r="J79">
        <f t="shared" si="14"/>
        <v>144</v>
      </c>
      <c r="K79">
        <f t="shared" si="16"/>
        <v>18</v>
      </c>
      <c r="L79">
        <f t="shared" si="19"/>
        <v>18</v>
      </c>
      <c r="M79">
        <f t="shared" si="25"/>
        <v>4618</v>
      </c>
      <c r="N79">
        <f t="shared" si="17"/>
        <v>18</v>
      </c>
      <c r="O79">
        <f t="shared" si="20"/>
        <v>10</v>
      </c>
    </row>
    <row r="80" spans="1:19" x14ac:dyDescent="0.25">
      <c r="A80">
        <f t="shared" si="21"/>
        <v>2.4048000000000012</v>
      </c>
      <c r="B80">
        <f t="shared" si="18"/>
        <v>0</v>
      </c>
      <c r="C80">
        <f t="shared" si="22"/>
        <v>72</v>
      </c>
      <c r="D80">
        <f t="shared" si="23"/>
        <v>316</v>
      </c>
      <c r="E80">
        <f t="shared" si="24"/>
        <v>4</v>
      </c>
      <c r="F80">
        <f t="shared" si="13"/>
        <v>0</v>
      </c>
      <c r="H80">
        <v>1</v>
      </c>
      <c r="I80">
        <f t="shared" si="15"/>
        <v>136</v>
      </c>
      <c r="J80">
        <f t="shared" si="14"/>
        <v>144</v>
      </c>
      <c r="K80">
        <f t="shared" si="16"/>
        <v>18</v>
      </c>
      <c r="L80">
        <f t="shared" si="19"/>
        <v>18</v>
      </c>
      <c r="M80">
        <f t="shared" si="25"/>
        <v>4752</v>
      </c>
      <c r="N80">
        <f t="shared" si="17"/>
        <v>18</v>
      </c>
      <c r="O80">
        <f t="shared" si="20"/>
        <v>12</v>
      </c>
      <c r="S80" t="s">
        <v>33</v>
      </c>
    </row>
    <row r="81" spans="1:22" x14ac:dyDescent="0.25">
      <c r="A81">
        <f t="shared" si="21"/>
        <v>2.438200000000001</v>
      </c>
      <c r="B81">
        <f t="shared" si="18"/>
        <v>0</v>
      </c>
      <c r="C81">
        <f t="shared" si="22"/>
        <v>73</v>
      </c>
      <c r="D81">
        <f t="shared" si="23"/>
        <v>318</v>
      </c>
      <c r="E81">
        <f t="shared" si="24"/>
        <v>4</v>
      </c>
      <c r="F81">
        <f t="shared" si="13"/>
        <v>0</v>
      </c>
      <c r="H81">
        <v>1</v>
      </c>
      <c r="I81">
        <f t="shared" si="15"/>
        <v>138</v>
      </c>
      <c r="J81">
        <f t="shared" si="14"/>
        <v>144</v>
      </c>
      <c r="K81">
        <f t="shared" si="16"/>
        <v>18</v>
      </c>
      <c r="L81">
        <f t="shared" si="19"/>
        <v>18</v>
      </c>
      <c r="M81">
        <f t="shared" si="25"/>
        <v>4888</v>
      </c>
      <c r="N81">
        <f t="shared" si="17"/>
        <v>19</v>
      </c>
      <c r="O81">
        <f t="shared" si="20"/>
        <v>14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1"/>
        <v>2.4716000000000009</v>
      </c>
      <c r="B82">
        <f t="shared" si="18"/>
        <v>1</v>
      </c>
      <c r="C82">
        <f t="shared" si="22"/>
        <v>74</v>
      </c>
      <c r="D82">
        <f t="shared" si="23"/>
        <v>320</v>
      </c>
      <c r="E82">
        <f t="shared" si="24"/>
        <v>4</v>
      </c>
      <c r="F82">
        <f t="shared" si="13"/>
        <v>0</v>
      </c>
      <c r="H82">
        <v>1</v>
      </c>
      <c r="I82">
        <f t="shared" si="15"/>
        <v>140</v>
      </c>
      <c r="J82">
        <f t="shared" si="14"/>
        <v>152</v>
      </c>
      <c r="K82">
        <f t="shared" si="16"/>
        <v>19</v>
      </c>
      <c r="L82">
        <f t="shared" si="19"/>
        <v>19</v>
      </c>
      <c r="M82">
        <f t="shared" si="25"/>
        <v>5026</v>
      </c>
      <c r="N82">
        <f t="shared" si="17"/>
        <v>19</v>
      </c>
      <c r="O82">
        <f t="shared" si="20"/>
        <v>0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1"/>
        <v>2.5050000000000008</v>
      </c>
      <c r="B83">
        <f t="shared" si="18"/>
        <v>0</v>
      </c>
      <c r="C83">
        <f t="shared" si="22"/>
        <v>75</v>
      </c>
      <c r="D83">
        <f t="shared" si="23"/>
        <v>322</v>
      </c>
      <c r="E83">
        <f t="shared" si="24"/>
        <v>4</v>
      </c>
      <c r="F83">
        <f t="shared" si="13"/>
        <v>0</v>
      </c>
      <c r="H83">
        <v>1</v>
      </c>
      <c r="I83">
        <f t="shared" si="15"/>
        <v>142</v>
      </c>
      <c r="J83">
        <f t="shared" si="14"/>
        <v>152</v>
      </c>
      <c r="K83">
        <f t="shared" si="16"/>
        <v>19</v>
      </c>
      <c r="L83">
        <f t="shared" si="19"/>
        <v>19</v>
      </c>
      <c r="M83">
        <f t="shared" si="25"/>
        <v>5166</v>
      </c>
      <c r="N83">
        <f t="shared" si="17"/>
        <v>20</v>
      </c>
      <c r="O83">
        <f t="shared" si="20"/>
        <v>2</v>
      </c>
      <c r="S83">
        <v>2</v>
      </c>
      <c r="T83">
        <v>6</v>
      </c>
      <c r="U83">
        <v>14</v>
      </c>
    </row>
    <row r="84" spans="1:22" x14ac:dyDescent="0.25">
      <c r="A84">
        <f t="shared" si="21"/>
        <v>2.5384000000000007</v>
      </c>
      <c r="B84">
        <f t="shared" si="18"/>
        <v>0</v>
      </c>
      <c r="C84">
        <f t="shared" si="22"/>
        <v>76</v>
      </c>
      <c r="D84">
        <f t="shared" si="23"/>
        <v>324</v>
      </c>
      <c r="E84">
        <f t="shared" si="24"/>
        <v>4</v>
      </c>
      <c r="F84">
        <f t="shared" si="13"/>
        <v>0</v>
      </c>
      <c r="H84">
        <v>1</v>
      </c>
      <c r="I84">
        <f t="shared" si="15"/>
        <v>144</v>
      </c>
      <c r="J84">
        <f t="shared" si="14"/>
        <v>152</v>
      </c>
      <c r="K84">
        <f t="shared" si="16"/>
        <v>19</v>
      </c>
      <c r="L84">
        <f t="shared" si="19"/>
        <v>19</v>
      </c>
      <c r="M84">
        <f t="shared" si="25"/>
        <v>5308</v>
      </c>
      <c r="N84">
        <f t="shared" si="17"/>
        <v>20</v>
      </c>
      <c r="O84">
        <f t="shared" si="20"/>
        <v>4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1"/>
        <v>2.5718000000000005</v>
      </c>
      <c r="B85">
        <f t="shared" si="18"/>
        <v>0</v>
      </c>
      <c r="C85">
        <f t="shared" si="22"/>
        <v>77</v>
      </c>
      <c r="D85">
        <f t="shared" si="23"/>
        <v>326</v>
      </c>
      <c r="E85">
        <f t="shared" si="24"/>
        <v>4</v>
      </c>
      <c r="F85">
        <f t="shared" si="13"/>
        <v>0</v>
      </c>
      <c r="H85">
        <v>1</v>
      </c>
      <c r="I85">
        <f t="shared" si="15"/>
        <v>146</v>
      </c>
      <c r="J85">
        <f t="shared" si="14"/>
        <v>152</v>
      </c>
      <c r="K85">
        <f t="shared" si="16"/>
        <v>19</v>
      </c>
      <c r="L85">
        <f t="shared" si="19"/>
        <v>19</v>
      </c>
      <c r="M85">
        <f t="shared" si="25"/>
        <v>5452</v>
      </c>
      <c r="N85">
        <f t="shared" si="17"/>
        <v>21</v>
      </c>
      <c r="O85">
        <f t="shared" si="20"/>
        <v>6</v>
      </c>
      <c r="S85">
        <v>4</v>
      </c>
      <c r="T85">
        <v>2</v>
      </c>
      <c r="U85">
        <v>10</v>
      </c>
    </row>
    <row r="86" spans="1:22" x14ac:dyDescent="0.25">
      <c r="A86">
        <f t="shared" si="21"/>
        <v>2.6052000000000004</v>
      </c>
      <c r="B86">
        <f t="shared" si="18"/>
        <v>0</v>
      </c>
      <c r="C86">
        <f t="shared" si="22"/>
        <v>78</v>
      </c>
      <c r="D86">
        <f t="shared" si="23"/>
        <v>328</v>
      </c>
      <c r="E86">
        <f t="shared" si="24"/>
        <v>4</v>
      </c>
      <c r="F86">
        <f t="shared" si="13"/>
        <v>0</v>
      </c>
      <c r="H86">
        <v>1</v>
      </c>
      <c r="I86">
        <f t="shared" si="15"/>
        <v>148</v>
      </c>
      <c r="J86">
        <f t="shared" si="14"/>
        <v>152</v>
      </c>
      <c r="K86">
        <f t="shared" si="16"/>
        <v>19</v>
      </c>
      <c r="L86">
        <f t="shared" si="19"/>
        <v>19</v>
      </c>
      <c r="M86">
        <f t="shared" si="25"/>
        <v>5598</v>
      </c>
      <c r="N86">
        <f t="shared" si="17"/>
        <v>21</v>
      </c>
      <c r="O86">
        <f t="shared" si="20"/>
        <v>8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1"/>
        <v>2.6386000000000003</v>
      </c>
      <c r="B87">
        <f t="shared" si="18"/>
        <v>0</v>
      </c>
      <c r="C87">
        <f t="shared" si="22"/>
        <v>79</v>
      </c>
      <c r="D87">
        <f t="shared" si="23"/>
        <v>330</v>
      </c>
      <c r="E87">
        <f t="shared" si="24"/>
        <v>4</v>
      </c>
      <c r="F87">
        <f t="shared" si="13"/>
        <v>1</v>
      </c>
      <c r="G87">
        <v>1</v>
      </c>
      <c r="H87">
        <v>1</v>
      </c>
      <c r="I87">
        <f t="shared" si="15"/>
        <v>150</v>
      </c>
      <c r="J87">
        <f t="shared" si="14"/>
        <v>152</v>
      </c>
      <c r="K87">
        <f t="shared" si="16"/>
        <v>19</v>
      </c>
      <c r="L87">
        <f t="shared" si="19"/>
        <v>19</v>
      </c>
      <c r="M87">
        <f t="shared" si="25"/>
        <v>5746</v>
      </c>
      <c r="N87">
        <f t="shared" si="17"/>
        <v>22</v>
      </c>
      <c r="O87">
        <f t="shared" si="20"/>
        <v>10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1"/>
        <v>2.6720000000000002</v>
      </c>
      <c r="B88">
        <f t="shared" si="18"/>
        <v>0</v>
      </c>
      <c r="C88">
        <f t="shared" si="22"/>
        <v>80</v>
      </c>
      <c r="D88">
        <f t="shared" si="23"/>
        <v>332</v>
      </c>
      <c r="E88">
        <f t="shared" si="24"/>
        <v>4</v>
      </c>
      <c r="F88">
        <f t="shared" si="13"/>
        <v>1</v>
      </c>
      <c r="G88">
        <v>1</v>
      </c>
      <c r="H88">
        <v>1</v>
      </c>
      <c r="I88">
        <f t="shared" si="15"/>
        <v>150</v>
      </c>
      <c r="J88">
        <f t="shared" si="14"/>
        <v>180</v>
      </c>
      <c r="K88">
        <f t="shared" si="16"/>
        <v>22</v>
      </c>
      <c r="L88">
        <f t="shared" si="19"/>
        <v>22</v>
      </c>
      <c r="M88">
        <f t="shared" si="25"/>
        <v>5896</v>
      </c>
      <c r="N88">
        <f t="shared" si="17"/>
        <v>23</v>
      </c>
      <c r="O88">
        <f t="shared" si="20"/>
        <v>12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1"/>
        <v>2.7054</v>
      </c>
      <c r="B89">
        <f t="shared" si="18"/>
        <v>0</v>
      </c>
      <c r="C89">
        <f t="shared" si="22"/>
        <v>81</v>
      </c>
      <c r="D89">
        <f t="shared" si="23"/>
        <v>334</v>
      </c>
      <c r="E89">
        <f t="shared" si="24"/>
        <v>4</v>
      </c>
      <c r="F89">
        <f t="shared" si="13"/>
        <v>1</v>
      </c>
      <c r="G89">
        <v>1</v>
      </c>
      <c r="H89">
        <v>1</v>
      </c>
      <c r="I89">
        <f t="shared" si="15"/>
        <v>150</v>
      </c>
      <c r="J89">
        <f t="shared" si="14"/>
        <v>204</v>
      </c>
      <c r="K89">
        <f t="shared" si="16"/>
        <v>25</v>
      </c>
      <c r="L89">
        <f t="shared" si="19"/>
        <v>25</v>
      </c>
      <c r="M89">
        <f t="shared" si="25"/>
        <v>6046</v>
      </c>
      <c r="N89">
        <f t="shared" si="17"/>
        <v>23</v>
      </c>
      <c r="O89">
        <f t="shared" si="20"/>
        <v>14</v>
      </c>
    </row>
    <row r="90" spans="1:22" x14ac:dyDescent="0.25">
      <c r="A90">
        <f t="shared" si="21"/>
        <v>2.7387999999999999</v>
      </c>
      <c r="B90">
        <f t="shared" si="18"/>
        <v>1</v>
      </c>
      <c r="C90">
        <f t="shared" si="22"/>
        <v>82</v>
      </c>
      <c r="D90">
        <f t="shared" si="23"/>
        <v>336</v>
      </c>
      <c r="E90">
        <f t="shared" si="24"/>
        <v>4</v>
      </c>
      <c r="F90">
        <f t="shared" si="13"/>
        <v>1</v>
      </c>
      <c r="G90">
        <v>1</v>
      </c>
      <c r="H90">
        <v>1</v>
      </c>
      <c r="I90">
        <f t="shared" si="15"/>
        <v>150</v>
      </c>
      <c r="J90">
        <f t="shared" si="14"/>
        <v>228</v>
      </c>
      <c r="K90">
        <f t="shared" si="16"/>
        <v>28</v>
      </c>
      <c r="L90">
        <f t="shared" si="19"/>
        <v>28</v>
      </c>
      <c r="M90">
        <f t="shared" si="25"/>
        <v>6196</v>
      </c>
      <c r="N90">
        <f t="shared" si="17"/>
        <v>24</v>
      </c>
      <c r="O90">
        <f t="shared" si="20"/>
        <v>0</v>
      </c>
    </row>
    <row r="91" spans="1:22" x14ac:dyDescent="0.25">
      <c r="A91">
        <f t="shared" si="21"/>
        <v>2.7721999999999998</v>
      </c>
      <c r="B91">
        <f t="shared" si="18"/>
        <v>0</v>
      </c>
      <c r="C91">
        <f t="shared" si="22"/>
        <v>83</v>
      </c>
      <c r="D91">
        <f t="shared" si="23"/>
        <v>338</v>
      </c>
      <c r="E91">
        <f t="shared" si="24"/>
        <v>4</v>
      </c>
      <c r="F91">
        <f t="shared" si="13"/>
        <v>0</v>
      </c>
      <c r="H91">
        <v>1</v>
      </c>
      <c r="I91">
        <f t="shared" si="15"/>
        <v>150</v>
      </c>
      <c r="J91">
        <f t="shared" si="14"/>
        <v>252</v>
      </c>
      <c r="K91">
        <f t="shared" si="16"/>
        <v>31</v>
      </c>
      <c r="L91">
        <f t="shared" si="19"/>
        <v>31</v>
      </c>
      <c r="M91">
        <f t="shared" si="25"/>
        <v>6346</v>
      </c>
      <c r="N91">
        <f t="shared" si="17"/>
        <v>24</v>
      </c>
      <c r="O91">
        <f t="shared" si="20"/>
        <v>2</v>
      </c>
      <c r="Q91">
        <v>10</v>
      </c>
      <c r="R91">
        <v>12</v>
      </c>
    </row>
    <row r="92" spans="1:22" x14ac:dyDescent="0.25">
      <c r="A92">
        <f t="shared" si="21"/>
        <v>2.8055999999999996</v>
      </c>
      <c r="B92">
        <f t="shared" si="18"/>
        <v>0</v>
      </c>
      <c r="C92">
        <f t="shared" si="22"/>
        <v>84</v>
      </c>
      <c r="D92">
        <f t="shared" si="23"/>
        <v>340</v>
      </c>
      <c r="E92">
        <f t="shared" si="24"/>
        <v>4</v>
      </c>
      <c r="F92">
        <f t="shared" si="13"/>
        <v>0</v>
      </c>
      <c r="H92">
        <v>0</v>
      </c>
      <c r="I92">
        <f t="shared" si="15"/>
        <v>152</v>
      </c>
      <c r="J92">
        <f t="shared" si="14"/>
        <v>252</v>
      </c>
      <c r="K92">
        <f t="shared" si="16"/>
        <v>31</v>
      </c>
      <c r="L92">
        <f t="shared" si="19"/>
        <v>30</v>
      </c>
      <c r="M92">
        <f t="shared" si="25"/>
        <v>6496</v>
      </c>
      <c r="N92">
        <f t="shared" si="17"/>
        <v>25</v>
      </c>
      <c r="O92">
        <f t="shared" si="20"/>
        <v>4</v>
      </c>
      <c r="Q92">
        <v>8</v>
      </c>
    </row>
    <row r="93" spans="1:22" x14ac:dyDescent="0.25">
      <c r="A93">
        <f t="shared" si="21"/>
        <v>2.8389999999999995</v>
      </c>
      <c r="B93">
        <f t="shared" si="18"/>
        <v>0</v>
      </c>
      <c r="C93">
        <f t="shared" si="22"/>
        <v>85</v>
      </c>
      <c r="D93">
        <f t="shared" si="23"/>
        <v>342</v>
      </c>
      <c r="E93">
        <f t="shared" si="24"/>
        <v>4</v>
      </c>
      <c r="F93">
        <f t="shared" si="13"/>
        <v>0</v>
      </c>
      <c r="H93">
        <v>0</v>
      </c>
      <c r="I93">
        <f t="shared" si="15"/>
        <v>154</v>
      </c>
      <c r="J93">
        <f t="shared" si="14"/>
        <v>244</v>
      </c>
      <c r="K93">
        <f t="shared" si="16"/>
        <v>30</v>
      </c>
      <c r="L93">
        <f t="shared" si="19"/>
        <v>29</v>
      </c>
      <c r="M93">
        <f t="shared" si="25"/>
        <v>6648</v>
      </c>
      <c r="N93">
        <f t="shared" si="17"/>
        <v>25</v>
      </c>
      <c r="O93">
        <f t="shared" si="20"/>
        <v>6</v>
      </c>
      <c r="Q93">
        <v>6</v>
      </c>
    </row>
    <row r="94" spans="1:22" x14ac:dyDescent="0.25">
      <c r="A94">
        <f t="shared" si="21"/>
        <v>2.8723999999999994</v>
      </c>
      <c r="B94">
        <f t="shared" si="18"/>
        <v>0</v>
      </c>
      <c r="C94">
        <f t="shared" si="22"/>
        <v>86</v>
      </c>
      <c r="D94">
        <f t="shared" si="23"/>
        <v>344</v>
      </c>
      <c r="E94">
        <f t="shared" si="24"/>
        <v>4</v>
      </c>
      <c r="F94">
        <f t="shared" si="13"/>
        <v>0</v>
      </c>
      <c r="H94">
        <v>0</v>
      </c>
      <c r="I94">
        <f t="shared" si="15"/>
        <v>156</v>
      </c>
      <c r="J94">
        <f t="shared" si="14"/>
        <v>236</v>
      </c>
      <c r="K94">
        <f t="shared" si="16"/>
        <v>29</v>
      </c>
      <c r="L94">
        <f t="shared" si="19"/>
        <v>28</v>
      </c>
      <c r="M94">
        <f t="shared" si="25"/>
        <v>6802</v>
      </c>
      <c r="N94">
        <f t="shared" si="17"/>
        <v>26</v>
      </c>
      <c r="O94">
        <f t="shared" si="20"/>
        <v>8</v>
      </c>
      <c r="Q94">
        <v>4</v>
      </c>
    </row>
    <row r="95" spans="1:22" x14ac:dyDescent="0.25">
      <c r="A95">
        <f t="shared" si="21"/>
        <v>2.9057999999999993</v>
      </c>
      <c r="B95">
        <f t="shared" si="18"/>
        <v>0</v>
      </c>
      <c r="C95">
        <f t="shared" si="22"/>
        <v>87</v>
      </c>
      <c r="D95">
        <f t="shared" si="23"/>
        <v>346</v>
      </c>
      <c r="E95">
        <f t="shared" si="24"/>
        <v>4</v>
      </c>
      <c r="F95">
        <f t="shared" si="13"/>
        <v>0</v>
      </c>
      <c r="H95">
        <v>0</v>
      </c>
      <c r="I95">
        <f t="shared" si="15"/>
        <v>158</v>
      </c>
      <c r="J95">
        <f t="shared" si="14"/>
        <v>228</v>
      </c>
      <c r="K95">
        <f t="shared" si="16"/>
        <v>28</v>
      </c>
      <c r="L95">
        <f t="shared" si="19"/>
        <v>27</v>
      </c>
      <c r="M95">
        <f t="shared" si="25"/>
        <v>6958</v>
      </c>
      <c r="N95">
        <f t="shared" si="17"/>
        <v>27</v>
      </c>
      <c r="O95">
        <f t="shared" si="20"/>
        <v>10</v>
      </c>
    </row>
    <row r="96" spans="1:22" x14ac:dyDescent="0.25">
      <c r="A96">
        <f t="shared" si="21"/>
        <v>2.9391999999999991</v>
      </c>
      <c r="B96">
        <f t="shared" si="18"/>
        <v>0</v>
      </c>
      <c r="C96">
        <f t="shared" si="22"/>
        <v>88</v>
      </c>
      <c r="D96">
        <f t="shared" si="23"/>
        <v>348</v>
      </c>
      <c r="E96">
        <f t="shared" si="24"/>
        <v>4</v>
      </c>
      <c r="F96">
        <f t="shared" si="13"/>
        <v>0</v>
      </c>
      <c r="H96">
        <v>0</v>
      </c>
      <c r="I96">
        <f t="shared" si="15"/>
        <v>160</v>
      </c>
      <c r="J96">
        <f t="shared" si="14"/>
        <v>220</v>
      </c>
      <c r="K96">
        <f t="shared" si="16"/>
        <v>27</v>
      </c>
      <c r="L96">
        <f t="shared" si="19"/>
        <v>26</v>
      </c>
      <c r="M96">
        <f t="shared" si="25"/>
        <v>7116</v>
      </c>
      <c r="N96">
        <f t="shared" si="17"/>
        <v>27</v>
      </c>
      <c r="O96">
        <f t="shared" si="20"/>
        <v>12</v>
      </c>
      <c r="Q96">
        <v>0</v>
      </c>
      <c r="R96">
        <v>2</v>
      </c>
    </row>
    <row r="97" spans="1:17" x14ac:dyDescent="0.25">
      <c r="A97">
        <f t="shared" si="21"/>
        <v>2.972599999999999</v>
      </c>
      <c r="B97">
        <f t="shared" si="18"/>
        <v>0</v>
      </c>
      <c r="C97">
        <f t="shared" si="22"/>
        <v>89</v>
      </c>
      <c r="D97">
        <f t="shared" si="23"/>
        <v>350</v>
      </c>
      <c r="E97">
        <f t="shared" si="24"/>
        <v>4</v>
      </c>
      <c r="F97">
        <f t="shared" si="13"/>
        <v>0</v>
      </c>
      <c r="H97">
        <v>0</v>
      </c>
      <c r="I97">
        <f t="shared" si="15"/>
        <v>162</v>
      </c>
      <c r="J97">
        <f t="shared" si="14"/>
        <v>212</v>
      </c>
      <c r="K97">
        <f t="shared" si="16"/>
        <v>26</v>
      </c>
      <c r="L97">
        <f t="shared" si="19"/>
        <v>25</v>
      </c>
      <c r="M97">
        <f t="shared" si="25"/>
        <v>7276</v>
      </c>
      <c r="N97">
        <f t="shared" si="17"/>
        <v>28</v>
      </c>
      <c r="O97">
        <f t="shared" si="20"/>
        <v>14</v>
      </c>
    </row>
    <row r="98" spans="1:17" x14ac:dyDescent="0.25">
      <c r="A98">
        <f t="shared" si="21"/>
        <v>3.0059999999999989</v>
      </c>
      <c r="B98">
        <f t="shared" si="18"/>
        <v>1</v>
      </c>
      <c r="C98">
        <f t="shared" si="22"/>
        <v>90</v>
      </c>
      <c r="D98">
        <f t="shared" si="23"/>
        <v>352</v>
      </c>
      <c r="E98">
        <f t="shared" si="24"/>
        <v>4</v>
      </c>
      <c r="F98">
        <f t="shared" si="13"/>
        <v>0</v>
      </c>
      <c r="H98">
        <v>0</v>
      </c>
      <c r="I98">
        <f t="shared" si="15"/>
        <v>164</v>
      </c>
      <c r="J98">
        <f t="shared" si="14"/>
        <v>196</v>
      </c>
      <c r="K98">
        <f t="shared" si="16"/>
        <v>24</v>
      </c>
      <c r="L98">
        <f t="shared" si="19"/>
        <v>23</v>
      </c>
      <c r="M98">
        <f t="shared" si="25"/>
        <v>7438</v>
      </c>
      <c r="N98">
        <f t="shared" si="17"/>
        <v>29</v>
      </c>
      <c r="O98">
        <f t="shared" si="20"/>
        <v>0</v>
      </c>
    </row>
    <row r="99" spans="1:17" x14ac:dyDescent="0.25">
      <c r="A99">
        <f t="shared" si="21"/>
        <v>3.0393999999999988</v>
      </c>
      <c r="B99">
        <f t="shared" si="18"/>
        <v>0</v>
      </c>
      <c r="C99">
        <f t="shared" si="22"/>
        <v>91</v>
      </c>
      <c r="D99">
        <f t="shared" si="23"/>
        <v>354</v>
      </c>
      <c r="E99">
        <f t="shared" si="24"/>
        <v>4</v>
      </c>
      <c r="F99">
        <f t="shared" si="13"/>
        <v>0</v>
      </c>
      <c r="H99">
        <v>0</v>
      </c>
      <c r="I99">
        <f t="shared" si="15"/>
        <v>166</v>
      </c>
      <c r="J99">
        <f t="shared" si="14"/>
        <v>188</v>
      </c>
      <c r="K99">
        <f t="shared" si="16"/>
        <v>23</v>
      </c>
      <c r="L99">
        <f t="shared" si="19"/>
        <v>22</v>
      </c>
      <c r="M99">
        <f t="shared" si="25"/>
        <v>7602</v>
      </c>
      <c r="N99">
        <f t="shared" si="17"/>
        <v>29</v>
      </c>
      <c r="O99">
        <f t="shared" si="20"/>
        <v>2</v>
      </c>
    </row>
    <row r="100" spans="1:17" x14ac:dyDescent="0.25">
      <c r="A100">
        <f t="shared" si="21"/>
        <v>3.0727999999999986</v>
      </c>
      <c r="B100">
        <f t="shared" si="18"/>
        <v>0</v>
      </c>
      <c r="C100">
        <f t="shared" si="22"/>
        <v>92</v>
      </c>
      <c r="D100">
        <f t="shared" si="23"/>
        <v>356</v>
      </c>
      <c r="E100">
        <f t="shared" si="24"/>
        <v>4</v>
      </c>
      <c r="F100">
        <f t="shared" si="13"/>
        <v>0</v>
      </c>
      <c r="H100">
        <v>0</v>
      </c>
      <c r="I100">
        <f t="shared" si="15"/>
        <v>168</v>
      </c>
      <c r="J100">
        <f t="shared" si="14"/>
        <v>180</v>
      </c>
      <c r="K100">
        <f t="shared" si="16"/>
        <v>22</v>
      </c>
      <c r="L100">
        <f t="shared" si="19"/>
        <v>22</v>
      </c>
      <c r="M100">
        <f t="shared" si="25"/>
        <v>7768</v>
      </c>
      <c r="N100">
        <f t="shared" si="17"/>
        <v>30</v>
      </c>
      <c r="O100">
        <f t="shared" si="20"/>
        <v>4</v>
      </c>
    </row>
    <row r="101" spans="1:17" x14ac:dyDescent="0.25">
      <c r="A101">
        <f t="shared" si="21"/>
        <v>3.1061999999999985</v>
      </c>
      <c r="B101">
        <f t="shared" si="18"/>
        <v>0</v>
      </c>
      <c r="C101">
        <f t="shared" si="22"/>
        <v>93</v>
      </c>
      <c r="D101">
        <f t="shared" si="23"/>
        <v>358</v>
      </c>
      <c r="E101">
        <f t="shared" si="24"/>
        <v>4</v>
      </c>
      <c r="F101">
        <f t="shared" si="13"/>
        <v>0</v>
      </c>
      <c r="H101">
        <v>0</v>
      </c>
      <c r="I101">
        <f t="shared" si="15"/>
        <v>170</v>
      </c>
      <c r="J101">
        <f t="shared" si="14"/>
        <v>180</v>
      </c>
      <c r="K101">
        <f t="shared" si="16"/>
        <v>22</v>
      </c>
      <c r="L101">
        <f t="shared" si="19"/>
        <v>22</v>
      </c>
      <c r="M101">
        <f t="shared" si="25"/>
        <v>7936</v>
      </c>
      <c r="N101">
        <f t="shared" si="17"/>
        <v>31</v>
      </c>
      <c r="O101">
        <f t="shared" si="20"/>
        <v>6</v>
      </c>
    </row>
    <row r="102" spans="1:17" x14ac:dyDescent="0.25">
      <c r="A102">
        <f t="shared" si="21"/>
        <v>3.1395999999999984</v>
      </c>
      <c r="B102">
        <f t="shared" si="18"/>
        <v>0</v>
      </c>
      <c r="C102">
        <f t="shared" si="22"/>
        <v>94</v>
      </c>
      <c r="D102">
        <f t="shared" si="23"/>
        <v>360</v>
      </c>
      <c r="E102">
        <f t="shared" si="24"/>
        <v>4</v>
      </c>
      <c r="F102">
        <f t="shared" si="13"/>
        <v>0</v>
      </c>
      <c r="H102">
        <v>0</v>
      </c>
      <c r="I102">
        <f t="shared" si="15"/>
        <v>172</v>
      </c>
      <c r="J102">
        <f t="shared" si="14"/>
        <v>180</v>
      </c>
      <c r="K102">
        <f t="shared" si="16"/>
        <v>22</v>
      </c>
      <c r="L102">
        <f t="shared" si="19"/>
        <v>22</v>
      </c>
      <c r="M102">
        <f t="shared" si="25"/>
        <v>8106</v>
      </c>
      <c r="N102">
        <f t="shared" si="17"/>
        <v>31</v>
      </c>
      <c r="O102">
        <f t="shared" si="20"/>
        <v>8</v>
      </c>
    </row>
    <row r="103" spans="1:17" x14ac:dyDescent="0.25">
      <c r="A103">
        <f t="shared" si="21"/>
        <v>3.1729999999999983</v>
      </c>
      <c r="B103">
        <f t="shared" si="18"/>
        <v>0</v>
      </c>
      <c r="C103">
        <f t="shared" si="22"/>
        <v>95</v>
      </c>
      <c r="D103">
        <f t="shared" si="23"/>
        <v>362</v>
      </c>
      <c r="E103">
        <f t="shared" si="24"/>
        <v>4</v>
      </c>
      <c r="F103">
        <f t="shared" si="13"/>
        <v>0</v>
      </c>
      <c r="H103">
        <v>0</v>
      </c>
      <c r="I103">
        <f t="shared" si="15"/>
        <v>174</v>
      </c>
      <c r="J103">
        <f t="shared" si="14"/>
        <v>180</v>
      </c>
      <c r="K103">
        <f t="shared" si="16"/>
        <v>22</v>
      </c>
      <c r="L103">
        <f t="shared" si="19"/>
        <v>22</v>
      </c>
      <c r="M103">
        <f t="shared" si="25"/>
        <v>8278</v>
      </c>
      <c r="N103">
        <f t="shared" si="17"/>
        <v>32</v>
      </c>
      <c r="O103">
        <f t="shared" si="20"/>
        <v>10</v>
      </c>
    </row>
    <row r="104" spans="1:17" x14ac:dyDescent="0.25">
      <c r="A104">
        <f t="shared" si="21"/>
        <v>3.2063999999999981</v>
      </c>
      <c r="B104">
        <f t="shared" si="18"/>
        <v>0</v>
      </c>
      <c r="C104">
        <f t="shared" si="22"/>
        <v>96</v>
      </c>
      <c r="D104">
        <f t="shared" si="23"/>
        <v>364</v>
      </c>
      <c r="E104">
        <f t="shared" si="24"/>
        <v>4</v>
      </c>
      <c r="F104">
        <f t="shared" si="13"/>
        <v>0</v>
      </c>
      <c r="H104">
        <v>0</v>
      </c>
      <c r="I104">
        <f t="shared" si="15"/>
        <v>176</v>
      </c>
      <c r="J104">
        <f t="shared" si="14"/>
        <v>180</v>
      </c>
      <c r="K104">
        <f t="shared" si="16"/>
        <v>22</v>
      </c>
      <c r="L104">
        <f t="shared" si="19"/>
        <v>22</v>
      </c>
      <c r="M104">
        <f t="shared" si="25"/>
        <v>8452</v>
      </c>
      <c r="N104">
        <f t="shared" si="17"/>
        <v>33</v>
      </c>
      <c r="O104">
        <f t="shared" si="20"/>
        <v>12</v>
      </c>
    </row>
    <row r="105" spans="1:17" x14ac:dyDescent="0.25">
      <c r="A105">
        <f t="shared" si="21"/>
        <v>3.239799999999998</v>
      </c>
      <c r="B105">
        <f t="shared" si="18"/>
        <v>0</v>
      </c>
      <c r="C105">
        <f t="shared" si="22"/>
        <v>97</v>
      </c>
      <c r="D105">
        <f t="shared" si="23"/>
        <v>366</v>
      </c>
      <c r="E105">
        <f t="shared" si="24"/>
        <v>4</v>
      </c>
      <c r="F105">
        <f t="shared" si="13"/>
        <v>0</v>
      </c>
      <c r="H105">
        <v>0</v>
      </c>
      <c r="I105">
        <f t="shared" si="15"/>
        <v>178</v>
      </c>
      <c r="J105">
        <f t="shared" si="14"/>
        <v>180</v>
      </c>
      <c r="K105">
        <f t="shared" si="16"/>
        <v>22</v>
      </c>
      <c r="L105">
        <f t="shared" si="19"/>
        <v>22</v>
      </c>
      <c r="M105">
        <f t="shared" si="25"/>
        <v>8628</v>
      </c>
      <c r="N105">
        <f t="shared" si="17"/>
        <v>33</v>
      </c>
      <c r="O105">
        <f t="shared" si="20"/>
        <v>14</v>
      </c>
      <c r="Q105">
        <f>IF(I105&gt;I106,1,0)</f>
        <v>1</v>
      </c>
    </row>
    <row r="106" spans="1:17" x14ac:dyDescent="0.25">
      <c r="A106">
        <f t="shared" si="21"/>
        <v>3.2731999999999979</v>
      </c>
      <c r="B106">
        <f t="shared" si="18"/>
        <v>1</v>
      </c>
      <c r="C106">
        <f t="shared" si="22"/>
        <v>98</v>
      </c>
      <c r="D106">
        <f t="shared" si="23"/>
        <v>368</v>
      </c>
      <c r="E106">
        <f t="shared" si="24"/>
        <v>4</v>
      </c>
      <c r="F106">
        <f t="shared" si="13"/>
        <v>0</v>
      </c>
      <c r="H106">
        <v>0</v>
      </c>
      <c r="I106">
        <f t="shared" si="15"/>
        <v>177</v>
      </c>
      <c r="J106">
        <f t="shared" si="14"/>
        <v>172</v>
      </c>
      <c r="K106">
        <f t="shared" si="16"/>
        <v>21</v>
      </c>
      <c r="L106">
        <f t="shared" si="19"/>
        <v>21</v>
      </c>
      <c r="M106">
        <f t="shared" si="25"/>
        <v>8806</v>
      </c>
      <c r="N106">
        <f t="shared" si="17"/>
        <v>34</v>
      </c>
      <c r="O106">
        <f t="shared" si="20"/>
        <v>0</v>
      </c>
      <c r="Q106">
        <f t="shared" ref="Q106:Q169" si="26">IF(I106&gt;I107,1,0)</f>
        <v>1</v>
      </c>
    </row>
    <row r="107" spans="1:17" x14ac:dyDescent="0.25">
      <c r="A107">
        <f t="shared" si="21"/>
        <v>3.3065999999999978</v>
      </c>
      <c r="B107">
        <f t="shared" si="18"/>
        <v>0</v>
      </c>
      <c r="C107">
        <f t="shared" si="22"/>
        <v>99</v>
      </c>
      <c r="D107">
        <f t="shared" si="23"/>
        <v>370</v>
      </c>
      <c r="E107">
        <f t="shared" si="24"/>
        <v>4</v>
      </c>
      <c r="F107">
        <f t="shared" si="13"/>
        <v>0</v>
      </c>
      <c r="H107">
        <v>0</v>
      </c>
      <c r="I107">
        <f t="shared" si="15"/>
        <v>176</v>
      </c>
      <c r="J107">
        <f t="shared" si="14"/>
        <v>172</v>
      </c>
      <c r="K107">
        <f t="shared" si="16"/>
        <v>21</v>
      </c>
      <c r="L107">
        <f t="shared" si="19"/>
        <v>21</v>
      </c>
      <c r="M107">
        <f t="shared" si="25"/>
        <v>8983</v>
      </c>
      <c r="N107">
        <f t="shared" si="17"/>
        <v>35</v>
      </c>
      <c r="O107">
        <f t="shared" si="20"/>
        <v>2</v>
      </c>
      <c r="Q107">
        <f t="shared" si="26"/>
        <v>1</v>
      </c>
    </row>
    <row r="108" spans="1:17" x14ac:dyDescent="0.25">
      <c r="A108">
        <f t="shared" si="21"/>
        <v>3.3399999999999976</v>
      </c>
      <c r="B108">
        <f t="shared" si="18"/>
        <v>0</v>
      </c>
      <c r="C108">
        <f t="shared" si="22"/>
        <v>100</v>
      </c>
      <c r="D108">
        <f t="shared" si="23"/>
        <v>372</v>
      </c>
      <c r="E108">
        <f t="shared" si="24"/>
        <v>4</v>
      </c>
      <c r="F108">
        <f t="shared" si="13"/>
        <v>0</v>
      </c>
      <c r="H108">
        <v>0</v>
      </c>
      <c r="I108">
        <f t="shared" si="15"/>
        <v>175</v>
      </c>
      <c r="J108">
        <f t="shared" si="14"/>
        <v>172</v>
      </c>
      <c r="K108">
        <f t="shared" si="16"/>
        <v>21</v>
      </c>
      <c r="L108">
        <f t="shared" si="19"/>
        <v>21</v>
      </c>
      <c r="M108">
        <f t="shared" si="25"/>
        <v>9159</v>
      </c>
      <c r="N108">
        <f t="shared" si="17"/>
        <v>35</v>
      </c>
      <c r="O108">
        <f t="shared" si="20"/>
        <v>4</v>
      </c>
      <c r="Q108">
        <f t="shared" si="26"/>
        <v>1</v>
      </c>
    </row>
    <row r="109" spans="1:17" x14ac:dyDescent="0.25">
      <c r="A109">
        <f t="shared" si="21"/>
        <v>3.3733999999999975</v>
      </c>
      <c r="B109">
        <f t="shared" si="18"/>
        <v>0</v>
      </c>
      <c r="C109">
        <f t="shared" si="22"/>
        <v>101</v>
      </c>
      <c r="D109">
        <f t="shared" si="23"/>
        <v>374</v>
      </c>
      <c r="E109">
        <f t="shared" si="24"/>
        <v>4</v>
      </c>
      <c r="F109">
        <f t="shared" si="13"/>
        <v>0</v>
      </c>
      <c r="H109">
        <v>0</v>
      </c>
      <c r="I109">
        <f t="shared" si="15"/>
        <v>174</v>
      </c>
      <c r="J109">
        <f t="shared" si="14"/>
        <v>172</v>
      </c>
      <c r="K109">
        <f t="shared" si="16"/>
        <v>21</v>
      </c>
      <c r="L109">
        <f t="shared" si="19"/>
        <v>21</v>
      </c>
      <c r="M109">
        <f t="shared" si="25"/>
        <v>9334</v>
      </c>
      <c r="N109">
        <f t="shared" si="17"/>
        <v>36</v>
      </c>
      <c r="O109">
        <f t="shared" si="20"/>
        <v>6</v>
      </c>
      <c r="Q109">
        <f t="shared" si="26"/>
        <v>1</v>
      </c>
    </row>
    <row r="110" spans="1:17" x14ac:dyDescent="0.25">
      <c r="A110">
        <f t="shared" si="21"/>
        <v>3.4067999999999974</v>
      </c>
      <c r="B110">
        <f t="shared" si="18"/>
        <v>0</v>
      </c>
      <c r="C110">
        <f t="shared" si="22"/>
        <v>102</v>
      </c>
      <c r="D110">
        <f t="shared" si="23"/>
        <v>376</v>
      </c>
      <c r="E110">
        <f t="shared" si="24"/>
        <v>4</v>
      </c>
      <c r="F110">
        <f t="shared" si="13"/>
        <v>0</v>
      </c>
      <c r="H110">
        <v>0</v>
      </c>
      <c r="I110">
        <f t="shared" si="15"/>
        <v>173</v>
      </c>
      <c r="J110">
        <f t="shared" si="14"/>
        <v>172</v>
      </c>
      <c r="K110">
        <f t="shared" si="16"/>
        <v>21</v>
      </c>
      <c r="L110">
        <f t="shared" si="19"/>
        <v>21</v>
      </c>
      <c r="M110">
        <f t="shared" si="25"/>
        <v>9508</v>
      </c>
      <c r="N110">
        <f t="shared" si="17"/>
        <v>37</v>
      </c>
      <c r="O110">
        <f t="shared" si="20"/>
        <v>8</v>
      </c>
      <c r="Q110">
        <f t="shared" si="26"/>
        <v>1</v>
      </c>
    </row>
    <row r="111" spans="1:17" x14ac:dyDescent="0.25">
      <c r="A111">
        <f t="shared" si="21"/>
        <v>3.4401999999999973</v>
      </c>
      <c r="B111">
        <f t="shared" si="18"/>
        <v>0</v>
      </c>
      <c r="C111">
        <f t="shared" si="22"/>
        <v>103</v>
      </c>
      <c r="D111">
        <f t="shared" si="23"/>
        <v>378</v>
      </c>
      <c r="E111">
        <f t="shared" si="24"/>
        <v>4</v>
      </c>
      <c r="F111">
        <f t="shared" si="13"/>
        <v>1</v>
      </c>
      <c r="H111">
        <v>0</v>
      </c>
      <c r="I111">
        <f t="shared" si="15"/>
        <v>172</v>
      </c>
      <c r="J111">
        <f t="shared" si="14"/>
        <v>172</v>
      </c>
      <c r="K111">
        <f t="shared" si="16"/>
        <v>21</v>
      </c>
      <c r="L111">
        <f t="shared" si="19"/>
        <v>21</v>
      </c>
      <c r="M111">
        <f t="shared" si="25"/>
        <v>9681</v>
      </c>
      <c r="N111">
        <f t="shared" si="17"/>
        <v>37</v>
      </c>
      <c r="O111">
        <f t="shared" si="20"/>
        <v>10</v>
      </c>
      <c r="Q111">
        <f t="shared" si="26"/>
        <v>0</v>
      </c>
    </row>
    <row r="112" spans="1:17" x14ac:dyDescent="0.25">
      <c r="A112">
        <f t="shared" si="21"/>
        <v>3.4735999999999971</v>
      </c>
      <c r="B112">
        <f t="shared" si="18"/>
        <v>0</v>
      </c>
      <c r="C112">
        <f t="shared" si="22"/>
        <v>104</v>
      </c>
      <c r="D112">
        <f t="shared" si="23"/>
        <v>380</v>
      </c>
      <c r="E112">
        <f t="shared" si="24"/>
        <v>4</v>
      </c>
      <c r="F112">
        <f t="shared" si="13"/>
        <v>1</v>
      </c>
      <c r="H112">
        <v>0</v>
      </c>
      <c r="I112">
        <f t="shared" si="15"/>
        <v>172</v>
      </c>
      <c r="J112">
        <f t="shared" si="14"/>
        <v>172</v>
      </c>
      <c r="K112">
        <f t="shared" si="16"/>
        <v>21</v>
      </c>
      <c r="L112">
        <f t="shared" si="19"/>
        <v>21</v>
      </c>
      <c r="M112">
        <f t="shared" si="25"/>
        <v>9853</v>
      </c>
      <c r="N112">
        <f t="shared" si="17"/>
        <v>38</v>
      </c>
      <c r="O112">
        <f t="shared" si="20"/>
        <v>12</v>
      </c>
      <c r="Q112">
        <f t="shared" si="26"/>
        <v>0</v>
      </c>
    </row>
    <row r="113" spans="1:17" x14ac:dyDescent="0.25">
      <c r="A113">
        <f t="shared" si="21"/>
        <v>3.506999999999997</v>
      </c>
      <c r="B113">
        <f t="shared" si="18"/>
        <v>0</v>
      </c>
      <c r="C113">
        <f t="shared" si="22"/>
        <v>105</v>
      </c>
      <c r="D113">
        <f t="shared" si="23"/>
        <v>382</v>
      </c>
      <c r="E113">
        <f t="shared" si="24"/>
        <v>4</v>
      </c>
      <c r="F113">
        <f t="shared" si="13"/>
        <v>0</v>
      </c>
      <c r="H113">
        <v>0</v>
      </c>
      <c r="I113">
        <f t="shared" si="15"/>
        <v>172</v>
      </c>
      <c r="J113">
        <f t="shared" si="14"/>
        <v>172</v>
      </c>
      <c r="K113">
        <f t="shared" si="16"/>
        <v>21</v>
      </c>
      <c r="L113">
        <f t="shared" si="19"/>
        <v>21</v>
      </c>
      <c r="M113">
        <f t="shared" si="25"/>
        <v>10025</v>
      </c>
      <c r="N113">
        <f t="shared" si="17"/>
        <v>39</v>
      </c>
      <c r="O113">
        <f t="shared" si="20"/>
        <v>14</v>
      </c>
      <c r="Q113">
        <f t="shared" si="26"/>
        <v>1</v>
      </c>
    </row>
    <row r="114" spans="1:17" x14ac:dyDescent="0.25">
      <c r="A114">
        <f t="shared" si="21"/>
        <v>3.5403999999999969</v>
      </c>
      <c r="B114">
        <f t="shared" si="18"/>
        <v>1</v>
      </c>
      <c r="C114">
        <f t="shared" si="22"/>
        <v>106</v>
      </c>
      <c r="D114">
        <f t="shared" si="23"/>
        <v>384</v>
      </c>
      <c r="E114">
        <f t="shared" si="24"/>
        <v>4</v>
      </c>
      <c r="F114">
        <f t="shared" si="13"/>
        <v>0</v>
      </c>
      <c r="H114">
        <v>0</v>
      </c>
      <c r="I114">
        <f t="shared" si="15"/>
        <v>171</v>
      </c>
      <c r="J114">
        <f t="shared" si="14"/>
        <v>164</v>
      </c>
      <c r="K114">
        <f t="shared" si="16"/>
        <v>20</v>
      </c>
      <c r="L114">
        <f t="shared" si="19"/>
        <v>20</v>
      </c>
      <c r="M114">
        <f t="shared" si="25"/>
        <v>10197</v>
      </c>
      <c r="N114">
        <f t="shared" si="17"/>
        <v>39</v>
      </c>
      <c r="O114">
        <f t="shared" si="20"/>
        <v>0</v>
      </c>
      <c r="Q114">
        <f t="shared" si="26"/>
        <v>1</v>
      </c>
    </row>
    <row r="115" spans="1:17" x14ac:dyDescent="0.25">
      <c r="A115">
        <f t="shared" si="21"/>
        <v>3.5737999999999968</v>
      </c>
      <c r="B115">
        <f t="shared" si="18"/>
        <v>0</v>
      </c>
      <c r="C115">
        <f t="shared" si="22"/>
        <v>107</v>
      </c>
      <c r="D115">
        <f t="shared" si="23"/>
        <v>386</v>
      </c>
      <c r="E115">
        <f t="shared" si="24"/>
        <v>4</v>
      </c>
      <c r="F115">
        <f t="shared" si="13"/>
        <v>0</v>
      </c>
      <c r="H115">
        <v>0</v>
      </c>
      <c r="I115">
        <f t="shared" si="15"/>
        <v>170</v>
      </c>
      <c r="J115">
        <f t="shared" si="14"/>
        <v>164</v>
      </c>
      <c r="K115">
        <f t="shared" si="16"/>
        <v>20</v>
      </c>
      <c r="L115">
        <f t="shared" si="19"/>
        <v>20</v>
      </c>
      <c r="M115">
        <f t="shared" si="25"/>
        <v>10368</v>
      </c>
      <c r="N115">
        <f t="shared" si="17"/>
        <v>40</v>
      </c>
      <c r="O115">
        <f t="shared" si="20"/>
        <v>2</v>
      </c>
      <c r="Q115">
        <f t="shared" si="26"/>
        <v>1</v>
      </c>
    </row>
    <row r="116" spans="1:17" x14ac:dyDescent="0.25">
      <c r="A116">
        <f t="shared" si="21"/>
        <v>3.6071999999999966</v>
      </c>
      <c r="B116">
        <f t="shared" si="18"/>
        <v>0</v>
      </c>
      <c r="C116">
        <f t="shared" si="22"/>
        <v>108</v>
      </c>
      <c r="D116">
        <f t="shared" si="23"/>
        <v>388</v>
      </c>
      <c r="E116">
        <f t="shared" si="24"/>
        <v>4</v>
      </c>
      <c r="F116">
        <f t="shared" si="13"/>
        <v>0</v>
      </c>
      <c r="H116">
        <v>0</v>
      </c>
      <c r="I116">
        <f t="shared" si="15"/>
        <v>169</v>
      </c>
      <c r="J116">
        <f t="shared" si="14"/>
        <v>164</v>
      </c>
      <c r="K116">
        <f t="shared" si="16"/>
        <v>20</v>
      </c>
      <c r="L116">
        <f t="shared" si="19"/>
        <v>20</v>
      </c>
      <c r="M116">
        <f t="shared" si="25"/>
        <v>10538</v>
      </c>
      <c r="N116">
        <f t="shared" si="17"/>
        <v>41</v>
      </c>
      <c r="O116">
        <f t="shared" si="20"/>
        <v>4</v>
      </c>
      <c r="Q116">
        <f t="shared" si="26"/>
        <v>1</v>
      </c>
    </row>
    <row r="117" spans="1:17" x14ac:dyDescent="0.25">
      <c r="A117">
        <f t="shared" si="21"/>
        <v>3.6405999999999965</v>
      </c>
      <c r="B117">
        <f t="shared" si="18"/>
        <v>0</v>
      </c>
      <c r="C117">
        <f t="shared" si="22"/>
        <v>109</v>
      </c>
      <c r="D117">
        <f t="shared" si="23"/>
        <v>390</v>
      </c>
      <c r="E117">
        <f t="shared" si="24"/>
        <v>4</v>
      </c>
      <c r="F117">
        <f t="shared" si="13"/>
        <v>0</v>
      </c>
      <c r="H117">
        <v>0</v>
      </c>
      <c r="I117">
        <f t="shared" si="15"/>
        <v>168</v>
      </c>
      <c r="J117">
        <f t="shared" si="14"/>
        <v>164</v>
      </c>
      <c r="K117">
        <f t="shared" si="16"/>
        <v>20</v>
      </c>
      <c r="L117">
        <f t="shared" si="19"/>
        <v>20</v>
      </c>
      <c r="M117">
        <f t="shared" si="25"/>
        <v>10707</v>
      </c>
      <c r="N117">
        <f t="shared" si="17"/>
        <v>41</v>
      </c>
      <c r="O117">
        <f t="shared" si="20"/>
        <v>6</v>
      </c>
      <c r="Q117">
        <f t="shared" si="26"/>
        <v>1</v>
      </c>
    </row>
    <row r="118" spans="1:17" x14ac:dyDescent="0.25">
      <c r="A118">
        <f t="shared" si="21"/>
        <v>3.6739999999999964</v>
      </c>
      <c r="B118">
        <f t="shared" si="18"/>
        <v>0</v>
      </c>
      <c r="C118">
        <f t="shared" si="22"/>
        <v>110</v>
      </c>
      <c r="D118">
        <f t="shared" si="23"/>
        <v>392</v>
      </c>
      <c r="E118">
        <f t="shared" si="24"/>
        <v>4</v>
      </c>
      <c r="F118">
        <f t="shared" si="13"/>
        <v>0</v>
      </c>
      <c r="H118">
        <v>0</v>
      </c>
      <c r="I118">
        <f t="shared" si="15"/>
        <v>167</v>
      </c>
      <c r="J118">
        <f t="shared" si="14"/>
        <v>164</v>
      </c>
      <c r="K118">
        <f t="shared" si="16"/>
        <v>20</v>
      </c>
      <c r="L118">
        <f t="shared" si="19"/>
        <v>20</v>
      </c>
      <c r="M118">
        <f t="shared" si="25"/>
        <v>10875</v>
      </c>
      <c r="N118">
        <f t="shared" si="17"/>
        <v>42</v>
      </c>
      <c r="O118">
        <f t="shared" si="20"/>
        <v>8</v>
      </c>
      <c r="Q118">
        <f t="shared" si="26"/>
        <v>1</v>
      </c>
    </row>
    <row r="119" spans="1:17" x14ac:dyDescent="0.25">
      <c r="A119">
        <f t="shared" si="21"/>
        <v>3.7073999999999963</v>
      </c>
      <c r="B119">
        <f t="shared" si="18"/>
        <v>0</v>
      </c>
      <c r="C119">
        <f t="shared" si="22"/>
        <v>111</v>
      </c>
      <c r="D119">
        <f t="shared" si="23"/>
        <v>394</v>
      </c>
      <c r="E119">
        <f t="shared" si="24"/>
        <v>4</v>
      </c>
      <c r="F119">
        <f t="shared" si="13"/>
        <v>0</v>
      </c>
      <c r="H119">
        <v>0</v>
      </c>
      <c r="I119">
        <f t="shared" si="15"/>
        <v>166</v>
      </c>
      <c r="J119">
        <f t="shared" si="14"/>
        <v>164</v>
      </c>
      <c r="K119">
        <f t="shared" si="16"/>
        <v>20</v>
      </c>
      <c r="L119">
        <f t="shared" si="19"/>
        <v>20</v>
      </c>
      <c r="M119">
        <f t="shared" si="25"/>
        <v>11042</v>
      </c>
      <c r="N119">
        <f t="shared" si="17"/>
        <v>43</v>
      </c>
      <c r="O119">
        <f t="shared" si="20"/>
        <v>10</v>
      </c>
      <c r="Q119">
        <f t="shared" si="26"/>
        <v>1</v>
      </c>
    </row>
    <row r="120" spans="1:17" x14ac:dyDescent="0.25">
      <c r="A120">
        <f t="shared" si="21"/>
        <v>3.7407999999999961</v>
      </c>
      <c r="B120">
        <f t="shared" si="18"/>
        <v>0</v>
      </c>
      <c r="C120">
        <f t="shared" si="22"/>
        <v>112</v>
      </c>
      <c r="D120">
        <f t="shared" si="23"/>
        <v>396</v>
      </c>
      <c r="E120">
        <f t="shared" si="24"/>
        <v>4</v>
      </c>
      <c r="F120">
        <f t="shared" si="13"/>
        <v>0</v>
      </c>
      <c r="H120">
        <v>0</v>
      </c>
      <c r="I120">
        <f t="shared" si="15"/>
        <v>165</v>
      </c>
      <c r="J120">
        <f t="shared" si="14"/>
        <v>164</v>
      </c>
      <c r="K120">
        <f t="shared" si="16"/>
        <v>20</v>
      </c>
      <c r="L120">
        <f t="shared" si="19"/>
        <v>20</v>
      </c>
      <c r="M120">
        <f t="shared" si="25"/>
        <v>11208</v>
      </c>
      <c r="N120">
        <f t="shared" si="17"/>
        <v>43</v>
      </c>
      <c r="O120">
        <f t="shared" si="20"/>
        <v>12</v>
      </c>
      <c r="Q120">
        <f t="shared" si="26"/>
        <v>1</v>
      </c>
    </row>
    <row r="121" spans="1:17" x14ac:dyDescent="0.25">
      <c r="A121">
        <f t="shared" si="21"/>
        <v>3.774199999999996</v>
      </c>
      <c r="B121">
        <f t="shared" si="18"/>
        <v>0</v>
      </c>
      <c r="C121">
        <f t="shared" si="22"/>
        <v>113</v>
      </c>
      <c r="D121">
        <f t="shared" si="23"/>
        <v>398</v>
      </c>
      <c r="E121">
        <f t="shared" si="24"/>
        <v>4</v>
      </c>
      <c r="F121">
        <f t="shared" si="13"/>
        <v>0</v>
      </c>
      <c r="H121">
        <v>0</v>
      </c>
      <c r="I121">
        <f t="shared" si="15"/>
        <v>164</v>
      </c>
      <c r="J121">
        <f t="shared" si="14"/>
        <v>164</v>
      </c>
      <c r="K121">
        <f t="shared" si="16"/>
        <v>20</v>
      </c>
      <c r="L121">
        <f t="shared" si="19"/>
        <v>20</v>
      </c>
      <c r="M121">
        <f t="shared" si="25"/>
        <v>11373</v>
      </c>
      <c r="N121">
        <f t="shared" si="17"/>
        <v>44</v>
      </c>
      <c r="O121">
        <f t="shared" si="20"/>
        <v>14</v>
      </c>
      <c r="Q121">
        <f t="shared" si="26"/>
        <v>1</v>
      </c>
    </row>
    <row r="122" spans="1:17" x14ac:dyDescent="0.25">
      <c r="A122">
        <f t="shared" si="21"/>
        <v>3.8075999999999959</v>
      </c>
      <c r="B122">
        <f t="shared" si="18"/>
        <v>1</v>
      </c>
      <c r="C122">
        <f t="shared" si="22"/>
        <v>114</v>
      </c>
      <c r="D122">
        <f t="shared" si="23"/>
        <v>400</v>
      </c>
      <c r="E122">
        <f t="shared" si="24"/>
        <v>4</v>
      </c>
      <c r="F122">
        <f t="shared" si="13"/>
        <v>0</v>
      </c>
      <c r="H122">
        <v>0</v>
      </c>
      <c r="I122">
        <f t="shared" si="15"/>
        <v>163</v>
      </c>
      <c r="J122">
        <f t="shared" si="14"/>
        <v>152</v>
      </c>
      <c r="K122">
        <f t="shared" si="16"/>
        <v>19</v>
      </c>
      <c r="L122">
        <f t="shared" si="19"/>
        <v>19</v>
      </c>
      <c r="M122">
        <f t="shared" si="25"/>
        <v>11537</v>
      </c>
      <c r="N122">
        <f t="shared" si="17"/>
        <v>45</v>
      </c>
      <c r="O122">
        <f t="shared" si="20"/>
        <v>0</v>
      </c>
      <c r="Q122">
        <f t="shared" si="26"/>
        <v>1</v>
      </c>
    </row>
    <row r="123" spans="1:17" x14ac:dyDescent="0.25">
      <c r="A123">
        <f t="shared" si="21"/>
        <v>3.8409999999999958</v>
      </c>
      <c r="B123">
        <f t="shared" si="18"/>
        <v>0</v>
      </c>
      <c r="C123">
        <f t="shared" si="22"/>
        <v>115</v>
      </c>
      <c r="D123">
        <f t="shared" si="23"/>
        <v>402</v>
      </c>
      <c r="E123">
        <f t="shared" si="24"/>
        <v>4</v>
      </c>
      <c r="F123">
        <f t="shared" si="13"/>
        <v>0</v>
      </c>
      <c r="H123">
        <v>0</v>
      </c>
      <c r="I123">
        <f t="shared" si="15"/>
        <v>162</v>
      </c>
      <c r="J123">
        <f t="shared" si="14"/>
        <v>152</v>
      </c>
      <c r="K123">
        <f t="shared" si="16"/>
        <v>19</v>
      </c>
      <c r="L123">
        <f t="shared" si="19"/>
        <v>19</v>
      </c>
      <c r="M123">
        <f t="shared" si="25"/>
        <v>11700</v>
      </c>
      <c r="N123">
        <f t="shared" si="17"/>
        <v>45</v>
      </c>
      <c r="O123">
        <f t="shared" si="20"/>
        <v>2</v>
      </c>
      <c r="Q123">
        <f t="shared" si="26"/>
        <v>1</v>
      </c>
    </row>
    <row r="124" spans="1:17" x14ac:dyDescent="0.25">
      <c r="A124">
        <f t="shared" si="21"/>
        <v>3.8743999999999956</v>
      </c>
      <c r="B124">
        <f t="shared" si="18"/>
        <v>0</v>
      </c>
      <c r="C124">
        <f t="shared" si="22"/>
        <v>116</v>
      </c>
      <c r="D124">
        <f t="shared" si="23"/>
        <v>404</v>
      </c>
      <c r="E124">
        <f t="shared" si="24"/>
        <v>4</v>
      </c>
      <c r="F124">
        <f t="shared" si="13"/>
        <v>0</v>
      </c>
      <c r="H124">
        <v>0</v>
      </c>
      <c r="I124">
        <f t="shared" si="15"/>
        <v>161</v>
      </c>
      <c r="J124">
        <f t="shared" si="14"/>
        <v>152</v>
      </c>
      <c r="K124">
        <f t="shared" si="16"/>
        <v>19</v>
      </c>
      <c r="L124">
        <f t="shared" si="19"/>
        <v>19</v>
      </c>
      <c r="M124">
        <f t="shared" si="25"/>
        <v>11862</v>
      </c>
      <c r="N124">
        <f t="shared" si="17"/>
        <v>46</v>
      </c>
      <c r="O124">
        <f t="shared" si="20"/>
        <v>4</v>
      </c>
      <c r="Q124">
        <f t="shared" si="26"/>
        <v>1</v>
      </c>
    </row>
    <row r="125" spans="1:17" x14ac:dyDescent="0.25">
      <c r="A125">
        <f t="shared" si="21"/>
        <v>3.9077999999999955</v>
      </c>
      <c r="B125">
        <f t="shared" si="18"/>
        <v>0</v>
      </c>
      <c r="C125">
        <f t="shared" si="22"/>
        <v>117</v>
      </c>
      <c r="D125">
        <f t="shared" si="23"/>
        <v>406</v>
      </c>
      <c r="E125">
        <f t="shared" si="24"/>
        <v>4</v>
      </c>
      <c r="F125">
        <f t="shared" si="13"/>
        <v>0</v>
      </c>
      <c r="H125">
        <v>0</v>
      </c>
      <c r="I125">
        <f t="shared" si="15"/>
        <v>160</v>
      </c>
      <c r="J125">
        <f t="shared" si="14"/>
        <v>152</v>
      </c>
      <c r="K125">
        <f t="shared" si="16"/>
        <v>19</v>
      </c>
      <c r="L125">
        <f t="shared" si="19"/>
        <v>19</v>
      </c>
      <c r="M125">
        <f t="shared" si="25"/>
        <v>12023</v>
      </c>
      <c r="N125">
        <f t="shared" si="17"/>
        <v>46</v>
      </c>
      <c r="O125">
        <f t="shared" si="20"/>
        <v>6</v>
      </c>
      <c r="Q125">
        <f t="shared" si="26"/>
        <v>1</v>
      </c>
    </row>
    <row r="126" spans="1:17" x14ac:dyDescent="0.25">
      <c r="A126">
        <f t="shared" si="21"/>
        <v>3.9411999999999954</v>
      </c>
      <c r="B126">
        <f t="shared" si="18"/>
        <v>0</v>
      </c>
      <c r="C126">
        <f t="shared" si="22"/>
        <v>118</v>
      </c>
      <c r="D126">
        <f t="shared" si="23"/>
        <v>408</v>
      </c>
      <c r="E126">
        <f t="shared" si="24"/>
        <v>4</v>
      </c>
      <c r="F126">
        <f t="shared" si="13"/>
        <v>0</v>
      </c>
      <c r="H126">
        <v>0</v>
      </c>
      <c r="I126">
        <f t="shared" si="15"/>
        <v>159</v>
      </c>
      <c r="J126">
        <f t="shared" si="14"/>
        <v>152</v>
      </c>
      <c r="K126">
        <f t="shared" si="16"/>
        <v>19</v>
      </c>
      <c r="L126">
        <f t="shared" si="19"/>
        <v>19</v>
      </c>
      <c r="M126">
        <f t="shared" si="25"/>
        <v>12183</v>
      </c>
      <c r="N126">
        <f t="shared" si="17"/>
        <v>47</v>
      </c>
      <c r="O126">
        <f t="shared" si="20"/>
        <v>8</v>
      </c>
      <c r="Q126">
        <f t="shared" si="26"/>
        <v>1</v>
      </c>
    </row>
    <row r="127" spans="1:17" x14ac:dyDescent="0.25">
      <c r="A127">
        <f t="shared" si="21"/>
        <v>3.9745999999999952</v>
      </c>
      <c r="B127">
        <f t="shared" si="18"/>
        <v>0</v>
      </c>
      <c r="C127">
        <f t="shared" si="22"/>
        <v>119</v>
      </c>
      <c r="D127">
        <f t="shared" si="23"/>
        <v>410</v>
      </c>
      <c r="E127">
        <f t="shared" si="24"/>
        <v>4</v>
      </c>
      <c r="F127">
        <f t="shared" si="13"/>
        <v>0</v>
      </c>
      <c r="H127">
        <v>0</v>
      </c>
      <c r="I127">
        <f t="shared" si="15"/>
        <v>158</v>
      </c>
      <c r="J127">
        <f t="shared" si="14"/>
        <v>152</v>
      </c>
      <c r="K127">
        <f t="shared" si="16"/>
        <v>19</v>
      </c>
      <c r="L127">
        <f t="shared" si="19"/>
        <v>19</v>
      </c>
      <c r="M127">
        <f t="shared" si="25"/>
        <v>12342</v>
      </c>
      <c r="N127">
        <f t="shared" si="17"/>
        <v>48</v>
      </c>
      <c r="O127">
        <f t="shared" si="20"/>
        <v>10</v>
      </c>
      <c r="Q127">
        <f t="shared" si="26"/>
        <v>1</v>
      </c>
    </row>
    <row r="128" spans="1:17" x14ac:dyDescent="0.25">
      <c r="A128">
        <f t="shared" si="21"/>
        <v>4.0079999999999956</v>
      </c>
      <c r="B128">
        <f t="shared" si="18"/>
        <v>0</v>
      </c>
      <c r="C128">
        <f t="shared" si="22"/>
        <v>120</v>
      </c>
      <c r="D128">
        <f t="shared" si="23"/>
        <v>412</v>
      </c>
      <c r="E128">
        <f t="shared" si="24"/>
        <v>4</v>
      </c>
      <c r="F128">
        <f t="shared" si="13"/>
        <v>0</v>
      </c>
      <c r="H128">
        <v>0</v>
      </c>
      <c r="I128">
        <f t="shared" si="15"/>
        <v>157</v>
      </c>
      <c r="J128">
        <f t="shared" si="14"/>
        <v>152</v>
      </c>
      <c r="K128">
        <f t="shared" si="16"/>
        <v>19</v>
      </c>
      <c r="L128">
        <f t="shared" si="19"/>
        <v>19</v>
      </c>
      <c r="M128">
        <f t="shared" si="25"/>
        <v>12500</v>
      </c>
      <c r="N128">
        <f t="shared" si="17"/>
        <v>48</v>
      </c>
      <c r="O128">
        <f t="shared" si="20"/>
        <v>12</v>
      </c>
      <c r="Q128">
        <f t="shared" si="26"/>
        <v>1</v>
      </c>
    </row>
    <row r="129" spans="1:17" x14ac:dyDescent="0.25">
      <c r="A129">
        <f t="shared" si="21"/>
        <v>4.0413999999999959</v>
      </c>
      <c r="B129">
        <f t="shared" si="18"/>
        <v>0</v>
      </c>
      <c r="C129">
        <f t="shared" si="22"/>
        <v>121</v>
      </c>
      <c r="D129">
        <f t="shared" si="23"/>
        <v>414</v>
      </c>
      <c r="E129">
        <f t="shared" si="24"/>
        <v>4</v>
      </c>
      <c r="F129">
        <f t="shared" si="13"/>
        <v>0</v>
      </c>
      <c r="H129">
        <v>0</v>
      </c>
      <c r="I129">
        <f t="shared" si="15"/>
        <v>156</v>
      </c>
      <c r="J129">
        <f t="shared" si="14"/>
        <v>152</v>
      </c>
      <c r="K129">
        <f t="shared" si="16"/>
        <v>19</v>
      </c>
      <c r="L129">
        <f t="shared" si="19"/>
        <v>19</v>
      </c>
      <c r="M129">
        <f t="shared" si="25"/>
        <v>12657</v>
      </c>
      <c r="N129">
        <f t="shared" si="17"/>
        <v>49</v>
      </c>
      <c r="O129">
        <f t="shared" si="20"/>
        <v>14</v>
      </c>
      <c r="Q129">
        <f t="shared" si="26"/>
        <v>1</v>
      </c>
    </row>
    <row r="130" spans="1:17" x14ac:dyDescent="0.25">
      <c r="A130">
        <f t="shared" si="21"/>
        <v>4.0747999999999962</v>
      </c>
      <c r="B130">
        <f t="shared" si="18"/>
        <v>1</v>
      </c>
      <c r="C130">
        <f t="shared" si="22"/>
        <v>122</v>
      </c>
      <c r="D130">
        <f t="shared" si="23"/>
        <v>416</v>
      </c>
      <c r="E130">
        <f t="shared" si="24"/>
        <v>4</v>
      </c>
      <c r="F130">
        <f t="shared" si="13"/>
        <v>0</v>
      </c>
      <c r="H130">
        <v>0</v>
      </c>
      <c r="I130">
        <f t="shared" si="15"/>
        <v>155</v>
      </c>
      <c r="J130">
        <f t="shared" si="14"/>
        <v>144</v>
      </c>
      <c r="K130">
        <f t="shared" si="16"/>
        <v>18</v>
      </c>
      <c r="L130">
        <f t="shared" si="19"/>
        <v>18</v>
      </c>
      <c r="M130">
        <f t="shared" si="25"/>
        <v>12813</v>
      </c>
      <c r="N130">
        <f t="shared" si="17"/>
        <v>50</v>
      </c>
      <c r="O130">
        <f t="shared" si="20"/>
        <v>0</v>
      </c>
      <c r="Q130">
        <f t="shared" si="26"/>
        <v>1</v>
      </c>
    </row>
    <row r="131" spans="1:17" x14ac:dyDescent="0.25">
      <c r="A131">
        <f t="shared" si="21"/>
        <v>4.1081999999999965</v>
      </c>
      <c r="B131">
        <f t="shared" si="18"/>
        <v>0</v>
      </c>
      <c r="C131">
        <f t="shared" si="22"/>
        <v>123</v>
      </c>
      <c r="D131">
        <f t="shared" si="23"/>
        <v>418</v>
      </c>
      <c r="E131">
        <f t="shared" si="24"/>
        <v>4</v>
      </c>
      <c r="F131">
        <f t="shared" si="13"/>
        <v>0</v>
      </c>
      <c r="H131">
        <v>0</v>
      </c>
      <c r="I131">
        <f t="shared" si="15"/>
        <v>154</v>
      </c>
      <c r="J131">
        <f t="shared" si="14"/>
        <v>144</v>
      </c>
      <c r="K131">
        <f t="shared" si="16"/>
        <v>18</v>
      </c>
      <c r="L131">
        <f t="shared" si="19"/>
        <v>18</v>
      </c>
      <c r="M131">
        <f t="shared" si="25"/>
        <v>12968</v>
      </c>
      <c r="N131">
        <f t="shared" si="17"/>
        <v>50</v>
      </c>
      <c r="O131">
        <f t="shared" si="20"/>
        <v>2</v>
      </c>
      <c r="Q131">
        <f t="shared" si="26"/>
        <v>1</v>
      </c>
    </row>
    <row r="132" spans="1:17" x14ac:dyDescent="0.25">
      <c r="A132">
        <f t="shared" si="21"/>
        <v>4.1415999999999968</v>
      </c>
      <c r="B132">
        <f t="shared" si="18"/>
        <v>0</v>
      </c>
      <c r="C132">
        <f t="shared" si="22"/>
        <v>124</v>
      </c>
      <c r="D132">
        <f t="shared" si="23"/>
        <v>420</v>
      </c>
      <c r="E132">
        <f t="shared" si="24"/>
        <v>4</v>
      </c>
      <c r="F132">
        <f t="shared" si="13"/>
        <v>0</v>
      </c>
      <c r="H132">
        <v>0</v>
      </c>
      <c r="I132">
        <f t="shared" si="15"/>
        <v>153</v>
      </c>
      <c r="J132">
        <f t="shared" si="14"/>
        <v>144</v>
      </c>
      <c r="K132">
        <f t="shared" si="16"/>
        <v>18</v>
      </c>
      <c r="L132">
        <f t="shared" si="19"/>
        <v>18</v>
      </c>
      <c r="M132">
        <f t="shared" si="25"/>
        <v>13122</v>
      </c>
      <c r="N132">
        <f t="shared" si="17"/>
        <v>51</v>
      </c>
      <c r="O132">
        <f t="shared" si="20"/>
        <v>4</v>
      </c>
      <c r="Q132">
        <f t="shared" si="26"/>
        <v>1</v>
      </c>
    </row>
    <row r="133" spans="1:17" x14ac:dyDescent="0.25">
      <c r="A133">
        <f t="shared" si="21"/>
        <v>4.1749999999999972</v>
      </c>
      <c r="B133">
        <f t="shared" si="18"/>
        <v>0</v>
      </c>
      <c r="C133">
        <f t="shared" si="22"/>
        <v>125</v>
      </c>
      <c r="D133">
        <f t="shared" si="23"/>
        <v>422</v>
      </c>
      <c r="E133">
        <f t="shared" si="24"/>
        <v>4</v>
      </c>
      <c r="F133">
        <f t="shared" si="13"/>
        <v>0</v>
      </c>
      <c r="H133">
        <v>0</v>
      </c>
      <c r="I133">
        <f t="shared" si="15"/>
        <v>152</v>
      </c>
      <c r="J133">
        <f t="shared" si="14"/>
        <v>144</v>
      </c>
      <c r="K133">
        <f t="shared" si="16"/>
        <v>18</v>
      </c>
      <c r="L133">
        <f t="shared" si="19"/>
        <v>18</v>
      </c>
      <c r="M133">
        <f t="shared" si="25"/>
        <v>13275</v>
      </c>
      <c r="N133">
        <f t="shared" si="17"/>
        <v>51</v>
      </c>
      <c r="O133">
        <f t="shared" si="20"/>
        <v>6</v>
      </c>
      <c r="Q133">
        <f t="shared" si="26"/>
        <v>1</v>
      </c>
    </row>
    <row r="134" spans="1:17" x14ac:dyDescent="0.25">
      <c r="A134">
        <f t="shared" si="21"/>
        <v>4.2083999999999975</v>
      </c>
      <c r="B134">
        <f t="shared" si="18"/>
        <v>0</v>
      </c>
      <c r="C134">
        <f t="shared" si="22"/>
        <v>126</v>
      </c>
      <c r="D134">
        <f t="shared" si="23"/>
        <v>424</v>
      </c>
      <c r="E134">
        <f t="shared" si="24"/>
        <v>4</v>
      </c>
      <c r="F134">
        <f t="shared" si="13"/>
        <v>0</v>
      </c>
      <c r="H134">
        <v>0</v>
      </c>
      <c r="I134">
        <f t="shared" si="15"/>
        <v>151</v>
      </c>
      <c r="J134">
        <f t="shared" si="14"/>
        <v>144</v>
      </c>
      <c r="K134">
        <f t="shared" si="16"/>
        <v>18</v>
      </c>
      <c r="L134">
        <f t="shared" si="19"/>
        <v>18</v>
      </c>
      <c r="M134">
        <f t="shared" si="25"/>
        <v>13427</v>
      </c>
      <c r="N134">
        <f t="shared" si="17"/>
        <v>52</v>
      </c>
      <c r="O134">
        <f t="shared" si="20"/>
        <v>8</v>
      </c>
      <c r="Q134">
        <f t="shared" si="26"/>
        <v>1</v>
      </c>
    </row>
    <row r="135" spans="1:17" x14ac:dyDescent="0.25">
      <c r="A135">
        <f t="shared" si="21"/>
        <v>4.2417999999999978</v>
      </c>
      <c r="B135">
        <f t="shared" si="18"/>
        <v>0</v>
      </c>
      <c r="C135">
        <f t="shared" si="22"/>
        <v>127</v>
      </c>
      <c r="D135">
        <f t="shared" si="23"/>
        <v>426</v>
      </c>
      <c r="E135">
        <f t="shared" si="24"/>
        <v>4</v>
      </c>
      <c r="F135">
        <f t="shared" si="13"/>
        <v>0</v>
      </c>
      <c r="H135">
        <v>0</v>
      </c>
      <c r="I135">
        <f t="shared" si="15"/>
        <v>150</v>
      </c>
      <c r="J135">
        <f t="shared" si="14"/>
        <v>144</v>
      </c>
      <c r="K135">
        <f t="shared" si="16"/>
        <v>18</v>
      </c>
      <c r="L135">
        <f t="shared" si="19"/>
        <v>18</v>
      </c>
      <c r="M135">
        <f t="shared" si="25"/>
        <v>13578</v>
      </c>
      <c r="N135">
        <f t="shared" si="17"/>
        <v>53</v>
      </c>
      <c r="O135">
        <f t="shared" si="20"/>
        <v>10</v>
      </c>
      <c r="Q135">
        <f t="shared" si="26"/>
        <v>1</v>
      </c>
    </row>
    <row r="136" spans="1:17" x14ac:dyDescent="0.25">
      <c r="A136">
        <f t="shared" si="21"/>
        <v>4.2751999999999981</v>
      </c>
      <c r="B136">
        <f t="shared" si="18"/>
        <v>0</v>
      </c>
      <c r="C136">
        <f t="shared" si="22"/>
        <v>128</v>
      </c>
      <c r="D136">
        <f t="shared" si="23"/>
        <v>428</v>
      </c>
      <c r="E136">
        <f t="shared" si="24"/>
        <v>4</v>
      </c>
      <c r="F136">
        <f t="shared" ref="F136:F199" si="27">IF(I136=I137,1,0)</f>
        <v>0</v>
      </c>
      <c r="H136">
        <v>0</v>
      </c>
      <c r="I136">
        <f t="shared" si="15"/>
        <v>149</v>
      </c>
      <c r="J136">
        <f t="shared" ref="J136:J199" si="28">FLOOR(IF(K136&gt;=20,K136*POWER(2,E136-1)+POWER(2,E136-2),K136*POWER(2,E136-1)),1)</f>
        <v>144</v>
      </c>
      <c r="K136">
        <f t="shared" si="16"/>
        <v>18</v>
      </c>
      <c r="L136">
        <f t="shared" si="19"/>
        <v>18</v>
      </c>
      <c r="M136">
        <f t="shared" si="25"/>
        <v>13728</v>
      </c>
      <c r="N136">
        <f t="shared" si="17"/>
        <v>53</v>
      </c>
      <c r="O136">
        <f t="shared" si="20"/>
        <v>12</v>
      </c>
      <c r="Q136">
        <f t="shared" si="26"/>
        <v>1</v>
      </c>
    </row>
    <row r="137" spans="1:17" x14ac:dyDescent="0.25">
      <c r="A137">
        <f t="shared" si="21"/>
        <v>4.3085999999999984</v>
      </c>
      <c r="B137">
        <f t="shared" si="18"/>
        <v>0</v>
      </c>
      <c r="C137">
        <f t="shared" si="22"/>
        <v>129</v>
      </c>
      <c r="D137">
        <f t="shared" si="23"/>
        <v>430</v>
      </c>
      <c r="E137">
        <f t="shared" si="24"/>
        <v>4</v>
      </c>
      <c r="F137">
        <f t="shared" si="27"/>
        <v>0</v>
      </c>
      <c r="H137">
        <v>0</v>
      </c>
      <c r="I137">
        <f t="shared" ref="I137:I200" si="29">IF(G136=1,I136,IF(I136&lt;J137,I136+2,IF(I136=J137,I136,I136-1)))</f>
        <v>148</v>
      </c>
      <c r="J137">
        <f t="shared" si="28"/>
        <v>144</v>
      </c>
      <c r="K137">
        <f t="shared" ref="K137:K200" si="30">IF(G136=1,IF(H137=1,L136+3,L136-3),IF(B137=1,IF(H137=1,L136+1,L136-1),L136))</f>
        <v>18</v>
      </c>
      <c r="L137">
        <f t="shared" si="19"/>
        <v>18</v>
      </c>
      <c r="M137">
        <f t="shared" si="25"/>
        <v>13877</v>
      </c>
      <c r="N137">
        <f t="shared" ref="N137:N200" si="31">FLOOR(M137/256,1)</f>
        <v>54</v>
      </c>
      <c r="O137">
        <f t="shared" si="20"/>
        <v>14</v>
      </c>
      <c r="Q137">
        <f t="shared" si="26"/>
        <v>1</v>
      </c>
    </row>
    <row r="138" spans="1:17" x14ac:dyDescent="0.25">
      <c r="A138">
        <f t="shared" si="21"/>
        <v>4.3419999999999987</v>
      </c>
      <c r="B138">
        <f t="shared" ref="B138:B201" si="32">IF(MOD(D138,POWER(2,E138))=0,1,0)</f>
        <v>1</v>
      </c>
      <c r="C138">
        <f t="shared" si="22"/>
        <v>130</v>
      </c>
      <c r="D138">
        <f t="shared" si="23"/>
        <v>432</v>
      </c>
      <c r="E138">
        <f t="shared" si="24"/>
        <v>4</v>
      </c>
      <c r="F138">
        <f t="shared" si="27"/>
        <v>0</v>
      </c>
      <c r="H138">
        <v>0</v>
      </c>
      <c r="I138">
        <f t="shared" si="29"/>
        <v>147</v>
      </c>
      <c r="J138">
        <f t="shared" si="28"/>
        <v>136</v>
      </c>
      <c r="K138">
        <f t="shared" si="30"/>
        <v>17</v>
      </c>
      <c r="L138">
        <f t="shared" ref="L138:L201" si="33">IF(G137=1,K138,IF((J138-I137)&gt;=16,K138-1,K138))</f>
        <v>17</v>
      </c>
      <c r="M138">
        <f t="shared" si="25"/>
        <v>14025</v>
      </c>
      <c r="N138">
        <f t="shared" si="31"/>
        <v>54</v>
      </c>
      <c r="O138">
        <f t="shared" ref="O138:O144" si="34">MOD(D138,POWER(2,E138))</f>
        <v>0</v>
      </c>
      <c r="Q138">
        <f t="shared" si="26"/>
        <v>1</v>
      </c>
    </row>
    <row r="139" spans="1:17" x14ac:dyDescent="0.25">
      <c r="A139">
        <f t="shared" ref="A139:A202" si="35">A138+$A$5</f>
        <v>4.3753999999999991</v>
      </c>
      <c r="B139">
        <f t="shared" si="32"/>
        <v>0</v>
      </c>
      <c r="C139">
        <f t="shared" ref="C139:C202" si="36">C138+1</f>
        <v>131</v>
      </c>
      <c r="D139">
        <f t="shared" ref="D139:D202" si="37">D138+2</f>
        <v>434</v>
      </c>
      <c r="E139">
        <f t="shared" ref="E139:E202" si="38">MIN(G138+E138,4)</f>
        <v>4</v>
      </c>
      <c r="F139">
        <f t="shared" si="27"/>
        <v>0</v>
      </c>
      <c r="H139">
        <v>0</v>
      </c>
      <c r="I139">
        <f t="shared" si="29"/>
        <v>146</v>
      </c>
      <c r="J139">
        <f t="shared" si="28"/>
        <v>136</v>
      </c>
      <c r="K139">
        <f t="shared" si="30"/>
        <v>17</v>
      </c>
      <c r="L139">
        <f t="shared" si="33"/>
        <v>17</v>
      </c>
      <c r="M139">
        <f t="shared" ref="M139:M202" si="39">M138+I138</f>
        <v>14172</v>
      </c>
      <c r="N139">
        <f t="shared" si="31"/>
        <v>55</v>
      </c>
      <c r="O139">
        <f t="shared" si="34"/>
        <v>2</v>
      </c>
      <c r="Q139">
        <f t="shared" si="26"/>
        <v>1</v>
      </c>
    </row>
    <row r="140" spans="1:17" x14ac:dyDescent="0.25">
      <c r="A140">
        <f t="shared" si="35"/>
        <v>4.4087999999999994</v>
      </c>
      <c r="B140">
        <f t="shared" si="32"/>
        <v>0</v>
      </c>
      <c r="C140">
        <f t="shared" si="36"/>
        <v>132</v>
      </c>
      <c r="D140">
        <f t="shared" si="37"/>
        <v>436</v>
      </c>
      <c r="E140">
        <f t="shared" si="38"/>
        <v>4</v>
      </c>
      <c r="F140">
        <f t="shared" si="27"/>
        <v>0</v>
      </c>
      <c r="H140">
        <v>0</v>
      </c>
      <c r="I140">
        <f t="shared" si="29"/>
        <v>145</v>
      </c>
      <c r="J140">
        <f t="shared" si="28"/>
        <v>136</v>
      </c>
      <c r="K140">
        <f t="shared" si="30"/>
        <v>17</v>
      </c>
      <c r="L140">
        <f t="shared" si="33"/>
        <v>17</v>
      </c>
      <c r="M140">
        <f t="shared" si="39"/>
        <v>14318</v>
      </c>
      <c r="N140">
        <f t="shared" si="31"/>
        <v>55</v>
      </c>
      <c r="O140">
        <f t="shared" si="34"/>
        <v>4</v>
      </c>
      <c r="Q140">
        <f t="shared" si="26"/>
        <v>1</v>
      </c>
    </row>
    <row r="141" spans="1:17" x14ac:dyDescent="0.25">
      <c r="A141">
        <f t="shared" si="35"/>
        <v>4.4421999999999997</v>
      </c>
      <c r="B141">
        <f t="shared" si="32"/>
        <v>0</v>
      </c>
      <c r="C141">
        <f t="shared" si="36"/>
        <v>133</v>
      </c>
      <c r="D141">
        <f t="shared" si="37"/>
        <v>438</v>
      </c>
      <c r="E141">
        <f t="shared" si="38"/>
        <v>4</v>
      </c>
      <c r="F141">
        <f t="shared" si="27"/>
        <v>0</v>
      </c>
      <c r="H141">
        <v>0</v>
      </c>
      <c r="I141">
        <f t="shared" si="29"/>
        <v>144</v>
      </c>
      <c r="J141">
        <f t="shared" si="28"/>
        <v>136</v>
      </c>
      <c r="K141">
        <f t="shared" si="30"/>
        <v>17</v>
      </c>
      <c r="L141">
        <f t="shared" si="33"/>
        <v>17</v>
      </c>
      <c r="M141">
        <f t="shared" si="39"/>
        <v>14463</v>
      </c>
      <c r="N141">
        <f t="shared" si="31"/>
        <v>56</v>
      </c>
      <c r="O141">
        <f t="shared" si="34"/>
        <v>6</v>
      </c>
      <c r="Q141">
        <f t="shared" si="26"/>
        <v>1</v>
      </c>
    </row>
    <row r="142" spans="1:17" x14ac:dyDescent="0.25">
      <c r="A142">
        <f t="shared" si="35"/>
        <v>4.4756</v>
      </c>
      <c r="B142">
        <f t="shared" si="32"/>
        <v>0</v>
      </c>
      <c r="C142">
        <f t="shared" si="36"/>
        <v>134</v>
      </c>
      <c r="D142">
        <f t="shared" si="37"/>
        <v>440</v>
      </c>
      <c r="E142">
        <f t="shared" si="38"/>
        <v>4</v>
      </c>
      <c r="F142">
        <f t="shared" si="27"/>
        <v>0</v>
      </c>
      <c r="H142">
        <v>0</v>
      </c>
      <c r="I142">
        <f t="shared" si="29"/>
        <v>143</v>
      </c>
      <c r="J142">
        <f t="shared" si="28"/>
        <v>136</v>
      </c>
      <c r="K142">
        <f t="shared" si="30"/>
        <v>17</v>
      </c>
      <c r="L142">
        <f t="shared" si="33"/>
        <v>17</v>
      </c>
      <c r="M142">
        <f t="shared" si="39"/>
        <v>14607</v>
      </c>
      <c r="N142">
        <f t="shared" si="31"/>
        <v>57</v>
      </c>
      <c r="O142">
        <f t="shared" si="34"/>
        <v>8</v>
      </c>
      <c r="Q142">
        <f t="shared" si="26"/>
        <v>1</v>
      </c>
    </row>
    <row r="143" spans="1:17" x14ac:dyDescent="0.25">
      <c r="A143">
        <f t="shared" si="35"/>
        <v>4.5090000000000003</v>
      </c>
      <c r="B143">
        <f t="shared" si="32"/>
        <v>0</v>
      </c>
      <c r="C143">
        <f t="shared" si="36"/>
        <v>135</v>
      </c>
      <c r="D143">
        <f t="shared" si="37"/>
        <v>442</v>
      </c>
      <c r="E143">
        <f t="shared" si="38"/>
        <v>4</v>
      </c>
      <c r="F143">
        <f t="shared" si="27"/>
        <v>0</v>
      </c>
      <c r="H143">
        <v>0</v>
      </c>
      <c r="I143">
        <f t="shared" si="29"/>
        <v>142</v>
      </c>
      <c r="J143">
        <f t="shared" si="28"/>
        <v>136</v>
      </c>
      <c r="K143">
        <f t="shared" si="30"/>
        <v>17</v>
      </c>
      <c r="L143">
        <f t="shared" si="33"/>
        <v>17</v>
      </c>
      <c r="M143">
        <f t="shared" si="39"/>
        <v>14750</v>
      </c>
      <c r="N143">
        <f t="shared" si="31"/>
        <v>57</v>
      </c>
      <c r="O143">
        <f t="shared" si="34"/>
        <v>10</v>
      </c>
      <c r="Q143">
        <f t="shared" si="26"/>
        <v>1</v>
      </c>
    </row>
    <row r="144" spans="1:17" x14ac:dyDescent="0.25">
      <c r="A144">
        <f t="shared" si="35"/>
        <v>4.5424000000000007</v>
      </c>
      <c r="B144">
        <f t="shared" si="32"/>
        <v>0</v>
      </c>
      <c r="C144">
        <f t="shared" si="36"/>
        <v>136</v>
      </c>
      <c r="D144">
        <f t="shared" si="37"/>
        <v>444</v>
      </c>
      <c r="E144">
        <f t="shared" si="38"/>
        <v>4</v>
      </c>
      <c r="F144">
        <f t="shared" si="27"/>
        <v>0</v>
      </c>
      <c r="H144">
        <v>0</v>
      </c>
      <c r="I144">
        <f t="shared" si="29"/>
        <v>141</v>
      </c>
      <c r="J144">
        <f t="shared" si="28"/>
        <v>136</v>
      </c>
      <c r="K144">
        <f t="shared" si="30"/>
        <v>17</v>
      </c>
      <c r="L144">
        <f t="shared" si="33"/>
        <v>17</v>
      </c>
      <c r="M144">
        <f t="shared" si="39"/>
        <v>14892</v>
      </c>
      <c r="N144">
        <f t="shared" si="31"/>
        <v>58</v>
      </c>
      <c r="O144">
        <f t="shared" si="34"/>
        <v>12</v>
      </c>
      <c r="Q144">
        <f t="shared" si="26"/>
        <v>1</v>
      </c>
    </row>
    <row r="145" spans="1:17" x14ac:dyDescent="0.25">
      <c r="A145">
        <f t="shared" si="35"/>
        <v>4.575800000000001</v>
      </c>
      <c r="B145">
        <f t="shared" si="32"/>
        <v>0</v>
      </c>
      <c r="C145">
        <f t="shared" si="36"/>
        <v>137</v>
      </c>
      <c r="D145">
        <f t="shared" si="37"/>
        <v>446</v>
      </c>
      <c r="E145">
        <f t="shared" si="38"/>
        <v>4</v>
      </c>
      <c r="F145">
        <f t="shared" si="27"/>
        <v>0</v>
      </c>
      <c r="H145">
        <v>0</v>
      </c>
      <c r="I145">
        <f t="shared" si="29"/>
        <v>140</v>
      </c>
      <c r="J145">
        <f t="shared" si="28"/>
        <v>136</v>
      </c>
      <c r="K145">
        <f t="shared" si="30"/>
        <v>17</v>
      </c>
      <c r="L145">
        <f t="shared" si="33"/>
        <v>17</v>
      </c>
      <c r="M145">
        <f t="shared" si="39"/>
        <v>15033</v>
      </c>
      <c r="N145">
        <f t="shared" si="31"/>
        <v>58</v>
      </c>
      <c r="Q145">
        <f t="shared" si="26"/>
        <v>1</v>
      </c>
    </row>
    <row r="146" spans="1:17" x14ac:dyDescent="0.25">
      <c r="A146">
        <f t="shared" si="35"/>
        <v>4.6092000000000013</v>
      </c>
      <c r="B146">
        <f t="shared" si="32"/>
        <v>1</v>
      </c>
      <c r="C146">
        <f t="shared" si="36"/>
        <v>138</v>
      </c>
      <c r="D146">
        <f t="shared" si="37"/>
        <v>448</v>
      </c>
      <c r="E146">
        <f t="shared" si="38"/>
        <v>4</v>
      </c>
      <c r="F146">
        <f t="shared" si="27"/>
        <v>0</v>
      </c>
      <c r="H146">
        <v>0</v>
      </c>
      <c r="I146">
        <f t="shared" si="29"/>
        <v>139</v>
      </c>
      <c r="J146">
        <f t="shared" si="28"/>
        <v>128</v>
      </c>
      <c r="K146">
        <f t="shared" si="30"/>
        <v>16</v>
      </c>
      <c r="L146">
        <f t="shared" si="33"/>
        <v>16</v>
      </c>
      <c r="M146">
        <f t="shared" si="39"/>
        <v>15173</v>
      </c>
      <c r="N146">
        <f t="shared" si="31"/>
        <v>59</v>
      </c>
      <c r="Q146">
        <f t="shared" si="26"/>
        <v>1</v>
      </c>
    </row>
    <row r="147" spans="1:17" x14ac:dyDescent="0.25">
      <c r="A147">
        <f t="shared" si="35"/>
        <v>4.6426000000000016</v>
      </c>
      <c r="B147">
        <f t="shared" si="32"/>
        <v>0</v>
      </c>
      <c r="C147">
        <f t="shared" si="36"/>
        <v>139</v>
      </c>
      <c r="D147">
        <f t="shared" si="37"/>
        <v>450</v>
      </c>
      <c r="E147">
        <f t="shared" si="38"/>
        <v>4</v>
      </c>
      <c r="F147">
        <f t="shared" si="27"/>
        <v>0</v>
      </c>
      <c r="H147">
        <v>0</v>
      </c>
      <c r="I147">
        <f t="shared" si="29"/>
        <v>138</v>
      </c>
      <c r="J147">
        <f t="shared" si="28"/>
        <v>128</v>
      </c>
      <c r="K147">
        <f t="shared" si="30"/>
        <v>16</v>
      </c>
      <c r="L147">
        <f t="shared" si="33"/>
        <v>16</v>
      </c>
      <c r="M147">
        <f t="shared" si="39"/>
        <v>15312</v>
      </c>
      <c r="N147">
        <f t="shared" si="31"/>
        <v>59</v>
      </c>
      <c r="Q147">
        <f t="shared" si="26"/>
        <v>1</v>
      </c>
    </row>
    <row r="148" spans="1:17" x14ac:dyDescent="0.25">
      <c r="A148">
        <f t="shared" si="35"/>
        <v>4.6760000000000019</v>
      </c>
      <c r="B148">
        <f t="shared" si="32"/>
        <v>0</v>
      </c>
      <c r="C148">
        <f t="shared" si="36"/>
        <v>140</v>
      </c>
      <c r="D148">
        <f t="shared" si="37"/>
        <v>452</v>
      </c>
      <c r="E148">
        <f t="shared" si="38"/>
        <v>4</v>
      </c>
      <c r="F148">
        <f t="shared" si="27"/>
        <v>0</v>
      </c>
      <c r="H148">
        <v>0</v>
      </c>
      <c r="I148">
        <f t="shared" si="29"/>
        <v>137</v>
      </c>
      <c r="J148">
        <f t="shared" si="28"/>
        <v>128</v>
      </c>
      <c r="K148">
        <f t="shared" si="30"/>
        <v>16</v>
      </c>
      <c r="L148">
        <f t="shared" si="33"/>
        <v>16</v>
      </c>
      <c r="M148">
        <f t="shared" si="39"/>
        <v>15450</v>
      </c>
      <c r="N148">
        <f t="shared" si="31"/>
        <v>60</v>
      </c>
      <c r="Q148">
        <f t="shared" si="26"/>
        <v>1</v>
      </c>
    </row>
    <row r="149" spans="1:17" x14ac:dyDescent="0.25">
      <c r="A149">
        <f t="shared" si="35"/>
        <v>4.7094000000000023</v>
      </c>
      <c r="B149">
        <f t="shared" si="32"/>
        <v>0</v>
      </c>
      <c r="C149">
        <f t="shared" si="36"/>
        <v>141</v>
      </c>
      <c r="D149">
        <f t="shared" si="37"/>
        <v>454</v>
      </c>
      <c r="E149">
        <f t="shared" si="38"/>
        <v>4</v>
      </c>
      <c r="F149">
        <f t="shared" si="27"/>
        <v>0</v>
      </c>
      <c r="H149">
        <v>0</v>
      </c>
      <c r="I149">
        <f t="shared" si="29"/>
        <v>136</v>
      </c>
      <c r="J149">
        <f t="shared" si="28"/>
        <v>128</v>
      </c>
      <c r="K149">
        <f t="shared" si="30"/>
        <v>16</v>
      </c>
      <c r="L149">
        <f t="shared" si="33"/>
        <v>16</v>
      </c>
      <c r="M149">
        <f t="shared" si="39"/>
        <v>15587</v>
      </c>
      <c r="N149">
        <f t="shared" si="31"/>
        <v>60</v>
      </c>
      <c r="Q149">
        <f t="shared" si="26"/>
        <v>1</v>
      </c>
    </row>
    <row r="150" spans="1:17" x14ac:dyDescent="0.25">
      <c r="A150">
        <f t="shared" si="35"/>
        <v>4.7428000000000026</v>
      </c>
      <c r="B150">
        <f t="shared" si="32"/>
        <v>0</v>
      </c>
      <c r="C150">
        <f t="shared" si="36"/>
        <v>142</v>
      </c>
      <c r="D150">
        <f t="shared" si="37"/>
        <v>456</v>
      </c>
      <c r="E150">
        <f t="shared" si="38"/>
        <v>4</v>
      </c>
      <c r="F150">
        <f t="shared" si="27"/>
        <v>0</v>
      </c>
      <c r="H150">
        <v>0</v>
      </c>
      <c r="I150">
        <f t="shared" si="29"/>
        <v>135</v>
      </c>
      <c r="J150">
        <f t="shared" si="28"/>
        <v>128</v>
      </c>
      <c r="K150">
        <f t="shared" si="30"/>
        <v>16</v>
      </c>
      <c r="L150">
        <f t="shared" si="33"/>
        <v>16</v>
      </c>
      <c r="M150">
        <f t="shared" si="39"/>
        <v>15723</v>
      </c>
      <c r="N150">
        <f t="shared" si="31"/>
        <v>61</v>
      </c>
      <c r="Q150">
        <f t="shared" si="26"/>
        <v>1</v>
      </c>
    </row>
    <row r="151" spans="1:17" x14ac:dyDescent="0.25">
      <c r="A151">
        <f t="shared" si="35"/>
        <v>4.7762000000000029</v>
      </c>
      <c r="B151">
        <f t="shared" si="32"/>
        <v>0</v>
      </c>
      <c r="C151">
        <f t="shared" si="36"/>
        <v>143</v>
      </c>
      <c r="D151">
        <f t="shared" si="37"/>
        <v>458</v>
      </c>
      <c r="E151">
        <f t="shared" si="38"/>
        <v>4</v>
      </c>
      <c r="F151">
        <f t="shared" si="27"/>
        <v>0</v>
      </c>
      <c r="H151">
        <v>0</v>
      </c>
      <c r="I151">
        <f t="shared" si="29"/>
        <v>134</v>
      </c>
      <c r="J151">
        <f t="shared" si="28"/>
        <v>128</v>
      </c>
      <c r="K151">
        <f t="shared" si="30"/>
        <v>16</v>
      </c>
      <c r="L151">
        <f t="shared" si="33"/>
        <v>16</v>
      </c>
      <c r="M151">
        <f t="shared" si="39"/>
        <v>15858</v>
      </c>
      <c r="N151">
        <f t="shared" si="31"/>
        <v>61</v>
      </c>
      <c r="Q151">
        <f t="shared" si="26"/>
        <v>1</v>
      </c>
    </row>
    <row r="152" spans="1:17" x14ac:dyDescent="0.25">
      <c r="A152">
        <f t="shared" si="35"/>
        <v>4.8096000000000032</v>
      </c>
      <c r="B152">
        <f t="shared" si="32"/>
        <v>0</v>
      </c>
      <c r="C152">
        <f t="shared" si="36"/>
        <v>144</v>
      </c>
      <c r="D152">
        <f t="shared" si="37"/>
        <v>460</v>
      </c>
      <c r="E152">
        <f t="shared" si="38"/>
        <v>4</v>
      </c>
      <c r="F152">
        <f t="shared" si="27"/>
        <v>0</v>
      </c>
      <c r="H152">
        <v>0</v>
      </c>
      <c r="I152">
        <f t="shared" si="29"/>
        <v>133</v>
      </c>
      <c r="J152">
        <f>FLOOR(IF(K152&gt;=20,K152*POWER(2,E152-1)+POWER(2,E152-2),K152*POWER(2,E152-1)),1)</f>
        <v>128</v>
      </c>
      <c r="K152">
        <f t="shared" si="30"/>
        <v>16</v>
      </c>
      <c r="L152">
        <f t="shared" si="33"/>
        <v>16</v>
      </c>
      <c r="M152">
        <f t="shared" si="39"/>
        <v>15992</v>
      </c>
      <c r="N152">
        <f t="shared" si="31"/>
        <v>62</v>
      </c>
      <c r="Q152">
        <f t="shared" si="26"/>
        <v>1</v>
      </c>
    </row>
    <row r="153" spans="1:17" x14ac:dyDescent="0.25">
      <c r="A153">
        <f t="shared" si="35"/>
        <v>4.8430000000000035</v>
      </c>
      <c r="B153">
        <f t="shared" si="32"/>
        <v>0</v>
      </c>
      <c r="C153">
        <f t="shared" si="36"/>
        <v>145</v>
      </c>
      <c r="D153">
        <f t="shared" si="37"/>
        <v>462</v>
      </c>
      <c r="E153">
        <f t="shared" si="38"/>
        <v>4</v>
      </c>
      <c r="F153">
        <f t="shared" si="27"/>
        <v>0</v>
      </c>
      <c r="H153">
        <v>0</v>
      </c>
      <c r="I153">
        <f t="shared" si="29"/>
        <v>132</v>
      </c>
      <c r="J153">
        <f t="shared" si="28"/>
        <v>128</v>
      </c>
      <c r="K153">
        <f t="shared" si="30"/>
        <v>16</v>
      </c>
      <c r="L153">
        <f t="shared" si="33"/>
        <v>16</v>
      </c>
      <c r="M153">
        <f t="shared" si="39"/>
        <v>16125</v>
      </c>
      <c r="N153">
        <f t="shared" si="31"/>
        <v>62</v>
      </c>
      <c r="Q153">
        <f t="shared" si="26"/>
        <v>1</v>
      </c>
    </row>
    <row r="154" spans="1:17" x14ac:dyDescent="0.25">
      <c r="A154">
        <f t="shared" si="35"/>
        <v>4.8764000000000038</v>
      </c>
      <c r="B154">
        <f t="shared" si="32"/>
        <v>1</v>
      </c>
      <c r="C154">
        <f t="shared" si="36"/>
        <v>146</v>
      </c>
      <c r="D154">
        <f t="shared" si="37"/>
        <v>464</v>
      </c>
      <c r="E154">
        <f t="shared" si="38"/>
        <v>4</v>
      </c>
      <c r="F154">
        <f t="shared" si="27"/>
        <v>0</v>
      </c>
      <c r="H154">
        <v>0</v>
      </c>
      <c r="I154">
        <f t="shared" si="29"/>
        <v>131</v>
      </c>
      <c r="J154">
        <f t="shared" si="28"/>
        <v>120</v>
      </c>
      <c r="K154">
        <f t="shared" si="30"/>
        <v>15</v>
      </c>
      <c r="L154">
        <f t="shared" si="33"/>
        <v>15</v>
      </c>
      <c r="M154">
        <f t="shared" si="39"/>
        <v>16257</v>
      </c>
      <c r="N154">
        <f t="shared" si="31"/>
        <v>63</v>
      </c>
      <c r="Q154">
        <f t="shared" si="26"/>
        <v>1</v>
      </c>
    </row>
    <row r="155" spans="1:17" x14ac:dyDescent="0.25">
      <c r="A155">
        <f t="shared" si="35"/>
        <v>4.9098000000000042</v>
      </c>
      <c r="B155">
        <f t="shared" si="32"/>
        <v>0</v>
      </c>
      <c r="C155">
        <f t="shared" si="36"/>
        <v>147</v>
      </c>
      <c r="D155">
        <f t="shared" si="37"/>
        <v>466</v>
      </c>
      <c r="E155">
        <f t="shared" si="38"/>
        <v>4</v>
      </c>
      <c r="F155">
        <f t="shared" si="27"/>
        <v>0</v>
      </c>
      <c r="H155">
        <v>0</v>
      </c>
      <c r="I155">
        <f t="shared" si="29"/>
        <v>130</v>
      </c>
      <c r="J155">
        <f t="shared" si="28"/>
        <v>120</v>
      </c>
      <c r="K155">
        <f t="shared" si="30"/>
        <v>15</v>
      </c>
      <c r="L155">
        <f t="shared" si="33"/>
        <v>15</v>
      </c>
      <c r="M155">
        <f t="shared" si="39"/>
        <v>16388</v>
      </c>
      <c r="N155">
        <f t="shared" si="31"/>
        <v>64</v>
      </c>
      <c r="Q155">
        <f t="shared" si="26"/>
        <v>1</v>
      </c>
    </row>
    <row r="156" spans="1:17" x14ac:dyDescent="0.25">
      <c r="A156">
        <f t="shared" si="35"/>
        <v>4.9432000000000045</v>
      </c>
      <c r="B156">
        <f t="shared" si="32"/>
        <v>0</v>
      </c>
      <c r="C156">
        <f t="shared" si="36"/>
        <v>148</v>
      </c>
      <c r="D156">
        <f t="shared" si="37"/>
        <v>468</v>
      </c>
      <c r="E156">
        <f t="shared" si="38"/>
        <v>4</v>
      </c>
      <c r="F156">
        <f t="shared" si="27"/>
        <v>0</v>
      </c>
      <c r="H156">
        <v>0</v>
      </c>
      <c r="I156">
        <f t="shared" si="29"/>
        <v>129</v>
      </c>
      <c r="J156">
        <f t="shared" si="28"/>
        <v>120</v>
      </c>
      <c r="K156">
        <f t="shared" si="30"/>
        <v>15</v>
      </c>
      <c r="L156">
        <f t="shared" si="33"/>
        <v>15</v>
      </c>
      <c r="M156">
        <f t="shared" si="39"/>
        <v>16518</v>
      </c>
      <c r="N156">
        <f t="shared" si="31"/>
        <v>64</v>
      </c>
      <c r="Q156">
        <f t="shared" si="26"/>
        <v>1</v>
      </c>
    </row>
    <row r="157" spans="1:17" x14ac:dyDescent="0.25">
      <c r="A157">
        <f t="shared" si="35"/>
        <v>4.9766000000000048</v>
      </c>
      <c r="B157">
        <f t="shared" si="32"/>
        <v>0</v>
      </c>
      <c r="C157">
        <f t="shared" si="36"/>
        <v>149</v>
      </c>
      <c r="D157">
        <f t="shared" si="37"/>
        <v>470</v>
      </c>
      <c r="E157">
        <f t="shared" si="38"/>
        <v>4</v>
      </c>
      <c r="F157">
        <f t="shared" si="27"/>
        <v>0</v>
      </c>
      <c r="H157">
        <v>0</v>
      </c>
      <c r="I157">
        <f t="shared" si="29"/>
        <v>128</v>
      </c>
      <c r="J157">
        <f t="shared" si="28"/>
        <v>120</v>
      </c>
      <c r="K157">
        <f t="shared" si="30"/>
        <v>15</v>
      </c>
      <c r="L157">
        <f t="shared" si="33"/>
        <v>15</v>
      </c>
      <c r="M157">
        <f t="shared" si="39"/>
        <v>16647</v>
      </c>
      <c r="N157">
        <f t="shared" si="31"/>
        <v>65</v>
      </c>
      <c r="Q157">
        <f t="shared" si="26"/>
        <v>1</v>
      </c>
    </row>
    <row r="158" spans="1:17" x14ac:dyDescent="0.25">
      <c r="A158">
        <f t="shared" si="35"/>
        <v>5.0100000000000051</v>
      </c>
      <c r="B158">
        <f t="shared" si="32"/>
        <v>0</v>
      </c>
      <c r="C158">
        <f t="shared" si="36"/>
        <v>150</v>
      </c>
      <c r="D158">
        <f t="shared" si="37"/>
        <v>472</v>
      </c>
      <c r="E158">
        <f t="shared" si="38"/>
        <v>4</v>
      </c>
      <c r="F158">
        <f t="shared" si="27"/>
        <v>0</v>
      </c>
      <c r="H158">
        <v>0</v>
      </c>
      <c r="I158">
        <f t="shared" si="29"/>
        <v>127</v>
      </c>
      <c r="J158">
        <f t="shared" si="28"/>
        <v>120</v>
      </c>
      <c r="K158">
        <f t="shared" si="30"/>
        <v>15</v>
      </c>
      <c r="L158">
        <f t="shared" si="33"/>
        <v>15</v>
      </c>
      <c r="M158">
        <f t="shared" si="39"/>
        <v>16775</v>
      </c>
      <c r="N158">
        <f t="shared" si="31"/>
        <v>65</v>
      </c>
      <c r="Q158">
        <f t="shared" si="26"/>
        <v>1</v>
      </c>
    </row>
    <row r="159" spans="1:17" x14ac:dyDescent="0.25">
      <c r="A159">
        <f t="shared" si="35"/>
        <v>5.0434000000000054</v>
      </c>
      <c r="B159">
        <f t="shared" si="32"/>
        <v>0</v>
      </c>
      <c r="C159">
        <f t="shared" si="36"/>
        <v>151</v>
      </c>
      <c r="D159">
        <f t="shared" si="37"/>
        <v>474</v>
      </c>
      <c r="E159">
        <f t="shared" si="38"/>
        <v>4</v>
      </c>
      <c r="F159">
        <f t="shared" si="27"/>
        <v>0</v>
      </c>
      <c r="H159">
        <v>0</v>
      </c>
      <c r="I159">
        <f t="shared" si="29"/>
        <v>126</v>
      </c>
      <c r="J159">
        <f t="shared" si="28"/>
        <v>120</v>
      </c>
      <c r="K159">
        <f t="shared" si="30"/>
        <v>15</v>
      </c>
      <c r="L159">
        <f t="shared" si="33"/>
        <v>15</v>
      </c>
      <c r="M159">
        <f t="shared" si="39"/>
        <v>16902</v>
      </c>
      <c r="N159">
        <f t="shared" si="31"/>
        <v>66</v>
      </c>
      <c r="Q159">
        <f t="shared" si="26"/>
        <v>1</v>
      </c>
    </row>
    <row r="160" spans="1:17" x14ac:dyDescent="0.25">
      <c r="A160">
        <f t="shared" si="35"/>
        <v>5.0768000000000058</v>
      </c>
      <c r="B160">
        <f t="shared" si="32"/>
        <v>0</v>
      </c>
      <c r="C160">
        <f t="shared" si="36"/>
        <v>152</v>
      </c>
      <c r="D160">
        <f t="shared" si="37"/>
        <v>476</v>
      </c>
      <c r="E160">
        <f t="shared" si="38"/>
        <v>4</v>
      </c>
      <c r="F160">
        <f t="shared" si="27"/>
        <v>0</v>
      </c>
      <c r="H160">
        <v>0</v>
      </c>
      <c r="I160">
        <f t="shared" si="29"/>
        <v>125</v>
      </c>
      <c r="J160">
        <f t="shared" si="28"/>
        <v>120</v>
      </c>
      <c r="K160">
        <f t="shared" si="30"/>
        <v>15</v>
      </c>
      <c r="L160">
        <f t="shared" si="33"/>
        <v>15</v>
      </c>
      <c r="M160">
        <f t="shared" si="39"/>
        <v>17028</v>
      </c>
      <c r="N160">
        <f t="shared" si="31"/>
        <v>66</v>
      </c>
      <c r="Q160">
        <f t="shared" si="26"/>
        <v>1</v>
      </c>
    </row>
    <row r="161" spans="1:17" x14ac:dyDescent="0.25">
      <c r="A161">
        <f t="shared" si="35"/>
        <v>5.1102000000000061</v>
      </c>
      <c r="B161">
        <f t="shared" si="32"/>
        <v>0</v>
      </c>
      <c r="C161">
        <f t="shared" si="36"/>
        <v>153</v>
      </c>
      <c r="D161">
        <f t="shared" si="37"/>
        <v>478</v>
      </c>
      <c r="E161">
        <f t="shared" si="38"/>
        <v>4</v>
      </c>
      <c r="F161">
        <f t="shared" si="27"/>
        <v>0</v>
      </c>
      <c r="H161">
        <v>0</v>
      </c>
      <c r="I161">
        <f t="shared" si="29"/>
        <v>124</v>
      </c>
      <c r="J161">
        <f t="shared" si="28"/>
        <v>120</v>
      </c>
      <c r="K161">
        <f t="shared" si="30"/>
        <v>15</v>
      </c>
      <c r="L161">
        <f t="shared" si="33"/>
        <v>15</v>
      </c>
      <c r="M161">
        <f t="shared" si="39"/>
        <v>17153</v>
      </c>
      <c r="N161">
        <f t="shared" si="31"/>
        <v>67</v>
      </c>
      <c r="Q161">
        <f t="shared" si="26"/>
        <v>1</v>
      </c>
    </row>
    <row r="162" spans="1:17" x14ac:dyDescent="0.25">
      <c r="A162">
        <f t="shared" si="35"/>
        <v>5.1436000000000064</v>
      </c>
      <c r="B162">
        <f t="shared" si="32"/>
        <v>1</v>
      </c>
      <c r="C162">
        <f t="shared" si="36"/>
        <v>154</v>
      </c>
      <c r="D162">
        <f t="shared" si="37"/>
        <v>480</v>
      </c>
      <c r="E162">
        <f t="shared" si="38"/>
        <v>4</v>
      </c>
      <c r="F162">
        <f t="shared" si="27"/>
        <v>0</v>
      </c>
      <c r="H162">
        <v>0</v>
      </c>
      <c r="I162">
        <f t="shared" si="29"/>
        <v>123</v>
      </c>
      <c r="J162">
        <f t="shared" si="28"/>
        <v>112</v>
      </c>
      <c r="K162">
        <f t="shared" si="30"/>
        <v>14</v>
      </c>
      <c r="L162">
        <f t="shared" si="33"/>
        <v>14</v>
      </c>
      <c r="M162">
        <f t="shared" si="39"/>
        <v>17277</v>
      </c>
      <c r="N162">
        <f t="shared" si="31"/>
        <v>67</v>
      </c>
      <c r="Q162">
        <f t="shared" si="26"/>
        <v>1</v>
      </c>
    </row>
    <row r="163" spans="1:17" x14ac:dyDescent="0.25">
      <c r="A163">
        <f t="shared" si="35"/>
        <v>5.1770000000000067</v>
      </c>
      <c r="B163">
        <f t="shared" si="32"/>
        <v>0</v>
      </c>
      <c r="C163">
        <f t="shared" si="36"/>
        <v>155</v>
      </c>
      <c r="D163">
        <f t="shared" si="37"/>
        <v>482</v>
      </c>
      <c r="E163">
        <f t="shared" si="38"/>
        <v>4</v>
      </c>
      <c r="F163">
        <f t="shared" si="27"/>
        <v>0</v>
      </c>
      <c r="H163">
        <v>0</v>
      </c>
      <c r="I163">
        <f t="shared" si="29"/>
        <v>122</v>
      </c>
      <c r="J163">
        <f t="shared" si="28"/>
        <v>112</v>
      </c>
      <c r="K163">
        <f t="shared" si="30"/>
        <v>14</v>
      </c>
      <c r="L163">
        <f t="shared" si="33"/>
        <v>14</v>
      </c>
      <c r="M163">
        <f t="shared" si="39"/>
        <v>17400</v>
      </c>
      <c r="N163">
        <f t="shared" si="31"/>
        <v>67</v>
      </c>
      <c r="Q163">
        <f t="shared" si="26"/>
        <v>1</v>
      </c>
    </row>
    <row r="164" spans="1:17" x14ac:dyDescent="0.25">
      <c r="A164">
        <f t="shared" si="35"/>
        <v>5.210400000000007</v>
      </c>
      <c r="B164">
        <f t="shared" si="32"/>
        <v>0</v>
      </c>
      <c r="C164">
        <f t="shared" si="36"/>
        <v>156</v>
      </c>
      <c r="D164">
        <f t="shared" si="37"/>
        <v>484</v>
      </c>
      <c r="E164">
        <f t="shared" si="38"/>
        <v>4</v>
      </c>
      <c r="F164">
        <f t="shared" si="27"/>
        <v>0</v>
      </c>
      <c r="H164">
        <v>0</v>
      </c>
      <c r="I164">
        <f t="shared" si="29"/>
        <v>121</v>
      </c>
      <c r="J164">
        <f t="shared" si="28"/>
        <v>112</v>
      </c>
      <c r="K164">
        <f t="shared" si="30"/>
        <v>14</v>
      </c>
      <c r="L164">
        <f t="shared" si="33"/>
        <v>14</v>
      </c>
      <c r="M164">
        <f t="shared" si="39"/>
        <v>17522</v>
      </c>
      <c r="N164">
        <f t="shared" si="31"/>
        <v>68</v>
      </c>
      <c r="Q164">
        <f t="shared" si="26"/>
        <v>1</v>
      </c>
    </row>
    <row r="165" spans="1:17" x14ac:dyDescent="0.25">
      <c r="A165">
        <f t="shared" si="35"/>
        <v>5.2438000000000073</v>
      </c>
      <c r="B165">
        <f t="shared" si="32"/>
        <v>0</v>
      </c>
      <c r="C165">
        <f t="shared" si="36"/>
        <v>157</v>
      </c>
      <c r="D165">
        <f t="shared" si="37"/>
        <v>486</v>
      </c>
      <c r="E165">
        <f t="shared" si="38"/>
        <v>4</v>
      </c>
      <c r="F165">
        <f t="shared" si="27"/>
        <v>0</v>
      </c>
      <c r="H165">
        <v>0</v>
      </c>
      <c r="I165">
        <f t="shared" si="29"/>
        <v>120</v>
      </c>
      <c r="J165">
        <f t="shared" si="28"/>
        <v>112</v>
      </c>
      <c r="K165">
        <f t="shared" si="30"/>
        <v>14</v>
      </c>
      <c r="L165">
        <f t="shared" si="33"/>
        <v>14</v>
      </c>
      <c r="M165">
        <f t="shared" si="39"/>
        <v>17643</v>
      </c>
      <c r="N165">
        <f t="shared" si="31"/>
        <v>68</v>
      </c>
      <c r="Q165">
        <f t="shared" si="26"/>
        <v>1</v>
      </c>
    </row>
    <row r="166" spans="1:17" x14ac:dyDescent="0.25">
      <c r="A166">
        <f t="shared" si="35"/>
        <v>5.2772000000000077</v>
      </c>
      <c r="B166">
        <f t="shared" si="32"/>
        <v>0</v>
      </c>
      <c r="C166">
        <f t="shared" si="36"/>
        <v>158</v>
      </c>
      <c r="D166">
        <f t="shared" si="37"/>
        <v>488</v>
      </c>
      <c r="E166">
        <f t="shared" si="38"/>
        <v>4</v>
      </c>
      <c r="F166">
        <f t="shared" si="27"/>
        <v>0</v>
      </c>
      <c r="H166">
        <v>0</v>
      </c>
      <c r="I166">
        <f t="shared" si="29"/>
        <v>119</v>
      </c>
      <c r="J166">
        <f t="shared" si="28"/>
        <v>112</v>
      </c>
      <c r="K166">
        <f t="shared" si="30"/>
        <v>14</v>
      </c>
      <c r="L166">
        <f t="shared" si="33"/>
        <v>14</v>
      </c>
      <c r="M166">
        <f t="shared" si="39"/>
        <v>17763</v>
      </c>
      <c r="N166">
        <f t="shared" si="31"/>
        <v>69</v>
      </c>
      <c r="Q166">
        <f t="shared" si="26"/>
        <v>1</v>
      </c>
    </row>
    <row r="167" spans="1:17" x14ac:dyDescent="0.25">
      <c r="A167">
        <f t="shared" si="35"/>
        <v>5.310600000000008</v>
      </c>
      <c r="B167">
        <f t="shared" si="32"/>
        <v>0</v>
      </c>
      <c r="C167">
        <f t="shared" si="36"/>
        <v>159</v>
      </c>
      <c r="D167">
        <f t="shared" si="37"/>
        <v>490</v>
      </c>
      <c r="E167">
        <f t="shared" si="38"/>
        <v>4</v>
      </c>
      <c r="F167">
        <f t="shared" si="27"/>
        <v>0</v>
      </c>
      <c r="H167">
        <v>0</v>
      </c>
      <c r="I167">
        <f t="shared" si="29"/>
        <v>118</v>
      </c>
      <c r="J167">
        <f t="shared" si="28"/>
        <v>112</v>
      </c>
      <c r="K167">
        <f t="shared" si="30"/>
        <v>14</v>
      </c>
      <c r="L167">
        <f t="shared" si="33"/>
        <v>14</v>
      </c>
      <c r="M167">
        <f t="shared" si="39"/>
        <v>17882</v>
      </c>
      <c r="N167">
        <f t="shared" si="31"/>
        <v>69</v>
      </c>
      <c r="Q167">
        <f t="shared" si="26"/>
        <v>1</v>
      </c>
    </row>
    <row r="168" spans="1:17" x14ac:dyDescent="0.25">
      <c r="A168">
        <f t="shared" si="35"/>
        <v>5.3440000000000083</v>
      </c>
      <c r="B168">
        <f t="shared" si="32"/>
        <v>0</v>
      </c>
      <c r="C168">
        <f t="shared" si="36"/>
        <v>160</v>
      </c>
      <c r="D168">
        <f t="shared" si="37"/>
        <v>492</v>
      </c>
      <c r="E168">
        <f t="shared" si="38"/>
        <v>4</v>
      </c>
      <c r="F168">
        <f t="shared" si="27"/>
        <v>0</v>
      </c>
      <c r="H168">
        <v>0</v>
      </c>
      <c r="I168">
        <f t="shared" si="29"/>
        <v>117</v>
      </c>
      <c r="J168">
        <f t="shared" si="28"/>
        <v>112</v>
      </c>
      <c r="K168">
        <f t="shared" si="30"/>
        <v>14</v>
      </c>
      <c r="L168">
        <f t="shared" si="33"/>
        <v>14</v>
      </c>
      <c r="M168">
        <f t="shared" si="39"/>
        <v>18000</v>
      </c>
      <c r="N168">
        <f t="shared" si="31"/>
        <v>70</v>
      </c>
      <c r="Q168">
        <f t="shared" si="26"/>
        <v>1</v>
      </c>
    </row>
    <row r="169" spans="1:17" x14ac:dyDescent="0.25">
      <c r="A169">
        <f t="shared" si="35"/>
        <v>5.3774000000000086</v>
      </c>
      <c r="B169">
        <f t="shared" si="32"/>
        <v>0</v>
      </c>
      <c r="C169">
        <f t="shared" si="36"/>
        <v>161</v>
      </c>
      <c r="D169">
        <f t="shared" si="37"/>
        <v>494</v>
      </c>
      <c r="E169">
        <f t="shared" si="38"/>
        <v>4</v>
      </c>
      <c r="F169">
        <f t="shared" si="27"/>
        <v>0</v>
      </c>
      <c r="H169">
        <v>0</v>
      </c>
      <c r="I169">
        <f t="shared" si="29"/>
        <v>116</v>
      </c>
      <c r="J169">
        <f t="shared" si="28"/>
        <v>112</v>
      </c>
      <c r="K169">
        <f t="shared" si="30"/>
        <v>14</v>
      </c>
      <c r="L169">
        <f t="shared" si="33"/>
        <v>14</v>
      </c>
      <c r="M169">
        <f t="shared" si="39"/>
        <v>18117</v>
      </c>
      <c r="N169">
        <f t="shared" si="31"/>
        <v>70</v>
      </c>
      <c r="Q169">
        <f t="shared" si="26"/>
        <v>1</v>
      </c>
    </row>
    <row r="170" spans="1:17" x14ac:dyDescent="0.25">
      <c r="A170">
        <f t="shared" si="35"/>
        <v>5.4108000000000089</v>
      </c>
      <c r="B170">
        <f t="shared" si="32"/>
        <v>1</v>
      </c>
      <c r="C170">
        <f t="shared" si="36"/>
        <v>162</v>
      </c>
      <c r="D170">
        <f t="shared" si="37"/>
        <v>496</v>
      </c>
      <c r="E170">
        <f t="shared" si="38"/>
        <v>4</v>
      </c>
      <c r="F170">
        <f t="shared" si="27"/>
        <v>0</v>
      </c>
      <c r="H170">
        <v>0</v>
      </c>
      <c r="I170">
        <f t="shared" si="29"/>
        <v>115</v>
      </c>
      <c r="J170">
        <f t="shared" si="28"/>
        <v>104</v>
      </c>
      <c r="K170">
        <f t="shared" si="30"/>
        <v>13</v>
      </c>
      <c r="L170">
        <f t="shared" si="33"/>
        <v>13</v>
      </c>
      <c r="M170">
        <f t="shared" si="39"/>
        <v>18233</v>
      </c>
      <c r="N170">
        <f t="shared" si="31"/>
        <v>71</v>
      </c>
      <c r="Q170">
        <f t="shared" ref="Q170:Q233" si="40">IF(I170&gt;I171,1,0)</f>
        <v>1</v>
      </c>
    </row>
    <row r="171" spans="1:17" x14ac:dyDescent="0.25">
      <c r="A171">
        <f t="shared" si="35"/>
        <v>5.4442000000000093</v>
      </c>
      <c r="B171">
        <f t="shared" si="32"/>
        <v>0</v>
      </c>
      <c r="C171">
        <f t="shared" si="36"/>
        <v>163</v>
      </c>
      <c r="D171">
        <f t="shared" si="37"/>
        <v>498</v>
      </c>
      <c r="E171">
        <f t="shared" si="38"/>
        <v>4</v>
      </c>
      <c r="F171">
        <f t="shared" si="27"/>
        <v>0</v>
      </c>
      <c r="H171">
        <v>0</v>
      </c>
      <c r="I171">
        <f t="shared" si="29"/>
        <v>114</v>
      </c>
      <c r="J171">
        <f t="shared" si="28"/>
        <v>104</v>
      </c>
      <c r="K171">
        <f t="shared" si="30"/>
        <v>13</v>
      </c>
      <c r="L171">
        <f t="shared" si="33"/>
        <v>13</v>
      </c>
      <c r="M171">
        <f t="shared" si="39"/>
        <v>18348</v>
      </c>
      <c r="N171">
        <f t="shared" si="31"/>
        <v>71</v>
      </c>
      <c r="Q171">
        <f t="shared" si="40"/>
        <v>1</v>
      </c>
    </row>
    <row r="172" spans="1:17" x14ac:dyDescent="0.25">
      <c r="A172">
        <f t="shared" si="35"/>
        <v>5.4776000000000096</v>
      </c>
      <c r="B172">
        <f t="shared" si="32"/>
        <v>0</v>
      </c>
      <c r="C172">
        <f t="shared" si="36"/>
        <v>164</v>
      </c>
      <c r="D172">
        <f t="shared" si="37"/>
        <v>500</v>
      </c>
      <c r="E172">
        <f t="shared" si="38"/>
        <v>4</v>
      </c>
      <c r="F172">
        <f t="shared" si="27"/>
        <v>0</v>
      </c>
      <c r="H172">
        <v>0</v>
      </c>
      <c r="I172">
        <f t="shared" si="29"/>
        <v>113</v>
      </c>
      <c r="J172">
        <f t="shared" si="28"/>
        <v>104</v>
      </c>
      <c r="K172">
        <f t="shared" si="30"/>
        <v>13</v>
      </c>
      <c r="L172">
        <f t="shared" si="33"/>
        <v>13</v>
      </c>
      <c r="M172">
        <f t="shared" si="39"/>
        <v>18462</v>
      </c>
      <c r="N172">
        <f t="shared" si="31"/>
        <v>72</v>
      </c>
      <c r="Q172">
        <f t="shared" si="40"/>
        <v>1</v>
      </c>
    </row>
    <row r="173" spans="1:17" x14ac:dyDescent="0.25">
      <c r="A173">
        <f t="shared" si="35"/>
        <v>5.5110000000000099</v>
      </c>
      <c r="B173">
        <f t="shared" si="32"/>
        <v>0</v>
      </c>
      <c r="C173">
        <f t="shared" si="36"/>
        <v>165</v>
      </c>
      <c r="D173">
        <f t="shared" si="37"/>
        <v>502</v>
      </c>
      <c r="E173">
        <f t="shared" si="38"/>
        <v>4</v>
      </c>
      <c r="F173">
        <f t="shared" si="27"/>
        <v>0</v>
      </c>
      <c r="H173">
        <v>0</v>
      </c>
      <c r="I173">
        <f t="shared" si="29"/>
        <v>112</v>
      </c>
      <c r="J173">
        <f t="shared" si="28"/>
        <v>104</v>
      </c>
      <c r="K173">
        <f t="shared" si="30"/>
        <v>13</v>
      </c>
      <c r="L173">
        <f t="shared" si="33"/>
        <v>13</v>
      </c>
      <c r="M173">
        <f t="shared" si="39"/>
        <v>18575</v>
      </c>
      <c r="N173">
        <f t="shared" si="31"/>
        <v>72</v>
      </c>
      <c r="Q173">
        <f t="shared" si="40"/>
        <v>1</v>
      </c>
    </row>
    <row r="174" spans="1:17" x14ac:dyDescent="0.25">
      <c r="A174">
        <f t="shared" si="35"/>
        <v>5.5444000000000102</v>
      </c>
      <c r="B174">
        <f t="shared" si="32"/>
        <v>0</v>
      </c>
      <c r="C174">
        <f t="shared" si="36"/>
        <v>166</v>
      </c>
      <c r="D174">
        <f t="shared" si="37"/>
        <v>504</v>
      </c>
      <c r="E174">
        <f t="shared" si="38"/>
        <v>4</v>
      </c>
      <c r="F174">
        <f t="shared" si="27"/>
        <v>0</v>
      </c>
      <c r="H174">
        <v>0</v>
      </c>
      <c r="I174">
        <f t="shared" si="29"/>
        <v>111</v>
      </c>
      <c r="J174">
        <f t="shared" si="28"/>
        <v>104</v>
      </c>
      <c r="K174">
        <f t="shared" si="30"/>
        <v>13</v>
      </c>
      <c r="L174">
        <f t="shared" si="33"/>
        <v>13</v>
      </c>
      <c r="M174">
        <f t="shared" si="39"/>
        <v>18687</v>
      </c>
      <c r="N174">
        <f t="shared" si="31"/>
        <v>72</v>
      </c>
      <c r="P174">
        <v>24824</v>
      </c>
      <c r="Q174">
        <f t="shared" si="40"/>
        <v>1</v>
      </c>
    </row>
    <row r="175" spans="1:17" x14ac:dyDescent="0.25">
      <c r="A175">
        <f t="shared" si="35"/>
        <v>5.5778000000000105</v>
      </c>
      <c r="B175">
        <f t="shared" si="32"/>
        <v>0</v>
      </c>
      <c r="C175">
        <f t="shared" si="36"/>
        <v>167</v>
      </c>
      <c r="D175">
        <f t="shared" si="37"/>
        <v>506</v>
      </c>
      <c r="E175">
        <f t="shared" si="38"/>
        <v>4</v>
      </c>
      <c r="F175">
        <f t="shared" si="27"/>
        <v>0</v>
      </c>
      <c r="H175">
        <v>0</v>
      </c>
      <c r="I175">
        <f t="shared" si="29"/>
        <v>110</v>
      </c>
      <c r="J175">
        <f t="shared" si="28"/>
        <v>104</v>
      </c>
      <c r="K175">
        <f t="shared" si="30"/>
        <v>13</v>
      </c>
      <c r="L175">
        <f t="shared" si="33"/>
        <v>13</v>
      </c>
      <c r="M175">
        <f t="shared" si="39"/>
        <v>18798</v>
      </c>
      <c r="N175">
        <f t="shared" si="31"/>
        <v>73</v>
      </c>
      <c r="Q175">
        <f t="shared" si="40"/>
        <v>1</v>
      </c>
    </row>
    <row r="176" spans="1:17" x14ac:dyDescent="0.25">
      <c r="A176">
        <f t="shared" si="35"/>
        <v>5.6112000000000108</v>
      </c>
      <c r="B176">
        <f t="shared" si="32"/>
        <v>0</v>
      </c>
      <c r="C176">
        <f t="shared" si="36"/>
        <v>168</v>
      </c>
      <c r="D176">
        <f t="shared" si="37"/>
        <v>508</v>
      </c>
      <c r="E176">
        <f t="shared" si="38"/>
        <v>4</v>
      </c>
      <c r="F176">
        <f t="shared" si="27"/>
        <v>0</v>
      </c>
      <c r="H176">
        <v>0</v>
      </c>
      <c r="I176">
        <f t="shared" si="29"/>
        <v>109</v>
      </c>
      <c r="J176">
        <f t="shared" si="28"/>
        <v>104</v>
      </c>
      <c r="K176">
        <f t="shared" si="30"/>
        <v>13</v>
      </c>
      <c r="L176">
        <f t="shared" si="33"/>
        <v>13</v>
      </c>
      <c r="M176">
        <f t="shared" si="39"/>
        <v>18908</v>
      </c>
      <c r="N176">
        <f t="shared" si="31"/>
        <v>73</v>
      </c>
      <c r="Q176">
        <f t="shared" si="40"/>
        <v>1</v>
      </c>
    </row>
    <row r="177" spans="1:17" x14ac:dyDescent="0.25">
      <c r="A177">
        <f t="shared" si="35"/>
        <v>5.6446000000000112</v>
      </c>
      <c r="B177">
        <f t="shared" si="32"/>
        <v>0</v>
      </c>
      <c r="C177">
        <f t="shared" si="36"/>
        <v>169</v>
      </c>
      <c r="D177">
        <f t="shared" si="37"/>
        <v>510</v>
      </c>
      <c r="E177">
        <f t="shared" si="38"/>
        <v>4</v>
      </c>
      <c r="F177">
        <f t="shared" si="27"/>
        <v>0</v>
      </c>
      <c r="H177">
        <v>0</v>
      </c>
      <c r="I177">
        <f t="shared" si="29"/>
        <v>108</v>
      </c>
      <c r="J177">
        <f t="shared" si="28"/>
        <v>104</v>
      </c>
      <c r="K177">
        <f t="shared" si="30"/>
        <v>13</v>
      </c>
      <c r="L177">
        <f t="shared" si="33"/>
        <v>13</v>
      </c>
      <c r="M177">
        <f t="shared" si="39"/>
        <v>19017</v>
      </c>
      <c r="N177">
        <f t="shared" si="31"/>
        <v>74</v>
      </c>
      <c r="Q177">
        <f t="shared" si="40"/>
        <v>1</v>
      </c>
    </row>
    <row r="178" spans="1:17" x14ac:dyDescent="0.25">
      <c r="A178">
        <f t="shared" si="35"/>
        <v>5.6780000000000115</v>
      </c>
      <c r="B178">
        <f t="shared" si="32"/>
        <v>1</v>
      </c>
      <c r="C178">
        <f t="shared" si="36"/>
        <v>170</v>
      </c>
      <c r="D178">
        <f t="shared" si="37"/>
        <v>512</v>
      </c>
      <c r="E178">
        <f t="shared" si="38"/>
        <v>4</v>
      </c>
      <c r="F178">
        <f t="shared" si="27"/>
        <v>0</v>
      </c>
      <c r="H178">
        <v>0</v>
      </c>
      <c r="I178">
        <f t="shared" si="29"/>
        <v>107</v>
      </c>
      <c r="J178">
        <f t="shared" si="28"/>
        <v>96</v>
      </c>
      <c r="K178">
        <f t="shared" si="30"/>
        <v>12</v>
      </c>
      <c r="L178">
        <f t="shared" si="33"/>
        <v>12</v>
      </c>
      <c r="M178">
        <f t="shared" si="39"/>
        <v>19125</v>
      </c>
      <c r="N178">
        <f t="shared" si="31"/>
        <v>74</v>
      </c>
      <c r="Q178">
        <f t="shared" si="40"/>
        <v>1</v>
      </c>
    </row>
    <row r="179" spans="1:17" x14ac:dyDescent="0.25">
      <c r="A179">
        <f t="shared" si="35"/>
        <v>5.7114000000000118</v>
      </c>
      <c r="B179">
        <f t="shared" si="32"/>
        <v>0</v>
      </c>
      <c r="C179">
        <f t="shared" si="36"/>
        <v>171</v>
      </c>
      <c r="D179">
        <f t="shared" si="37"/>
        <v>514</v>
      </c>
      <c r="E179">
        <f t="shared" si="38"/>
        <v>4</v>
      </c>
      <c r="F179">
        <f t="shared" si="27"/>
        <v>0</v>
      </c>
      <c r="H179">
        <v>0</v>
      </c>
      <c r="I179">
        <f t="shared" si="29"/>
        <v>106</v>
      </c>
      <c r="J179">
        <f t="shared" si="28"/>
        <v>96</v>
      </c>
      <c r="K179">
        <f t="shared" si="30"/>
        <v>12</v>
      </c>
      <c r="L179">
        <f t="shared" si="33"/>
        <v>12</v>
      </c>
      <c r="M179">
        <f t="shared" si="39"/>
        <v>19232</v>
      </c>
      <c r="N179">
        <f t="shared" si="31"/>
        <v>75</v>
      </c>
      <c r="Q179">
        <f t="shared" si="40"/>
        <v>1</v>
      </c>
    </row>
    <row r="180" spans="1:17" x14ac:dyDescent="0.25">
      <c r="A180">
        <f t="shared" si="35"/>
        <v>5.7448000000000121</v>
      </c>
      <c r="B180">
        <f t="shared" si="32"/>
        <v>0</v>
      </c>
      <c r="C180">
        <f t="shared" si="36"/>
        <v>172</v>
      </c>
      <c r="D180">
        <f t="shared" si="37"/>
        <v>516</v>
      </c>
      <c r="E180">
        <f t="shared" si="38"/>
        <v>4</v>
      </c>
      <c r="F180">
        <f t="shared" si="27"/>
        <v>0</v>
      </c>
      <c r="H180">
        <v>0</v>
      </c>
      <c r="I180">
        <f t="shared" si="29"/>
        <v>105</v>
      </c>
      <c r="J180">
        <f t="shared" si="28"/>
        <v>96</v>
      </c>
      <c r="K180">
        <f t="shared" si="30"/>
        <v>12</v>
      </c>
      <c r="L180">
        <f t="shared" si="33"/>
        <v>12</v>
      </c>
      <c r="M180">
        <f t="shared" si="39"/>
        <v>19338</v>
      </c>
      <c r="N180">
        <f t="shared" si="31"/>
        <v>75</v>
      </c>
      <c r="Q180">
        <f t="shared" si="40"/>
        <v>1</v>
      </c>
    </row>
    <row r="181" spans="1:17" x14ac:dyDescent="0.25">
      <c r="A181">
        <f t="shared" si="35"/>
        <v>5.7782000000000124</v>
      </c>
      <c r="B181">
        <f t="shared" si="32"/>
        <v>0</v>
      </c>
      <c r="C181">
        <f t="shared" si="36"/>
        <v>173</v>
      </c>
      <c r="D181">
        <f t="shared" si="37"/>
        <v>518</v>
      </c>
      <c r="E181">
        <f t="shared" si="38"/>
        <v>4</v>
      </c>
      <c r="F181">
        <f t="shared" si="27"/>
        <v>0</v>
      </c>
      <c r="H181">
        <v>0</v>
      </c>
      <c r="I181">
        <f t="shared" si="29"/>
        <v>104</v>
      </c>
      <c r="J181">
        <f t="shared" si="28"/>
        <v>96</v>
      </c>
      <c r="K181">
        <f t="shared" si="30"/>
        <v>12</v>
      </c>
      <c r="L181">
        <f t="shared" si="33"/>
        <v>12</v>
      </c>
      <c r="M181">
        <f t="shared" si="39"/>
        <v>19443</v>
      </c>
      <c r="N181">
        <f t="shared" si="31"/>
        <v>75</v>
      </c>
      <c r="Q181">
        <f t="shared" si="40"/>
        <v>1</v>
      </c>
    </row>
    <row r="182" spans="1:17" x14ac:dyDescent="0.25">
      <c r="A182">
        <f t="shared" si="35"/>
        <v>5.8116000000000128</v>
      </c>
      <c r="B182">
        <f t="shared" si="32"/>
        <v>0</v>
      </c>
      <c r="C182">
        <f t="shared" si="36"/>
        <v>174</v>
      </c>
      <c r="D182">
        <f t="shared" si="37"/>
        <v>520</v>
      </c>
      <c r="E182">
        <f t="shared" si="38"/>
        <v>4</v>
      </c>
      <c r="F182">
        <f t="shared" si="27"/>
        <v>0</v>
      </c>
      <c r="H182">
        <v>0</v>
      </c>
      <c r="I182">
        <f t="shared" si="29"/>
        <v>103</v>
      </c>
      <c r="J182">
        <f t="shared" si="28"/>
        <v>96</v>
      </c>
      <c r="K182">
        <f t="shared" si="30"/>
        <v>12</v>
      </c>
      <c r="L182">
        <f t="shared" si="33"/>
        <v>12</v>
      </c>
      <c r="M182">
        <f t="shared" si="39"/>
        <v>19547</v>
      </c>
      <c r="N182">
        <f t="shared" si="31"/>
        <v>76</v>
      </c>
      <c r="Q182">
        <f t="shared" si="40"/>
        <v>1</v>
      </c>
    </row>
    <row r="183" spans="1:17" x14ac:dyDescent="0.25">
      <c r="A183">
        <f t="shared" si="35"/>
        <v>5.8450000000000131</v>
      </c>
      <c r="B183">
        <f t="shared" si="32"/>
        <v>0</v>
      </c>
      <c r="C183">
        <f t="shared" si="36"/>
        <v>175</v>
      </c>
      <c r="D183">
        <f t="shared" si="37"/>
        <v>522</v>
      </c>
      <c r="E183">
        <f t="shared" si="38"/>
        <v>4</v>
      </c>
      <c r="F183">
        <f t="shared" si="27"/>
        <v>0</v>
      </c>
      <c r="H183">
        <v>0</v>
      </c>
      <c r="I183">
        <f t="shared" si="29"/>
        <v>102</v>
      </c>
      <c r="J183">
        <f t="shared" si="28"/>
        <v>96</v>
      </c>
      <c r="K183">
        <f t="shared" si="30"/>
        <v>12</v>
      </c>
      <c r="L183">
        <f t="shared" si="33"/>
        <v>12</v>
      </c>
      <c r="M183">
        <f t="shared" si="39"/>
        <v>19650</v>
      </c>
      <c r="N183">
        <f t="shared" si="31"/>
        <v>76</v>
      </c>
      <c r="Q183">
        <f t="shared" si="40"/>
        <v>1</v>
      </c>
    </row>
    <row r="184" spans="1:17" x14ac:dyDescent="0.25">
      <c r="A184">
        <f t="shared" si="35"/>
        <v>5.8784000000000134</v>
      </c>
      <c r="B184">
        <f t="shared" si="32"/>
        <v>0</v>
      </c>
      <c r="C184">
        <f t="shared" si="36"/>
        <v>176</v>
      </c>
      <c r="D184">
        <f t="shared" si="37"/>
        <v>524</v>
      </c>
      <c r="E184">
        <f t="shared" si="38"/>
        <v>4</v>
      </c>
      <c r="F184">
        <f t="shared" si="27"/>
        <v>0</v>
      </c>
      <c r="H184">
        <v>0</v>
      </c>
      <c r="I184">
        <f t="shared" si="29"/>
        <v>101</v>
      </c>
      <c r="J184">
        <f t="shared" si="28"/>
        <v>96</v>
      </c>
      <c r="K184">
        <f t="shared" si="30"/>
        <v>12</v>
      </c>
      <c r="L184">
        <f t="shared" si="33"/>
        <v>12</v>
      </c>
      <c r="M184">
        <f t="shared" si="39"/>
        <v>19752</v>
      </c>
      <c r="N184">
        <f t="shared" si="31"/>
        <v>77</v>
      </c>
      <c r="Q184">
        <f t="shared" si="40"/>
        <v>1</v>
      </c>
    </row>
    <row r="185" spans="1:17" x14ac:dyDescent="0.25">
      <c r="A185">
        <f t="shared" si="35"/>
        <v>5.9118000000000137</v>
      </c>
      <c r="B185">
        <f t="shared" si="32"/>
        <v>0</v>
      </c>
      <c r="C185">
        <f t="shared" si="36"/>
        <v>177</v>
      </c>
      <c r="D185">
        <f t="shared" si="37"/>
        <v>526</v>
      </c>
      <c r="E185">
        <f t="shared" si="38"/>
        <v>4</v>
      </c>
      <c r="F185">
        <f t="shared" si="27"/>
        <v>0</v>
      </c>
      <c r="H185">
        <v>0</v>
      </c>
      <c r="I185">
        <f t="shared" si="29"/>
        <v>100</v>
      </c>
      <c r="J185">
        <f t="shared" si="28"/>
        <v>96</v>
      </c>
      <c r="K185">
        <f t="shared" si="30"/>
        <v>12</v>
      </c>
      <c r="L185">
        <f t="shared" si="33"/>
        <v>12</v>
      </c>
      <c r="M185">
        <f t="shared" si="39"/>
        <v>19853</v>
      </c>
      <c r="N185">
        <f t="shared" si="31"/>
        <v>77</v>
      </c>
      <c r="Q185">
        <f t="shared" si="40"/>
        <v>1</v>
      </c>
    </row>
    <row r="186" spans="1:17" x14ac:dyDescent="0.25">
      <c r="A186">
        <f t="shared" si="35"/>
        <v>5.945200000000014</v>
      </c>
      <c r="B186">
        <f t="shared" si="32"/>
        <v>1</v>
      </c>
      <c r="C186">
        <f t="shared" si="36"/>
        <v>178</v>
      </c>
      <c r="D186">
        <f t="shared" si="37"/>
        <v>528</v>
      </c>
      <c r="E186">
        <f t="shared" si="38"/>
        <v>4</v>
      </c>
      <c r="F186">
        <f t="shared" si="27"/>
        <v>0</v>
      </c>
      <c r="H186">
        <v>0</v>
      </c>
      <c r="I186">
        <f t="shared" si="29"/>
        <v>99</v>
      </c>
      <c r="J186">
        <f t="shared" si="28"/>
        <v>88</v>
      </c>
      <c r="K186">
        <f t="shared" si="30"/>
        <v>11</v>
      </c>
      <c r="L186">
        <f t="shared" si="33"/>
        <v>11</v>
      </c>
      <c r="M186">
        <f t="shared" si="39"/>
        <v>19953</v>
      </c>
      <c r="N186">
        <f t="shared" si="31"/>
        <v>77</v>
      </c>
      <c r="Q186">
        <f t="shared" si="40"/>
        <v>1</v>
      </c>
    </row>
    <row r="187" spans="1:17" x14ac:dyDescent="0.25">
      <c r="A187">
        <f t="shared" si="35"/>
        <v>5.9786000000000143</v>
      </c>
      <c r="B187">
        <f t="shared" si="32"/>
        <v>0</v>
      </c>
      <c r="C187">
        <f t="shared" si="36"/>
        <v>179</v>
      </c>
      <c r="D187">
        <f t="shared" si="37"/>
        <v>530</v>
      </c>
      <c r="E187">
        <f t="shared" si="38"/>
        <v>4</v>
      </c>
      <c r="F187">
        <f t="shared" si="27"/>
        <v>0</v>
      </c>
      <c r="H187">
        <v>0</v>
      </c>
      <c r="I187">
        <f t="shared" si="29"/>
        <v>98</v>
      </c>
      <c r="J187">
        <f t="shared" si="28"/>
        <v>88</v>
      </c>
      <c r="K187">
        <f t="shared" si="30"/>
        <v>11</v>
      </c>
      <c r="L187">
        <f t="shared" si="33"/>
        <v>11</v>
      </c>
      <c r="M187">
        <f t="shared" si="39"/>
        <v>20052</v>
      </c>
      <c r="N187">
        <f t="shared" si="31"/>
        <v>78</v>
      </c>
      <c r="Q187">
        <f t="shared" si="40"/>
        <v>1</v>
      </c>
    </row>
    <row r="188" spans="1:17" x14ac:dyDescent="0.25">
      <c r="A188">
        <f t="shared" si="35"/>
        <v>6.0120000000000147</v>
      </c>
      <c r="B188">
        <f t="shared" si="32"/>
        <v>0</v>
      </c>
      <c r="C188">
        <f t="shared" si="36"/>
        <v>180</v>
      </c>
      <c r="D188">
        <f t="shared" si="37"/>
        <v>532</v>
      </c>
      <c r="E188">
        <f t="shared" si="38"/>
        <v>4</v>
      </c>
      <c r="F188">
        <f t="shared" si="27"/>
        <v>0</v>
      </c>
      <c r="H188">
        <v>0</v>
      </c>
      <c r="I188">
        <f t="shared" si="29"/>
        <v>97</v>
      </c>
      <c r="J188">
        <f t="shared" si="28"/>
        <v>88</v>
      </c>
      <c r="K188">
        <f t="shared" si="30"/>
        <v>11</v>
      </c>
      <c r="L188">
        <f t="shared" si="33"/>
        <v>11</v>
      </c>
      <c r="M188">
        <f t="shared" si="39"/>
        <v>20150</v>
      </c>
      <c r="N188">
        <f t="shared" si="31"/>
        <v>78</v>
      </c>
      <c r="Q188">
        <f t="shared" si="40"/>
        <v>1</v>
      </c>
    </row>
    <row r="189" spans="1:17" x14ac:dyDescent="0.25">
      <c r="A189">
        <f t="shared" si="35"/>
        <v>6.045400000000015</v>
      </c>
      <c r="B189">
        <f t="shared" si="32"/>
        <v>0</v>
      </c>
      <c r="C189">
        <f t="shared" si="36"/>
        <v>181</v>
      </c>
      <c r="D189">
        <f t="shared" si="37"/>
        <v>534</v>
      </c>
      <c r="E189">
        <f t="shared" si="38"/>
        <v>4</v>
      </c>
      <c r="F189">
        <f t="shared" si="27"/>
        <v>0</v>
      </c>
      <c r="H189">
        <v>0</v>
      </c>
      <c r="I189">
        <f t="shared" si="29"/>
        <v>96</v>
      </c>
      <c r="J189">
        <f t="shared" si="28"/>
        <v>88</v>
      </c>
      <c r="K189">
        <f t="shared" si="30"/>
        <v>11</v>
      </c>
      <c r="L189">
        <f t="shared" si="33"/>
        <v>11</v>
      </c>
      <c r="M189">
        <f t="shared" si="39"/>
        <v>20247</v>
      </c>
      <c r="N189">
        <f t="shared" si="31"/>
        <v>79</v>
      </c>
      <c r="Q189">
        <f t="shared" si="40"/>
        <v>1</v>
      </c>
    </row>
    <row r="190" spans="1:17" x14ac:dyDescent="0.25">
      <c r="A190">
        <f t="shared" si="35"/>
        <v>6.0788000000000153</v>
      </c>
      <c r="B190">
        <f t="shared" si="32"/>
        <v>0</v>
      </c>
      <c r="C190">
        <f t="shared" si="36"/>
        <v>182</v>
      </c>
      <c r="D190">
        <f t="shared" si="37"/>
        <v>536</v>
      </c>
      <c r="E190">
        <f t="shared" si="38"/>
        <v>4</v>
      </c>
      <c r="F190">
        <f t="shared" si="27"/>
        <v>0</v>
      </c>
      <c r="H190">
        <v>0</v>
      </c>
      <c r="I190">
        <f t="shared" si="29"/>
        <v>95</v>
      </c>
      <c r="J190">
        <f t="shared" si="28"/>
        <v>88</v>
      </c>
      <c r="K190">
        <f t="shared" si="30"/>
        <v>11</v>
      </c>
      <c r="L190">
        <f t="shared" si="33"/>
        <v>11</v>
      </c>
      <c r="M190">
        <f t="shared" si="39"/>
        <v>20343</v>
      </c>
      <c r="N190">
        <f t="shared" si="31"/>
        <v>79</v>
      </c>
      <c r="Q190">
        <f t="shared" si="40"/>
        <v>1</v>
      </c>
    </row>
    <row r="191" spans="1:17" x14ac:dyDescent="0.25">
      <c r="A191">
        <f t="shared" si="35"/>
        <v>6.1122000000000156</v>
      </c>
      <c r="B191">
        <f t="shared" si="32"/>
        <v>0</v>
      </c>
      <c r="C191">
        <f t="shared" si="36"/>
        <v>183</v>
      </c>
      <c r="D191">
        <f t="shared" si="37"/>
        <v>538</v>
      </c>
      <c r="E191">
        <f t="shared" si="38"/>
        <v>4</v>
      </c>
      <c r="F191">
        <f t="shared" si="27"/>
        <v>0</v>
      </c>
      <c r="H191">
        <v>0</v>
      </c>
      <c r="I191">
        <f t="shared" si="29"/>
        <v>94</v>
      </c>
      <c r="J191">
        <f t="shared" si="28"/>
        <v>88</v>
      </c>
      <c r="K191">
        <f t="shared" si="30"/>
        <v>11</v>
      </c>
      <c r="L191">
        <f t="shared" si="33"/>
        <v>11</v>
      </c>
      <c r="M191">
        <f t="shared" si="39"/>
        <v>20438</v>
      </c>
      <c r="N191">
        <f t="shared" si="31"/>
        <v>79</v>
      </c>
      <c r="Q191">
        <f t="shared" si="40"/>
        <v>1</v>
      </c>
    </row>
    <row r="192" spans="1:17" x14ac:dyDescent="0.25">
      <c r="A192">
        <f t="shared" si="35"/>
        <v>6.1456000000000159</v>
      </c>
      <c r="B192">
        <f t="shared" si="32"/>
        <v>0</v>
      </c>
      <c r="C192">
        <f t="shared" si="36"/>
        <v>184</v>
      </c>
      <c r="D192">
        <f t="shared" si="37"/>
        <v>540</v>
      </c>
      <c r="E192">
        <f t="shared" si="38"/>
        <v>4</v>
      </c>
      <c r="F192">
        <f t="shared" si="27"/>
        <v>0</v>
      </c>
      <c r="H192">
        <v>0</v>
      </c>
      <c r="I192">
        <f t="shared" si="29"/>
        <v>93</v>
      </c>
      <c r="J192">
        <f t="shared" si="28"/>
        <v>88</v>
      </c>
      <c r="K192">
        <f t="shared" si="30"/>
        <v>11</v>
      </c>
      <c r="L192">
        <f t="shared" si="33"/>
        <v>11</v>
      </c>
      <c r="M192">
        <f t="shared" si="39"/>
        <v>20532</v>
      </c>
      <c r="N192">
        <f t="shared" si="31"/>
        <v>80</v>
      </c>
      <c r="Q192">
        <f t="shared" si="40"/>
        <v>1</v>
      </c>
    </row>
    <row r="193" spans="1:17" x14ac:dyDescent="0.25">
      <c r="A193">
        <f t="shared" si="35"/>
        <v>6.1790000000000163</v>
      </c>
      <c r="B193">
        <f t="shared" si="32"/>
        <v>0</v>
      </c>
      <c r="C193">
        <f t="shared" si="36"/>
        <v>185</v>
      </c>
      <c r="D193">
        <f t="shared" si="37"/>
        <v>542</v>
      </c>
      <c r="E193">
        <f t="shared" si="38"/>
        <v>4</v>
      </c>
      <c r="F193">
        <f t="shared" si="27"/>
        <v>0</v>
      </c>
      <c r="H193">
        <v>0</v>
      </c>
      <c r="I193">
        <f t="shared" si="29"/>
        <v>92</v>
      </c>
      <c r="J193">
        <f t="shared" si="28"/>
        <v>88</v>
      </c>
      <c r="K193">
        <f t="shared" si="30"/>
        <v>11</v>
      </c>
      <c r="L193">
        <f t="shared" si="33"/>
        <v>11</v>
      </c>
      <c r="M193">
        <f t="shared" si="39"/>
        <v>20625</v>
      </c>
      <c r="N193">
        <f t="shared" si="31"/>
        <v>80</v>
      </c>
      <c r="Q193">
        <f t="shared" si="40"/>
        <v>1</v>
      </c>
    </row>
    <row r="194" spans="1:17" x14ac:dyDescent="0.25">
      <c r="A194">
        <f t="shared" si="35"/>
        <v>6.2124000000000166</v>
      </c>
      <c r="B194">
        <f t="shared" si="32"/>
        <v>1</v>
      </c>
      <c r="C194">
        <f t="shared" si="36"/>
        <v>186</v>
      </c>
      <c r="D194">
        <f t="shared" si="37"/>
        <v>544</v>
      </c>
      <c r="E194">
        <f t="shared" si="38"/>
        <v>4</v>
      </c>
      <c r="F194">
        <f t="shared" si="27"/>
        <v>0</v>
      </c>
      <c r="H194">
        <v>0</v>
      </c>
      <c r="I194">
        <f t="shared" si="29"/>
        <v>91</v>
      </c>
      <c r="J194">
        <f t="shared" si="28"/>
        <v>80</v>
      </c>
      <c r="K194">
        <f t="shared" si="30"/>
        <v>10</v>
      </c>
      <c r="L194">
        <f t="shared" si="33"/>
        <v>10</v>
      </c>
      <c r="M194">
        <f t="shared" si="39"/>
        <v>20717</v>
      </c>
      <c r="N194">
        <f t="shared" si="31"/>
        <v>80</v>
      </c>
      <c r="Q194">
        <f t="shared" si="40"/>
        <v>1</v>
      </c>
    </row>
    <row r="195" spans="1:17" x14ac:dyDescent="0.25">
      <c r="A195">
        <f t="shared" si="35"/>
        <v>6.2458000000000169</v>
      </c>
      <c r="B195">
        <f t="shared" si="32"/>
        <v>0</v>
      </c>
      <c r="C195">
        <f t="shared" si="36"/>
        <v>187</v>
      </c>
      <c r="D195">
        <f t="shared" si="37"/>
        <v>546</v>
      </c>
      <c r="E195">
        <f t="shared" si="38"/>
        <v>4</v>
      </c>
      <c r="F195">
        <f t="shared" si="27"/>
        <v>0</v>
      </c>
      <c r="H195">
        <v>0</v>
      </c>
      <c r="I195">
        <f t="shared" si="29"/>
        <v>90</v>
      </c>
      <c r="J195">
        <f t="shared" si="28"/>
        <v>80</v>
      </c>
      <c r="K195">
        <f t="shared" si="30"/>
        <v>10</v>
      </c>
      <c r="L195">
        <f t="shared" si="33"/>
        <v>10</v>
      </c>
      <c r="M195">
        <f t="shared" si="39"/>
        <v>20808</v>
      </c>
      <c r="N195">
        <f t="shared" si="31"/>
        <v>81</v>
      </c>
      <c r="Q195">
        <f t="shared" si="40"/>
        <v>1</v>
      </c>
    </row>
    <row r="196" spans="1:17" x14ac:dyDescent="0.25">
      <c r="A196">
        <f t="shared" si="35"/>
        <v>6.2792000000000172</v>
      </c>
      <c r="B196">
        <f t="shared" si="32"/>
        <v>0</v>
      </c>
      <c r="C196">
        <f t="shared" si="36"/>
        <v>188</v>
      </c>
      <c r="D196">
        <f t="shared" si="37"/>
        <v>548</v>
      </c>
      <c r="E196">
        <f t="shared" si="38"/>
        <v>4</v>
      </c>
      <c r="F196">
        <f t="shared" si="27"/>
        <v>0</v>
      </c>
      <c r="H196">
        <v>0</v>
      </c>
      <c r="I196">
        <f t="shared" si="29"/>
        <v>89</v>
      </c>
      <c r="J196">
        <f t="shared" si="28"/>
        <v>80</v>
      </c>
      <c r="K196">
        <f t="shared" si="30"/>
        <v>10</v>
      </c>
      <c r="L196">
        <f t="shared" si="33"/>
        <v>10</v>
      </c>
      <c r="M196">
        <f t="shared" si="39"/>
        <v>20898</v>
      </c>
      <c r="N196">
        <f t="shared" si="31"/>
        <v>81</v>
      </c>
      <c r="Q196">
        <f t="shared" si="40"/>
        <v>1</v>
      </c>
    </row>
    <row r="197" spans="1:17" x14ac:dyDescent="0.25">
      <c r="A197">
        <f t="shared" si="35"/>
        <v>6.3126000000000175</v>
      </c>
      <c r="B197">
        <f t="shared" si="32"/>
        <v>0</v>
      </c>
      <c r="C197">
        <f t="shared" si="36"/>
        <v>189</v>
      </c>
      <c r="D197">
        <f t="shared" si="37"/>
        <v>550</v>
      </c>
      <c r="E197">
        <f t="shared" si="38"/>
        <v>4</v>
      </c>
      <c r="F197">
        <f t="shared" si="27"/>
        <v>0</v>
      </c>
      <c r="H197">
        <v>0</v>
      </c>
      <c r="I197">
        <f t="shared" si="29"/>
        <v>88</v>
      </c>
      <c r="J197">
        <f t="shared" si="28"/>
        <v>80</v>
      </c>
      <c r="K197">
        <f t="shared" si="30"/>
        <v>10</v>
      </c>
      <c r="L197">
        <f t="shared" si="33"/>
        <v>10</v>
      </c>
      <c r="M197">
        <f t="shared" si="39"/>
        <v>20987</v>
      </c>
      <c r="N197">
        <f t="shared" si="31"/>
        <v>81</v>
      </c>
      <c r="Q197">
        <f t="shared" si="40"/>
        <v>1</v>
      </c>
    </row>
    <row r="198" spans="1:17" x14ac:dyDescent="0.25">
      <c r="A198">
        <f t="shared" si="35"/>
        <v>6.3460000000000178</v>
      </c>
      <c r="B198">
        <f t="shared" si="32"/>
        <v>0</v>
      </c>
      <c r="C198">
        <f t="shared" si="36"/>
        <v>190</v>
      </c>
      <c r="D198">
        <f t="shared" si="37"/>
        <v>552</v>
      </c>
      <c r="E198">
        <f t="shared" si="38"/>
        <v>4</v>
      </c>
      <c r="F198">
        <f t="shared" si="27"/>
        <v>0</v>
      </c>
      <c r="H198">
        <v>0</v>
      </c>
      <c r="I198">
        <f t="shared" si="29"/>
        <v>87</v>
      </c>
      <c r="J198">
        <f t="shared" si="28"/>
        <v>80</v>
      </c>
      <c r="K198">
        <f t="shared" si="30"/>
        <v>10</v>
      </c>
      <c r="L198">
        <f t="shared" si="33"/>
        <v>10</v>
      </c>
      <c r="M198">
        <f t="shared" si="39"/>
        <v>21075</v>
      </c>
      <c r="N198">
        <f t="shared" si="31"/>
        <v>82</v>
      </c>
      <c r="Q198">
        <f t="shared" si="40"/>
        <v>1</v>
      </c>
    </row>
    <row r="199" spans="1:17" x14ac:dyDescent="0.25">
      <c r="A199">
        <f t="shared" si="35"/>
        <v>6.3794000000000182</v>
      </c>
      <c r="B199">
        <f t="shared" si="32"/>
        <v>0</v>
      </c>
      <c r="C199">
        <f t="shared" si="36"/>
        <v>191</v>
      </c>
      <c r="D199">
        <f t="shared" si="37"/>
        <v>554</v>
      </c>
      <c r="E199">
        <f t="shared" si="38"/>
        <v>4</v>
      </c>
      <c r="F199">
        <f t="shared" si="27"/>
        <v>0</v>
      </c>
      <c r="H199">
        <v>0</v>
      </c>
      <c r="I199">
        <f t="shared" si="29"/>
        <v>86</v>
      </c>
      <c r="J199">
        <f t="shared" si="28"/>
        <v>80</v>
      </c>
      <c r="K199">
        <f t="shared" si="30"/>
        <v>10</v>
      </c>
      <c r="L199">
        <f t="shared" si="33"/>
        <v>10</v>
      </c>
      <c r="M199">
        <f t="shared" si="39"/>
        <v>21162</v>
      </c>
      <c r="N199">
        <f t="shared" si="31"/>
        <v>82</v>
      </c>
      <c r="Q199">
        <f t="shared" si="40"/>
        <v>1</v>
      </c>
    </row>
    <row r="200" spans="1:17" x14ac:dyDescent="0.25">
      <c r="A200">
        <f t="shared" si="35"/>
        <v>6.4128000000000185</v>
      </c>
      <c r="B200">
        <f t="shared" si="32"/>
        <v>0</v>
      </c>
      <c r="C200">
        <f t="shared" si="36"/>
        <v>192</v>
      </c>
      <c r="D200">
        <f t="shared" si="37"/>
        <v>556</v>
      </c>
      <c r="E200">
        <f t="shared" si="38"/>
        <v>4</v>
      </c>
      <c r="F200">
        <f t="shared" ref="F200:F263" si="41">IF(I200=I201,1,0)</f>
        <v>0</v>
      </c>
      <c r="H200">
        <v>0</v>
      </c>
      <c r="I200">
        <f t="shared" si="29"/>
        <v>85</v>
      </c>
      <c r="J200">
        <f t="shared" ref="J200:J263" si="42">FLOOR(IF(K200&gt;=20,K200*POWER(2,E200-1)+POWER(2,E200-2),K200*POWER(2,E200-1)),1)</f>
        <v>80</v>
      </c>
      <c r="K200">
        <f t="shared" si="30"/>
        <v>10</v>
      </c>
      <c r="L200">
        <f t="shared" si="33"/>
        <v>10</v>
      </c>
      <c r="M200">
        <f t="shared" si="39"/>
        <v>21248</v>
      </c>
      <c r="N200">
        <f t="shared" si="31"/>
        <v>83</v>
      </c>
      <c r="Q200">
        <f t="shared" si="40"/>
        <v>1</v>
      </c>
    </row>
    <row r="201" spans="1:17" x14ac:dyDescent="0.25">
      <c r="A201">
        <f t="shared" si="35"/>
        <v>6.4462000000000188</v>
      </c>
      <c r="B201">
        <f t="shared" si="32"/>
        <v>0</v>
      </c>
      <c r="C201">
        <f t="shared" si="36"/>
        <v>193</v>
      </c>
      <c r="D201">
        <f t="shared" si="37"/>
        <v>558</v>
      </c>
      <c r="E201">
        <f t="shared" si="38"/>
        <v>4</v>
      </c>
      <c r="F201">
        <f t="shared" si="41"/>
        <v>0</v>
      </c>
      <c r="H201">
        <v>0</v>
      </c>
      <c r="I201">
        <f t="shared" ref="I201:I264" si="43">IF(G200=1,I200,IF(I200&lt;J201,I200+2,IF(I200=J201,I200,I200-1)))</f>
        <v>84</v>
      </c>
      <c r="J201">
        <f t="shared" si="42"/>
        <v>80</v>
      </c>
      <c r="K201">
        <f t="shared" ref="K201:K264" si="44">IF(G200=1,IF(H201=1,L200+3,L200-3),IF(B201=1,IF(H201=1,L200+1,L200-1),L200))</f>
        <v>10</v>
      </c>
      <c r="L201">
        <f t="shared" si="33"/>
        <v>10</v>
      </c>
      <c r="M201">
        <f t="shared" si="39"/>
        <v>21333</v>
      </c>
      <c r="N201">
        <f t="shared" ref="N201:N264" si="45">FLOOR(M201/256,1)</f>
        <v>83</v>
      </c>
      <c r="Q201">
        <f t="shared" si="40"/>
        <v>1</v>
      </c>
    </row>
    <row r="202" spans="1:17" x14ac:dyDescent="0.25">
      <c r="A202">
        <f t="shared" si="35"/>
        <v>6.4796000000000191</v>
      </c>
      <c r="B202">
        <f t="shared" ref="B202:B265" si="46">IF(MOD(D202,POWER(2,E202))=0,1,0)</f>
        <v>1</v>
      </c>
      <c r="C202">
        <f t="shared" si="36"/>
        <v>194</v>
      </c>
      <c r="D202">
        <f t="shared" si="37"/>
        <v>560</v>
      </c>
      <c r="E202">
        <f t="shared" si="38"/>
        <v>4</v>
      </c>
      <c r="F202">
        <f t="shared" si="41"/>
        <v>0</v>
      </c>
      <c r="H202">
        <v>0</v>
      </c>
      <c r="I202">
        <f t="shared" si="43"/>
        <v>83</v>
      </c>
      <c r="J202">
        <f t="shared" si="42"/>
        <v>72</v>
      </c>
      <c r="K202">
        <f t="shared" si="44"/>
        <v>9</v>
      </c>
      <c r="L202">
        <f t="shared" ref="L202:L265" si="47">IF(G201=1,K202,IF((J202-I201)&gt;=16,K202-1,K202))</f>
        <v>9</v>
      </c>
      <c r="M202">
        <f t="shared" si="39"/>
        <v>21417</v>
      </c>
      <c r="N202">
        <f t="shared" si="45"/>
        <v>83</v>
      </c>
      <c r="Q202">
        <f t="shared" si="40"/>
        <v>1</v>
      </c>
    </row>
    <row r="203" spans="1:17" x14ac:dyDescent="0.25">
      <c r="A203">
        <f t="shared" ref="A203:A266" si="48">A202+$A$5</f>
        <v>6.5130000000000194</v>
      </c>
      <c r="B203">
        <f t="shared" si="46"/>
        <v>0</v>
      </c>
      <c r="C203">
        <f t="shared" ref="C203:C266" si="49">C202+1</f>
        <v>195</v>
      </c>
      <c r="D203">
        <f t="shared" ref="D203:D266" si="50">D202+2</f>
        <v>562</v>
      </c>
      <c r="E203">
        <f t="shared" ref="E203:E266" si="51">MIN(G202+E202,4)</f>
        <v>4</v>
      </c>
      <c r="F203">
        <f t="shared" si="41"/>
        <v>0</v>
      </c>
      <c r="H203">
        <v>0</v>
      </c>
      <c r="I203">
        <f t="shared" si="43"/>
        <v>82</v>
      </c>
      <c r="J203">
        <f t="shared" si="42"/>
        <v>72</v>
      </c>
      <c r="K203">
        <f t="shared" si="44"/>
        <v>9</v>
      </c>
      <c r="L203">
        <f t="shared" si="47"/>
        <v>9</v>
      </c>
      <c r="M203">
        <f t="shared" ref="M203:M266" si="52">M202+I202</f>
        <v>21500</v>
      </c>
      <c r="N203">
        <f t="shared" si="45"/>
        <v>83</v>
      </c>
      <c r="Q203">
        <f t="shared" si="40"/>
        <v>1</v>
      </c>
    </row>
    <row r="204" spans="1:17" x14ac:dyDescent="0.25">
      <c r="A204">
        <f t="shared" si="48"/>
        <v>6.5464000000000198</v>
      </c>
      <c r="B204">
        <f t="shared" si="46"/>
        <v>0</v>
      </c>
      <c r="C204">
        <f t="shared" si="49"/>
        <v>196</v>
      </c>
      <c r="D204">
        <f t="shared" si="50"/>
        <v>564</v>
      </c>
      <c r="E204">
        <f t="shared" si="51"/>
        <v>4</v>
      </c>
      <c r="F204">
        <f t="shared" si="41"/>
        <v>0</v>
      </c>
      <c r="H204">
        <v>0</v>
      </c>
      <c r="I204">
        <f t="shared" si="43"/>
        <v>81</v>
      </c>
      <c r="J204">
        <f t="shared" si="42"/>
        <v>72</v>
      </c>
      <c r="K204">
        <f t="shared" si="44"/>
        <v>9</v>
      </c>
      <c r="L204">
        <f t="shared" si="47"/>
        <v>9</v>
      </c>
      <c r="M204">
        <f t="shared" si="52"/>
        <v>21582</v>
      </c>
      <c r="N204">
        <f t="shared" si="45"/>
        <v>84</v>
      </c>
      <c r="Q204">
        <f t="shared" si="40"/>
        <v>1</v>
      </c>
    </row>
    <row r="205" spans="1:17" x14ac:dyDescent="0.25">
      <c r="A205">
        <f t="shared" si="48"/>
        <v>6.5798000000000201</v>
      </c>
      <c r="B205">
        <f t="shared" si="46"/>
        <v>0</v>
      </c>
      <c r="C205">
        <f t="shared" si="49"/>
        <v>197</v>
      </c>
      <c r="D205">
        <f t="shared" si="50"/>
        <v>566</v>
      </c>
      <c r="E205">
        <f t="shared" si="51"/>
        <v>4</v>
      </c>
      <c r="F205">
        <f t="shared" si="41"/>
        <v>0</v>
      </c>
      <c r="H205">
        <v>0</v>
      </c>
      <c r="I205">
        <f t="shared" si="43"/>
        <v>80</v>
      </c>
      <c r="J205">
        <f t="shared" si="42"/>
        <v>72</v>
      </c>
      <c r="K205">
        <f t="shared" si="44"/>
        <v>9</v>
      </c>
      <c r="L205">
        <f t="shared" si="47"/>
        <v>9</v>
      </c>
      <c r="M205">
        <f t="shared" si="52"/>
        <v>21663</v>
      </c>
      <c r="N205">
        <f t="shared" si="45"/>
        <v>84</v>
      </c>
      <c r="Q205">
        <f t="shared" si="40"/>
        <v>1</v>
      </c>
    </row>
    <row r="206" spans="1:17" x14ac:dyDescent="0.25">
      <c r="A206">
        <f t="shared" si="48"/>
        <v>6.6132000000000204</v>
      </c>
      <c r="B206">
        <f t="shared" si="46"/>
        <v>0</v>
      </c>
      <c r="C206">
        <f t="shared" si="49"/>
        <v>198</v>
      </c>
      <c r="D206">
        <f t="shared" si="50"/>
        <v>568</v>
      </c>
      <c r="E206">
        <f t="shared" si="51"/>
        <v>4</v>
      </c>
      <c r="F206">
        <f t="shared" si="41"/>
        <v>0</v>
      </c>
      <c r="H206">
        <v>0</v>
      </c>
      <c r="I206">
        <f t="shared" si="43"/>
        <v>79</v>
      </c>
      <c r="J206">
        <f t="shared" si="42"/>
        <v>72</v>
      </c>
      <c r="K206">
        <f t="shared" si="44"/>
        <v>9</v>
      </c>
      <c r="L206">
        <f t="shared" si="47"/>
        <v>9</v>
      </c>
      <c r="M206">
        <f t="shared" si="52"/>
        <v>21743</v>
      </c>
      <c r="N206">
        <f t="shared" si="45"/>
        <v>84</v>
      </c>
      <c r="Q206">
        <f t="shared" si="40"/>
        <v>1</v>
      </c>
    </row>
    <row r="207" spans="1:17" x14ac:dyDescent="0.25">
      <c r="A207">
        <f t="shared" si="48"/>
        <v>6.6466000000000207</v>
      </c>
      <c r="B207">
        <f t="shared" si="46"/>
        <v>0</v>
      </c>
      <c r="C207">
        <f t="shared" si="49"/>
        <v>199</v>
      </c>
      <c r="D207">
        <f t="shared" si="50"/>
        <v>570</v>
      </c>
      <c r="E207">
        <f t="shared" si="51"/>
        <v>4</v>
      </c>
      <c r="F207">
        <f t="shared" si="41"/>
        <v>0</v>
      </c>
      <c r="H207">
        <v>0</v>
      </c>
      <c r="I207">
        <f t="shared" si="43"/>
        <v>78</v>
      </c>
      <c r="J207">
        <f t="shared" si="42"/>
        <v>72</v>
      </c>
      <c r="K207">
        <f t="shared" si="44"/>
        <v>9</v>
      </c>
      <c r="L207">
        <f t="shared" si="47"/>
        <v>9</v>
      </c>
      <c r="M207">
        <f t="shared" si="52"/>
        <v>21822</v>
      </c>
      <c r="N207">
        <f t="shared" si="45"/>
        <v>85</v>
      </c>
      <c r="Q207">
        <f t="shared" si="40"/>
        <v>1</v>
      </c>
    </row>
    <row r="208" spans="1:17" x14ac:dyDescent="0.25">
      <c r="A208">
        <f t="shared" si="48"/>
        <v>6.680000000000021</v>
      </c>
      <c r="B208">
        <f t="shared" si="46"/>
        <v>0</v>
      </c>
      <c r="C208">
        <f t="shared" si="49"/>
        <v>200</v>
      </c>
      <c r="D208">
        <f t="shared" si="50"/>
        <v>572</v>
      </c>
      <c r="E208">
        <f t="shared" si="51"/>
        <v>4</v>
      </c>
      <c r="F208">
        <f t="shared" si="41"/>
        <v>0</v>
      </c>
      <c r="H208">
        <v>0</v>
      </c>
      <c r="I208">
        <f t="shared" si="43"/>
        <v>77</v>
      </c>
      <c r="J208">
        <f t="shared" si="42"/>
        <v>72</v>
      </c>
      <c r="K208">
        <f t="shared" si="44"/>
        <v>9</v>
      </c>
      <c r="L208">
        <f t="shared" si="47"/>
        <v>9</v>
      </c>
      <c r="M208">
        <f t="shared" si="52"/>
        <v>21900</v>
      </c>
      <c r="N208">
        <f t="shared" si="45"/>
        <v>85</v>
      </c>
      <c r="Q208">
        <f t="shared" si="40"/>
        <v>1</v>
      </c>
    </row>
    <row r="209" spans="1:17" x14ac:dyDescent="0.25">
      <c r="A209">
        <f t="shared" si="48"/>
        <v>6.7134000000000214</v>
      </c>
      <c r="B209">
        <f t="shared" si="46"/>
        <v>0</v>
      </c>
      <c r="C209">
        <f t="shared" si="49"/>
        <v>201</v>
      </c>
      <c r="D209">
        <f t="shared" si="50"/>
        <v>574</v>
      </c>
      <c r="E209">
        <f t="shared" si="51"/>
        <v>4</v>
      </c>
      <c r="F209">
        <f t="shared" si="41"/>
        <v>0</v>
      </c>
      <c r="H209">
        <v>0</v>
      </c>
      <c r="I209">
        <f t="shared" si="43"/>
        <v>76</v>
      </c>
      <c r="J209">
        <f t="shared" si="42"/>
        <v>72</v>
      </c>
      <c r="K209">
        <f t="shared" si="44"/>
        <v>9</v>
      </c>
      <c r="L209">
        <f t="shared" si="47"/>
        <v>9</v>
      </c>
      <c r="M209">
        <f t="shared" si="52"/>
        <v>21977</v>
      </c>
      <c r="N209">
        <f t="shared" si="45"/>
        <v>85</v>
      </c>
      <c r="Q209">
        <f t="shared" si="40"/>
        <v>1</v>
      </c>
    </row>
    <row r="210" spans="1:17" x14ac:dyDescent="0.25">
      <c r="A210">
        <f t="shared" si="48"/>
        <v>6.7468000000000217</v>
      </c>
      <c r="B210">
        <f t="shared" si="46"/>
        <v>1</v>
      </c>
      <c r="C210">
        <f t="shared" si="49"/>
        <v>202</v>
      </c>
      <c r="D210">
        <f t="shared" si="50"/>
        <v>576</v>
      </c>
      <c r="E210">
        <f t="shared" si="51"/>
        <v>4</v>
      </c>
      <c r="F210">
        <f t="shared" si="41"/>
        <v>0</v>
      </c>
      <c r="H210">
        <v>0</v>
      </c>
      <c r="I210">
        <f t="shared" si="43"/>
        <v>75</v>
      </c>
      <c r="J210">
        <f t="shared" si="42"/>
        <v>64</v>
      </c>
      <c r="K210">
        <f t="shared" si="44"/>
        <v>8</v>
      </c>
      <c r="L210">
        <f t="shared" si="47"/>
        <v>8</v>
      </c>
      <c r="M210">
        <f t="shared" si="52"/>
        <v>22053</v>
      </c>
      <c r="N210">
        <f t="shared" si="45"/>
        <v>86</v>
      </c>
      <c r="Q210">
        <f t="shared" si="40"/>
        <v>1</v>
      </c>
    </row>
    <row r="211" spans="1:17" x14ac:dyDescent="0.25">
      <c r="A211">
        <f t="shared" si="48"/>
        <v>6.780200000000022</v>
      </c>
      <c r="B211">
        <f t="shared" si="46"/>
        <v>0</v>
      </c>
      <c r="C211">
        <f t="shared" si="49"/>
        <v>203</v>
      </c>
      <c r="D211">
        <f t="shared" si="50"/>
        <v>578</v>
      </c>
      <c r="E211">
        <f t="shared" si="51"/>
        <v>4</v>
      </c>
      <c r="F211">
        <f t="shared" si="41"/>
        <v>0</v>
      </c>
      <c r="H211">
        <v>0</v>
      </c>
      <c r="I211">
        <f t="shared" si="43"/>
        <v>74</v>
      </c>
      <c r="J211">
        <f t="shared" si="42"/>
        <v>64</v>
      </c>
      <c r="K211">
        <f t="shared" si="44"/>
        <v>8</v>
      </c>
      <c r="L211">
        <f t="shared" si="47"/>
        <v>8</v>
      </c>
      <c r="M211">
        <f t="shared" si="52"/>
        <v>22128</v>
      </c>
      <c r="N211">
        <f t="shared" si="45"/>
        <v>86</v>
      </c>
      <c r="Q211">
        <f t="shared" si="40"/>
        <v>1</v>
      </c>
    </row>
    <row r="212" spans="1:17" x14ac:dyDescent="0.25">
      <c r="A212">
        <f t="shared" si="48"/>
        <v>6.8136000000000223</v>
      </c>
      <c r="B212">
        <f t="shared" si="46"/>
        <v>0</v>
      </c>
      <c r="C212">
        <f t="shared" si="49"/>
        <v>204</v>
      </c>
      <c r="D212">
        <f t="shared" si="50"/>
        <v>580</v>
      </c>
      <c r="E212">
        <f t="shared" si="51"/>
        <v>4</v>
      </c>
      <c r="F212">
        <f t="shared" si="41"/>
        <v>0</v>
      </c>
      <c r="H212">
        <v>0</v>
      </c>
      <c r="I212">
        <f t="shared" si="43"/>
        <v>73</v>
      </c>
      <c r="J212">
        <f t="shared" si="42"/>
        <v>64</v>
      </c>
      <c r="K212">
        <f t="shared" si="44"/>
        <v>8</v>
      </c>
      <c r="L212">
        <f t="shared" si="47"/>
        <v>8</v>
      </c>
      <c r="M212">
        <f t="shared" si="52"/>
        <v>22202</v>
      </c>
      <c r="N212">
        <f t="shared" si="45"/>
        <v>86</v>
      </c>
      <c r="Q212">
        <f t="shared" si="40"/>
        <v>1</v>
      </c>
    </row>
    <row r="213" spans="1:17" x14ac:dyDescent="0.25">
      <c r="A213">
        <f t="shared" si="48"/>
        <v>6.8470000000000226</v>
      </c>
      <c r="B213">
        <f t="shared" si="46"/>
        <v>0</v>
      </c>
      <c r="C213">
        <f t="shared" si="49"/>
        <v>205</v>
      </c>
      <c r="D213">
        <f t="shared" si="50"/>
        <v>582</v>
      </c>
      <c r="E213">
        <f t="shared" si="51"/>
        <v>4</v>
      </c>
      <c r="F213">
        <f t="shared" si="41"/>
        <v>0</v>
      </c>
      <c r="H213">
        <v>0</v>
      </c>
      <c r="I213">
        <f t="shared" si="43"/>
        <v>72</v>
      </c>
      <c r="J213">
        <f t="shared" si="42"/>
        <v>64</v>
      </c>
      <c r="K213">
        <f t="shared" si="44"/>
        <v>8</v>
      </c>
      <c r="L213">
        <f t="shared" si="47"/>
        <v>8</v>
      </c>
      <c r="M213">
        <f t="shared" si="52"/>
        <v>22275</v>
      </c>
      <c r="N213">
        <f t="shared" si="45"/>
        <v>87</v>
      </c>
      <c r="Q213">
        <f t="shared" si="40"/>
        <v>1</v>
      </c>
    </row>
    <row r="214" spans="1:17" x14ac:dyDescent="0.25">
      <c r="A214">
        <f t="shared" si="48"/>
        <v>6.8804000000000229</v>
      </c>
      <c r="B214">
        <f t="shared" si="46"/>
        <v>0</v>
      </c>
      <c r="C214">
        <f t="shared" si="49"/>
        <v>206</v>
      </c>
      <c r="D214">
        <f t="shared" si="50"/>
        <v>584</v>
      </c>
      <c r="E214">
        <f t="shared" si="51"/>
        <v>4</v>
      </c>
      <c r="F214">
        <f t="shared" si="41"/>
        <v>0</v>
      </c>
      <c r="H214">
        <v>0</v>
      </c>
      <c r="I214">
        <f t="shared" si="43"/>
        <v>71</v>
      </c>
      <c r="J214">
        <f t="shared" si="42"/>
        <v>64</v>
      </c>
      <c r="K214">
        <f t="shared" si="44"/>
        <v>8</v>
      </c>
      <c r="L214">
        <f t="shared" si="47"/>
        <v>8</v>
      </c>
      <c r="M214">
        <f t="shared" si="52"/>
        <v>22347</v>
      </c>
      <c r="N214">
        <f t="shared" si="45"/>
        <v>87</v>
      </c>
      <c r="Q214">
        <f t="shared" si="40"/>
        <v>1</v>
      </c>
    </row>
    <row r="215" spans="1:17" x14ac:dyDescent="0.25">
      <c r="A215">
        <f t="shared" si="48"/>
        <v>6.9138000000000233</v>
      </c>
      <c r="B215">
        <f t="shared" si="46"/>
        <v>0</v>
      </c>
      <c r="C215">
        <f t="shared" si="49"/>
        <v>207</v>
      </c>
      <c r="D215">
        <f t="shared" si="50"/>
        <v>586</v>
      </c>
      <c r="E215">
        <f t="shared" si="51"/>
        <v>4</v>
      </c>
      <c r="F215">
        <f t="shared" si="41"/>
        <v>0</v>
      </c>
      <c r="H215">
        <v>0</v>
      </c>
      <c r="I215">
        <f t="shared" si="43"/>
        <v>70</v>
      </c>
      <c r="J215">
        <f t="shared" si="42"/>
        <v>64</v>
      </c>
      <c r="K215">
        <f t="shared" si="44"/>
        <v>8</v>
      </c>
      <c r="L215">
        <f t="shared" si="47"/>
        <v>8</v>
      </c>
      <c r="M215">
        <f t="shared" si="52"/>
        <v>22418</v>
      </c>
      <c r="N215">
        <f t="shared" si="45"/>
        <v>87</v>
      </c>
      <c r="Q215">
        <f t="shared" si="40"/>
        <v>1</v>
      </c>
    </row>
    <row r="216" spans="1:17" x14ac:dyDescent="0.25">
      <c r="A216">
        <f t="shared" si="48"/>
        <v>6.9472000000000236</v>
      </c>
      <c r="B216">
        <f t="shared" si="46"/>
        <v>0</v>
      </c>
      <c r="C216">
        <f t="shared" si="49"/>
        <v>208</v>
      </c>
      <c r="D216">
        <f t="shared" si="50"/>
        <v>588</v>
      </c>
      <c r="E216">
        <f t="shared" si="51"/>
        <v>4</v>
      </c>
      <c r="F216">
        <f t="shared" si="41"/>
        <v>0</v>
      </c>
      <c r="H216">
        <v>0</v>
      </c>
      <c r="I216">
        <f t="shared" si="43"/>
        <v>69</v>
      </c>
      <c r="J216">
        <f t="shared" si="42"/>
        <v>64</v>
      </c>
      <c r="K216">
        <f t="shared" si="44"/>
        <v>8</v>
      </c>
      <c r="L216">
        <f t="shared" si="47"/>
        <v>8</v>
      </c>
      <c r="M216">
        <f t="shared" si="52"/>
        <v>22488</v>
      </c>
      <c r="N216">
        <f t="shared" si="45"/>
        <v>87</v>
      </c>
      <c r="Q216">
        <f t="shared" si="40"/>
        <v>1</v>
      </c>
    </row>
    <row r="217" spans="1:17" x14ac:dyDescent="0.25">
      <c r="A217">
        <f t="shared" si="48"/>
        <v>6.9806000000000239</v>
      </c>
      <c r="B217">
        <f t="shared" si="46"/>
        <v>0</v>
      </c>
      <c r="C217">
        <f t="shared" si="49"/>
        <v>209</v>
      </c>
      <c r="D217">
        <f t="shared" si="50"/>
        <v>590</v>
      </c>
      <c r="E217">
        <f t="shared" si="51"/>
        <v>4</v>
      </c>
      <c r="F217">
        <f t="shared" si="41"/>
        <v>0</v>
      </c>
      <c r="H217">
        <v>0</v>
      </c>
      <c r="I217">
        <f t="shared" si="43"/>
        <v>68</v>
      </c>
      <c r="J217">
        <f t="shared" si="42"/>
        <v>64</v>
      </c>
      <c r="K217">
        <f t="shared" si="44"/>
        <v>8</v>
      </c>
      <c r="L217">
        <f t="shared" si="47"/>
        <v>8</v>
      </c>
      <c r="M217">
        <f t="shared" si="52"/>
        <v>22557</v>
      </c>
      <c r="N217">
        <f t="shared" si="45"/>
        <v>88</v>
      </c>
      <c r="Q217">
        <f t="shared" si="40"/>
        <v>1</v>
      </c>
    </row>
    <row r="218" spans="1:17" x14ac:dyDescent="0.25">
      <c r="A218">
        <f t="shared" si="48"/>
        <v>7.0140000000000242</v>
      </c>
      <c r="B218">
        <f t="shared" si="46"/>
        <v>1</v>
      </c>
      <c r="C218">
        <f t="shared" si="49"/>
        <v>210</v>
      </c>
      <c r="D218">
        <f t="shared" si="50"/>
        <v>592</v>
      </c>
      <c r="E218">
        <f t="shared" si="51"/>
        <v>4</v>
      </c>
      <c r="F218">
        <f t="shared" si="41"/>
        <v>0</v>
      </c>
      <c r="H218">
        <v>0</v>
      </c>
      <c r="I218">
        <f t="shared" si="43"/>
        <v>67</v>
      </c>
      <c r="J218">
        <f t="shared" si="42"/>
        <v>56</v>
      </c>
      <c r="K218">
        <f t="shared" si="44"/>
        <v>7</v>
      </c>
      <c r="L218">
        <f t="shared" si="47"/>
        <v>7</v>
      </c>
      <c r="M218">
        <f t="shared" si="52"/>
        <v>22625</v>
      </c>
      <c r="N218">
        <f t="shared" si="45"/>
        <v>88</v>
      </c>
      <c r="Q218">
        <f t="shared" si="40"/>
        <v>1</v>
      </c>
    </row>
    <row r="219" spans="1:17" x14ac:dyDescent="0.25">
      <c r="A219">
        <f t="shared" si="48"/>
        <v>7.0474000000000245</v>
      </c>
      <c r="B219">
        <f t="shared" si="46"/>
        <v>0</v>
      </c>
      <c r="C219">
        <f t="shared" si="49"/>
        <v>211</v>
      </c>
      <c r="D219">
        <f t="shared" si="50"/>
        <v>594</v>
      </c>
      <c r="E219">
        <f t="shared" si="51"/>
        <v>4</v>
      </c>
      <c r="F219">
        <f t="shared" si="41"/>
        <v>0</v>
      </c>
      <c r="H219">
        <v>0</v>
      </c>
      <c r="I219">
        <f t="shared" si="43"/>
        <v>66</v>
      </c>
      <c r="J219">
        <f t="shared" si="42"/>
        <v>56</v>
      </c>
      <c r="K219">
        <f t="shared" si="44"/>
        <v>7</v>
      </c>
      <c r="L219">
        <f t="shared" si="47"/>
        <v>7</v>
      </c>
      <c r="M219">
        <f t="shared" si="52"/>
        <v>22692</v>
      </c>
      <c r="N219">
        <f t="shared" si="45"/>
        <v>88</v>
      </c>
      <c r="Q219">
        <f t="shared" si="40"/>
        <v>1</v>
      </c>
    </row>
    <row r="220" spans="1:17" x14ac:dyDescent="0.25">
      <c r="A220">
        <f t="shared" si="48"/>
        <v>7.0808000000000249</v>
      </c>
      <c r="B220">
        <f t="shared" si="46"/>
        <v>0</v>
      </c>
      <c r="C220">
        <f t="shared" si="49"/>
        <v>212</v>
      </c>
      <c r="D220">
        <f t="shared" si="50"/>
        <v>596</v>
      </c>
      <c r="E220">
        <f t="shared" si="51"/>
        <v>4</v>
      </c>
      <c r="F220">
        <f t="shared" si="41"/>
        <v>0</v>
      </c>
      <c r="H220">
        <v>0</v>
      </c>
      <c r="I220">
        <f t="shared" si="43"/>
        <v>65</v>
      </c>
      <c r="J220">
        <f t="shared" si="42"/>
        <v>56</v>
      </c>
      <c r="K220">
        <f t="shared" si="44"/>
        <v>7</v>
      </c>
      <c r="L220">
        <f t="shared" si="47"/>
        <v>7</v>
      </c>
      <c r="M220">
        <f t="shared" si="52"/>
        <v>22758</v>
      </c>
      <c r="N220">
        <f t="shared" si="45"/>
        <v>88</v>
      </c>
      <c r="Q220">
        <f t="shared" si="40"/>
        <v>1</v>
      </c>
    </row>
    <row r="221" spans="1:17" x14ac:dyDescent="0.25">
      <c r="A221">
        <f t="shared" si="48"/>
        <v>7.1142000000000252</v>
      </c>
      <c r="B221">
        <f t="shared" si="46"/>
        <v>0</v>
      </c>
      <c r="C221">
        <f t="shared" si="49"/>
        <v>213</v>
      </c>
      <c r="D221">
        <f t="shared" si="50"/>
        <v>598</v>
      </c>
      <c r="E221">
        <f t="shared" si="51"/>
        <v>4</v>
      </c>
      <c r="F221">
        <f t="shared" si="41"/>
        <v>0</v>
      </c>
      <c r="H221">
        <v>0</v>
      </c>
      <c r="I221">
        <f t="shared" si="43"/>
        <v>64</v>
      </c>
      <c r="J221">
        <f t="shared" si="42"/>
        <v>56</v>
      </c>
      <c r="K221">
        <f t="shared" si="44"/>
        <v>7</v>
      </c>
      <c r="L221">
        <f t="shared" si="47"/>
        <v>7</v>
      </c>
      <c r="M221">
        <f t="shared" si="52"/>
        <v>22823</v>
      </c>
      <c r="N221">
        <f t="shared" si="45"/>
        <v>89</v>
      </c>
      <c r="Q221">
        <f t="shared" si="40"/>
        <v>1</v>
      </c>
    </row>
    <row r="222" spans="1:17" x14ac:dyDescent="0.25">
      <c r="A222">
        <f t="shared" si="48"/>
        <v>7.1476000000000255</v>
      </c>
      <c r="B222">
        <f t="shared" si="46"/>
        <v>0</v>
      </c>
      <c r="C222">
        <f t="shared" si="49"/>
        <v>214</v>
      </c>
      <c r="D222">
        <f t="shared" si="50"/>
        <v>600</v>
      </c>
      <c r="E222">
        <f t="shared" si="51"/>
        <v>4</v>
      </c>
      <c r="F222">
        <f t="shared" si="41"/>
        <v>0</v>
      </c>
      <c r="H222">
        <v>0</v>
      </c>
      <c r="I222">
        <f t="shared" si="43"/>
        <v>63</v>
      </c>
      <c r="J222">
        <f t="shared" si="42"/>
        <v>56</v>
      </c>
      <c r="K222">
        <f t="shared" si="44"/>
        <v>7</v>
      </c>
      <c r="L222">
        <f t="shared" si="47"/>
        <v>7</v>
      </c>
      <c r="M222">
        <f t="shared" si="52"/>
        <v>22887</v>
      </c>
      <c r="N222">
        <f t="shared" si="45"/>
        <v>89</v>
      </c>
      <c r="Q222">
        <f t="shared" si="40"/>
        <v>1</v>
      </c>
    </row>
    <row r="223" spans="1:17" x14ac:dyDescent="0.25">
      <c r="A223">
        <f t="shared" si="48"/>
        <v>7.1810000000000258</v>
      </c>
      <c r="B223">
        <f t="shared" si="46"/>
        <v>0</v>
      </c>
      <c r="C223">
        <f t="shared" si="49"/>
        <v>215</v>
      </c>
      <c r="D223">
        <f t="shared" si="50"/>
        <v>602</v>
      </c>
      <c r="E223">
        <f t="shared" si="51"/>
        <v>4</v>
      </c>
      <c r="F223">
        <f t="shared" si="41"/>
        <v>0</v>
      </c>
      <c r="H223">
        <v>0</v>
      </c>
      <c r="I223">
        <f t="shared" si="43"/>
        <v>62</v>
      </c>
      <c r="J223">
        <f t="shared" si="42"/>
        <v>56</v>
      </c>
      <c r="K223">
        <f t="shared" si="44"/>
        <v>7</v>
      </c>
      <c r="L223">
        <f t="shared" si="47"/>
        <v>7</v>
      </c>
      <c r="M223">
        <f t="shared" si="52"/>
        <v>22950</v>
      </c>
      <c r="N223">
        <f t="shared" si="45"/>
        <v>89</v>
      </c>
      <c r="Q223">
        <f t="shared" si="40"/>
        <v>1</v>
      </c>
    </row>
    <row r="224" spans="1:17" x14ac:dyDescent="0.25">
      <c r="A224">
        <f t="shared" si="48"/>
        <v>7.2144000000000261</v>
      </c>
      <c r="B224">
        <f t="shared" si="46"/>
        <v>0</v>
      </c>
      <c r="C224">
        <f t="shared" si="49"/>
        <v>216</v>
      </c>
      <c r="D224">
        <f t="shared" si="50"/>
        <v>604</v>
      </c>
      <c r="E224">
        <f t="shared" si="51"/>
        <v>4</v>
      </c>
      <c r="F224">
        <f t="shared" si="41"/>
        <v>0</v>
      </c>
      <c r="H224">
        <v>0</v>
      </c>
      <c r="I224">
        <f t="shared" si="43"/>
        <v>61</v>
      </c>
      <c r="J224">
        <f t="shared" si="42"/>
        <v>56</v>
      </c>
      <c r="K224">
        <f t="shared" si="44"/>
        <v>7</v>
      </c>
      <c r="L224">
        <f t="shared" si="47"/>
        <v>7</v>
      </c>
      <c r="M224">
        <f t="shared" si="52"/>
        <v>23012</v>
      </c>
      <c r="N224">
        <f t="shared" si="45"/>
        <v>89</v>
      </c>
      <c r="Q224">
        <f t="shared" si="40"/>
        <v>1</v>
      </c>
    </row>
    <row r="225" spans="1:17" x14ac:dyDescent="0.25">
      <c r="A225">
        <f t="shared" si="48"/>
        <v>7.2478000000000264</v>
      </c>
      <c r="B225">
        <f t="shared" si="46"/>
        <v>0</v>
      </c>
      <c r="C225">
        <f t="shared" si="49"/>
        <v>217</v>
      </c>
      <c r="D225">
        <f t="shared" si="50"/>
        <v>606</v>
      </c>
      <c r="E225">
        <f t="shared" si="51"/>
        <v>4</v>
      </c>
      <c r="F225">
        <f t="shared" si="41"/>
        <v>0</v>
      </c>
      <c r="H225">
        <v>0</v>
      </c>
      <c r="I225">
        <f t="shared" si="43"/>
        <v>60</v>
      </c>
      <c r="J225">
        <f t="shared" si="42"/>
        <v>56</v>
      </c>
      <c r="K225">
        <f t="shared" si="44"/>
        <v>7</v>
      </c>
      <c r="L225">
        <f t="shared" si="47"/>
        <v>7</v>
      </c>
      <c r="M225">
        <f t="shared" si="52"/>
        <v>23073</v>
      </c>
      <c r="N225">
        <f t="shared" si="45"/>
        <v>90</v>
      </c>
      <c r="Q225">
        <f t="shared" si="40"/>
        <v>1</v>
      </c>
    </row>
    <row r="226" spans="1:17" x14ac:dyDescent="0.25">
      <c r="A226">
        <f t="shared" si="48"/>
        <v>7.2812000000000268</v>
      </c>
      <c r="B226">
        <f t="shared" si="46"/>
        <v>1</v>
      </c>
      <c r="C226">
        <f t="shared" si="49"/>
        <v>218</v>
      </c>
      <c r="D226">
        <f t="shared" si="50"/>
        <v>608</v>
      </c>
      <c r="E226">
        <f t="shared" si="51"/>
        <v>4</v>
      </c>
      <c r="F226">
        <f t="shared" si="41"/>
        <v>0</v>
      </c>
      <c r="H226">
        <v>0</v>
      </c>
      <c r="I226">
        <f t="shared" si="43"/>
        <v>59</v>
      </c>
      <c r="J226">
        <f t="shared" si="42"/>
        <v>48</v>
      </c>
      <c r="K226">
        <f t="shared" si="44"/>
        <v>6</v>
      </c>
      <c r="L226">
        <f t="shared" si="47"/>
        <v>6</v>
      </c>
      <c r="M226">
        <f t="shared" si="52"/>
        <v>23133</v>
      </c>
      <c r="N226">
        <f t="shared" si="45"/>
        <v>90</v>
      </c>
      <c r="Q226">
        <f t="shared" si="40"/>
        <v>1</v>
      </c>
    </row>
    <row r="227" spans="1:17" x14ac:dyDescent="0.25">
      <c r="A227">
        <f t="shared" si="48"/>
        <v>7.3146000000000271</v>
      </c>
      <c r="B227">
        <f t="shared" si="46"/>
        <v>0</v>
      </c>
      <c r="C227">
        <f t="shared" si="49"/>
        <v>219</v>
      </c>
      <c r="D227">
        <f t="shared" si="50"/>
        <v>610</v>
      </c>
      <c r="E227">
        <f t="shared" si="51"/>
        <v>4</v>
      </c>
      <c r="F227">
        <f t="shared" si="41"/>
        <v>0</v>
      </c>
      <c r="H227">
        <v>0</v>
      </c>
      <c r="I227">
        <f t="shared" si="43"/>
        <v>58</v>
      </c>
      <c r="J227">
        <f t="shared" si="42"/>
        <v>48</v>
      </c>
      <c r="K227">
        <f t="shared" si="44"/>
        <v>6</v>
      </c>
      <c r="L227">
        <f t="shared" si="47"/>
        <v>6</v>
      </c>
      <c r="M227">
        <f t="shared" si="52"/>
        <v>23192</v>
      </c>
      <c r="N227">
        <f t="shared" si="45"/>
        <v>90</v>
      </c>
      <c r="Q227">
        <f t="shared" si="40"/>
        <v>1</v>
      </c>
    </row>
    <row r="228" spans="1:17" x14ac:dyDescent="0.25">
      <c r="A228">
        <f t="shared" si="48"/>
        <v>7.3480000000000274</v>
      </c>
      <c r="B228">
        <f t="shared" si="46"/>
        <v>0</v>
      </c>
      <c r="C228">
        <f t="shared" si="49"/>
        <v>220</v>
      </c>
      <c r="D228">
        <f t="shared" si="50"/>
        <v>612</v>
      </c>
      <c r="E228">
        <f t="shared" si="51"/>
        <v>4</v>
      </c>
      <c r="F228">
        <f t="shared" si="41"/>
        <v>0</v>
      </c>
      <c r="H228">
        <v>0</v>
      </c>
      <c r="I228">
        <f t="shared" si="43"/>
        <v>57</v>
      </c>
      <c r="J228">
        <f t="shared" si="42"/>
        <v>48</v>
      </c>
      <c r="K228">
        <f t="shared" si="44"/>
        <v>6</v>
      </c>
      <c r="L228">
        <f t="shared" si="47"/>
        <v>6</v>
      </c>
      <c r="M228">
        <f t="shared" si="52"/>
        <v>23250</v>
      </c>
      <c r="N228">
        <f t="shared" si="45"/>
        <v>90</v>
      </c>
      <c r="Q228">
        <f t="shared" si="40"/>
        <v>1</v>
      </c>
    </row>
    <row r="229" spans="1:17" x14ac:dyDescent="0.25">
      <c r="A229">
        <f t="shared" si="48"/>
        <v>7.3814000000000277</v>
      </c>
      <c r="B229">
        <f t="shared" si="46"/>
        <v>0</v>
      </c>
      <c r="C229">
        <f t="shared" si="49"/>
        <v>221</v>
      </c>
      <c r="D229">
        <f t="shared" si="50"/>
        <v>614</v>
      </c>
      <c r="E229">
        <f t="shared" si="51"/>
        <v>4</v>
      </c>
      <c r="F229">
        <f t="shared" si="41"/>
        <v>0</v>
      </c>
      <c r="H229">
        <v>0</v>
      </c>
      <c r="I229">
        <f t="shared" si="43"/>
        <v>56</v>
      </c>
      <c r="J229">
        <f t="shared" si="42"/>
        <v>48</v>
      </c>
      <c r="K229">
        <f t="shared" si="44"/>
        <v>6</v>
      </c>
      <c r="L229">
        <f t="shared" si="47"/>
        <v>6</v>
      </c>
      <c r="M229">
        <f t="shared" si="52"/>
        <v>23307</v>
      </c>
      <c r="N229">
        <f t="shared" si="45"/>
        <v>91</v>
      </c>
      <c r="Q229">
        <f t="shared" si="40"/>
        <v>1</v>
      </c>
    </row>
    <row r="230" spans="1:17" x14ac:dyDescent="0.25">
      <c r="A230">
        <f t="shared" si="48"/>
        <v>7.414800000000028</v>
      </c>
      <c r="B230">
        <f t="shared" si="46"/>
        <v>0</v>
      </c>
      <c r="C230">
        <f t="shared" si="49"/>
        <v>222</v>
      </c>
      <c r="D230">
        <f t="shared" si="50"/>
        <v>616</v>
      </c>
      <c r="E230">
        <f t="shared" si="51"/>
        <v>4</v>
      </c>
      <c r="F230">
        <f t="shared" si="41"/>
        <v>0</v>
      </c>
      <c r="H230">
        <v>0</v>
      </c>
      <c r="I230">
        <f t="shared" si="43"/>
        <v>55</v>
      </c>
      <c r="J230">
        <f t="shared" si="42"/>
        <v>48</v>
      </c>
      <c r="K230">
        <f t="shared" si="44"/>
        <v>6</v>
      </c>
      <c r="L230">
        <f t="shared" si="47"/>
        <v>6</v>
      </c>
      <c r="M230">
        <f t="shared" si="52"/>
        <v>23363</v>
      </c>
      <c r="N230">
        <f t="shared" si="45"/>
        <v>91</v>
      </c>
      <c r="Q230">
        <f t="shared" si="40"/>
        <v>1</v>
      </c>
    </row>
    <row r="231" spans="1:17" x14ac:dyDescent="0.25">
      <c r="A231">
        <f t="shared" si="48"/>
        <v>7.4482000000000284</v>
      </c>
      <c r="B231">
        <f t="shared" si="46"/>
        <v>0</v>
      </c>
      <c r="C231">
        <f t="shared" si="49"/>
        <v>223</v>
      </c>
      <c r="D231">
        <f t="shared" si="50"/>
        <v>618</v>
      </c>
      <c r="E231">
        <f t="shared" si="51"/>
        <v>4</v>
      </c>
      <c r="F231">
        <f t="shared" si="41"/>
        <v>0</v>
      </c>
      <c r="H231">
        <v>0</v>
      </c>
      <c r="I231">
        <f t="shared" si="43"/>
        <v>54</v>
      </c>
      <c r="J231">
        <f t="shared" si="42"/>
        <v>48</v>
      </c>
      <c r="K231">
        <f t="shared" si="44"/>
        <v>6</v>
      </c>
      <c r="L231">
        <f t="shared" si="47"/>
        <v>6</v>
      </c>
      <c r="M231">
        <f t="shared" si="52"/>
        <v>23418</v>
      </c>
      <c r="N231">
        <f t="shared" si="45"/>
        <v>91</v>
      </c>
      <c r="Q231">
        <f t="shared" si="40"/>
        <v>1</v>
      </c>
    </row>
    <row r="232" spans="1:17" x14ac:dyDescent="0.25">
      <c r="A232">
        <f t="shared" si="48"/>
        <v>7.4816000000000287</v>
      </c>
      <c r="B232">
        <f t="shared" si="46"/>
        <v>0</v>
      </c>
      <c r="C232">
        <f t="shared" si="49"/>
        <v>224</v>
      </c>
      <c r="D232">
        <f t="shared" si="50"/>
        <v>620</v>
      </c>
      <c r="E232">
        <f t="shared" si="51"/>
        <v>4</v>
      </c>
      <c r="F232">
        <f t="shared" si="41"/>
        <v>0</v>
      </c>
      <c r="H232">
        <v>0</v>
      </c>
      <c r="I232">
        <f t="shared" si="43"/>
        <v>53</v>
      </c>
      <c r="J232">
        <f t="shared" si="42"/>
        <v>48</v>
      </c>
      <c r="K232">
        <f t="shared" si="44"/>
        <v>6</v>
      </c>
      <c r="L232">
        <f t="shared" si="47"/>
        <v>6</v>
      </c>
      <c r="M232">
        <f t="shared" si="52"/>
        <v>23472</v>
      </c>
      <c r="N232">
        <f t="shared" si="45"/>
        <v>91</v>
      </c>
      <c r="Q232">
        <f t="shared" si="40"/>
        <v>1</v>
      </c>
    </row>
    <row r="233" spans="1:17" x14ac:dyDescent="0.25">
      <c r="A233">
        <f t="shared" si="48"/>
        <v>7.515000000000029</v>
      </c>
      <c r="B233">
        <f t="shared" si="46"/>
        <v>0</v>
      </c>
      <c r="C233">
        <f t="shared" si="49"/>
        <v>225</v>
      </c>
      <c r="D233">
        <f t="shared" si="50"/>
        <v>622</v>
      </c>
      <c r="E233">
        <f t="shared" si="51"/>
        <v>4</v>
      </c>
      <c r="F233">
        <f t="shared" si="41"/>
        <v>0</v>
      </c>
      <c r="H233">
        <v>0</v>
      </c>
      <c r="I233">
        <f t="shared" si="43"/>
        <v>52</v>
      </c>
      <c r="J233">
        <f t="shared" si="42"/>
        <v>48</v>
      </c>
      <c r="K233">
        <f t="shared" si="44"/>
        <v>6</v>
      </c>
      <c r="L233">
        <f t="shared" si="47"/>
        <v>6</v>
      </c>
      <c r="M233">
        <f t="shared" si="52"/>
        <v>23525</v>
      </c>
      <c r="N233">
        <f t="shared" si="45"/>
        <v>91</v>
      </c>
      <c r="Q233">
        <f t="shared" si="40"/>
        <v>1</v>
      </c>
    </row>
    <row r="234" spans="1:17" x14ac:dyDescent="0.25">
      <c r="A234">
        <f t="shared" si="48"/>
        <v>7.5484000000000293</v>
      </c>
      <c r="B234">
        <f t="shared" si="46"/>
        <v>1</v>
      </c>
      <c r="C234">
        <f t="shared" si="49"/>
        <v>226</v>
      </c>
      <c r="D234">
        <f t="shared" si="50"/>
        <v>624</v>
      </c>
      <c r="E234">
        <f t="shared" si="51"/>
        <v>4</v>
      </c>
      <c r="F234">
        <f t="shared" si="41"/>
        <v>0</v>
      </c>
      <c r="H234">
        <v>0</v>
      </c>
      <c r="I234">
        <f t="shared" si="43"/>
        <v>51</v>
      </c>
      <c r="J234">
        <f t="shared" si="42"/>
        <v>40</v>
      </c>
      <c r="K234">
        <f t="shared" si="44"/>
        <v>5</v>
      </c>
      <c r="L234">
        <f t="shared" si="47"/>
        <v>5</v>
      </c>
      <c r="M234">
        <f t="shared" si="52"/>
        <v>23577</v>
      </c>
      <c r="N234">
        <f t="shared" si="45"/>
        <v>92</v>
      </c>
      <c r="Q234">
        <f t="shared" ref="Q234:Q277" si="53">IF(I234&gt;I235,1,0)</f>
        <v>1</v>
      </c>
    </row>
    <row r="235" spans="1:17" x14ac:dyDescent="0.25">
      <c r="A235">
        <f t="shared" si="48"/>
        <v>7.5818000000000296</v>
      </c>
      <c r="B235">
        <f t="shared" si="46"/>
        <v>0</v>
      </c>
      <c r="C235">
        <f t="shared" si="49"/>
        <v>227</v>
      </c>
      <c r="D235">
        <f t="shared" si="50"/>
        <v>626</v>
      </c>
      <c r="E235">
        <f t="shared" si="51"/>
        <v>4</v>
      </c>
      <c r="F235">
        <f t="shared" si="41"/>
        <v>0</v>
      </c>
      <c r="H235">
        <v>0</v>
      </c>
      <c r="I235">
        <f t="shared" si="43"/>
        <v>50</v>
      </c>
      <c r="J235">
        <f t="shared" si="42"/>
        <v>40</v>
      </c>
      <c r="K235">
        <f t="shared" si="44"/>
        <v>5</v>
      </c>
      <c r="L235">
        <f t="shared" si="47"/>
        <v>5</v>
      </c>
      <c r="M235">
        <f t="shared" si="52"/>
        <v>23628</v>
      </c>
      <c r="N235">
        <f t="shared" si="45"/>
        <v>92</v>
      </c>
      <c r="Q235">
        <f t="shared" si="53"/>
        <v>1</v>
      </c>
    </row>
    <row r="236" spans="1:17" x14ac:dyDescent="0.25">
      <c r="A236">
        <f t="shared" si="48"/>
        <v>7.6152000000000299</v>
      </c>
      <c r="B236">
        <f t="shared" si="46"/>
        <v>0</v>
      </c>
      <c r="C236">
        <f t="shared" si="49"/>
        <v>228</v>
      </c>
      <c r="D236">
        <f t="shared" si="50"/>
        <v>628</v>
      </c>
      <c r="E236">
        <f t="shared" si="51"/>
        <v>4</v>
      </c>
      <c r="F236">
        <f t="shared" si="41"/>
        <v>0</v>
      </c>
      <c r="H236">
        <v>0</v>
      </c>
      <c r="I236">
        <f t="shared" si="43"/>
        <v>49</v>
      </c>
      <c r="J236">
        <f t="shared" si="42"/>
        <v>40</v>
      </c>
      <c r="K236">
        <f t="shared" si="44"/>
        <v>5</v>
      </c>
      <c r="L236">
        <f t="shared" si="47"/>
        <v>5</v>
      </c>
      <c r="M236">
        <f t="shared" si="52"/>
        <v>23678</v>
      </c>
      <c r="N236">
        <f t="shared" si="45"/>
        <v>92</v>
      </c>
      <c r="Q236">
        <f t="shared" si="53"/>
        <v>1</v>
      </c>
    </row>
    <row r="237" spans="1:17" x14ac:dyDescent="0.25">
      <c r="A237">
        <f t="shared" si="48"/>
        <v>7.6486000000000303</v>
      </c>
      <c r="B237">
        <f t="shared" si="46"/>
        <v>0</v>
      </c>
      <c r="C237">
        <f t="shared" si="49"/>
        <v>229</v>
      </c>
      <c r="D237">
        <f t="shared" si="50"/>
        <v>630</v>
      </c>
      <c r="E237">
        <f t="shared" si="51"/>
        <v>4</v>
      </c>
      <c r="F237">
        <f t="shared" si="41"/>
        <v>0</v>
      </c>
      <c r="H237">
        <v>0</v>
      </c>
      <c r="I237">
        <f t="shared" si="43"/>
        <v>48</v>
      </c>
      <c r="J237">
        <f t="shared" si="42"/>
        <v>40</v>
      </c>
      <c r="K237">
        <f t="shared" si="44"/>
        <v>5</v>
      </c>
      <c r="L237">
        <f t="shared" si="47"/>
        <v>5</v>
      </c>
      <c r="M237">
        <f t="shared" si="52"/>
        <v>23727</v>
      </c>
      <c r="N237">
        <f t="shared" si="45"/>
        <v>92</v>
      </c>
      <c r="Q237">
        <f t="shared" si="53"/>
        <v>1</v>
      </c>
    </row>
    <row r="238" spans="1:17" x14ac:dyDescent="0.25">
      <c r="A238">
        <f t="shared" si="48"/>
        <v>7.6820000000000306</v>
      </c>
      <c r="B238">
        <f t="shared" si="46"/>
        <v>0</v>
      </c>
      <c r="C238">
        <f t="shared" si="49"/>
        <v>230</v>
      </c>
      <c r="D238">
        <f t="shared" si="50"/>
        <v>632</v>
      </c>
      <c r="E238">
        <f t="shared" si="51"/>
        <v>4</v>
      </c>
      <c r="F238">
        <f t="shared" si="41"/>
        <v>0</v>
      </c>
      <c r="H238">
        <v>0</v>
      </c>
      <c r="I238">
        <f t="shared" si="43"/>
        <v>47</v>
      </c>
      <c r="J238">
        <f t="shared" si="42"/>
        <v>40</v>
      </c>
      <c r="K238">
        <f t="shared" si="44"/>
        <v>5</v>
      </c>
      <c r="L238">
        <f t="shared" si="47"/>
        <v>5</v>
      </c>
      <c r="M238">
        <f t="shared" si="52"/>
        <v>23775</v>
      </c>
      <c r="N238">
        <f t="shared" si="45"/>
        <v>92</v>
      </c>
      <c r="Q238">
        <f t="shared" si="53"/>
        <v>1</v>
      </c>
    </row>
    <row r="239" spans="1:17" x14ac:dyDescent="0.25">
      <c r="A239">
        <f t="shared" si="48"/>
        <v>7.7154000000000309</v>
      </c>
      <c r="B239">
        <f t="shared" si="46"/>
        <v>0</v>
      </c>
      <c r="C239">
        <f t="shared" si="49"/>
        <v>231</v>
      </c>
      <c r="D239">
        <f t="shared" si="50"/>
        <v>634</v>
      </c>
      <c r="E239">
        <f t="shared" si="51"/>
        <v>4</v>
      </c>
      <c r="F239">
        <f t="shared" si="41"/>
        <v>0</v>
      </c>
      <c r="H239">
        <v>0</v>
      </c>
      <c r="I239">
        <f t="shared" si="43"/>
        <v>46</v>
      </c>
      <c r="J239">
        <f t="shared" si="42"/>
        <v>40</v>
      </c>
      <c r="K239">
        <f t="shared" si="44"/>
        <v>5</v>
      </c>
      <c r="L239">
        <f t="shared" si="47"/>
        <v>5</v>
      </c>
      <c r="M239">
        <f t="shared" si="52"/>
        <v>23822</v>
      </c>
      <c r="N239">
        <f t="shared" si="45"/>
        <v>93</v>
      </c>
      <c r="Q239">
        <f t="shared" si="53"/>
        <v>1</v>
      </c>
    </row>
    <row r="240" spans="1:17" x14ac:dyDescent="0.25">
      <c r="A240">
        <f t="shared" si="48"/>
        <v>7.7488000000000312</v>
      </c>
      <c r="B240">
        <f t="shared" si="46"/>
        <v>0</v>
      </c>
      <c r="C240">
        <f t="shared" si="49"/>
        <v>232</v>
      </c>
      <c r="D240">
        <f t="shared" si="50"/>
        <v>636</v>
      </c>
      <c r="E240">
        <f t="shared" si="51"/>
        <v>4</v>
      </c>
      <c r="F240">
        <f t="shared" si="41"/>
        <v>0</v>
      </c>
      <c r="H240">
        <v>0</v>
      </c>
      <c r="I240">
        <f t="shared" si="43"/>
        <v>45</v>
      </c>
      <c r="J240">
        <f t="shared" si="42"/>
        <v>40</v>
      </c>
      <c r="K240">
        <f t="shared" si="44"/>
        <v>5</v>
      </c>
      <c r="L240">
        <f t="shared" si="47"/>
        <v>5</v>
      </c>
      <c r="M240">
        <f t="shared" si="52"/>
        <v>23868</v>
      </c>
      <c r="N240">
        <f t="shared" si="45"/>
        <v>93</v>
      </c>
      <c r="Q240">
        <f t="shared" si="53"/>
        <v>1</v>
      </c>
    </row>
    <row r="241" spans="1:17" x14ac:dyDescent="0.25">
      <c r="A241">
        <f t="shared" si="48"/>
        <v>7.7822000000000315</v>
      </c>
      <c r="B241">
        <f t="shared" si="46"/>
        <v>0</v>
      </c>
      <c r="C241">
        <f t="shared" si="49"/>
        <v>233</v>
      </c>
      <c r="D241">
        <f t="shared" si="50"/>
        <v>638</v>
      </c>
      <c r="E241">
        <f t="shared" si="51"/>
        <v>4</v>
      </c>
      <c r="F241">
        <f t="shared" si="41"/>
        <v>0</v>
      </c>
      <c r="H241">
        <v>0</v>
      </c>
      <c r="I241">
        <f t="shared" si="43"/>
        <v>44</v>
      </c>
      <c r="J241">
        <f t="shared" si="42"/>
        <v>40</v>
      </c>
      <c r="K241">
        <f t="shared" si="44"/>
        <v>5</v>
      </c>
      <c r="L241">
        <f t="shared" si="47"/>
        <v>5</v>
      </c>
      <c r="M241">
        <f t="shared" si="52"/>
        <v>23913</v>
      </c>
      <c r="N241">
        <f t="shared" si="45"/>
        <v>93</v>
      </c>
      <c r="Q241">
        <f t="shared" si="53"/>
        <v>1</v>
      </c>
    </row>
    <row r="242" spans="1:17" x14ac:dyDescent="0.25">
      <c r="A242">
        <f t="shared" si="48"/>
        <v>7.8156000000000319</v>
      </c>
      <c r="B242">
        <f t="shared" si="46"/>
        <v>1</v>
      </c>
      <c r="C242">
        <f t="shared" si="49"/>
        <v>234</v>
      </c>
      <c r="D242">
        <f t="shared" si="50"/>
        <v>640</v>
      </c>
      <c r="E242">
        <f t="shared" si="51"/>
        <v>4</v>
      </c>
      <c r="F242">
        <f t="shared" si="41"/>
        <v>0</v>
      </c>
      <c r="H242">
        <v>0</v>
      </c>
      <c r="I242">
        <f t="shared" si="43"/>
        <v>43</v>
      </c>
      <c r="J242">
        <f t="shared" si="42"/>
        <v>32</v>
      </c>
      <c r="K242">
        <f t="shared" si="44"/>
        <v>4</v>
      </c>
      <c r="L242">
        <f t="shared" si="47"/>
        <v>4</v>
      </c>
      <c r="M242">
        <f t="shared" si="52"/>
        <v>23957</v>
      </c>
      <c r="N242">
        <f t="shared" si="45"/>
        <v>93</v>
      </c>
      <c r="Q242">
        <f t="shared" si="53"/>
        <v>1</v>
      </c>
    </row>
    <row r="243" spans="1:17" x14ac:dyDescent="0.25">
      <c r="A243">
        <f t="shared" si="48"/>
        <v>7.8490000000000322</v>
      </c>
      <c r="B243">
        <f t="shared" si="46"/>
        <v>0</v>
      </c>
      <c r="C243">
        <f t="shared" si="49"/>
        <v>235</v>
      </c>
      <c r="D243">
        <f t="shared" si="50"/>
        <v>642</v>
      </c>
      <c r="E243">
        <f t="shared" si="51"/>
        <v>4</v>
      </c>
      <c r="F243">
        <f t="shared" si="41"/>
        <v>0</v>
      </c>
      <c r="H243">
        <v>0</v>
      </c>
      <c r="I243">
        <f t="shared" si="43"/>
        <v>42</v>
      </c>
      <c r="J243">
        <f t="shared" si="42"/>
        <v>32</v>
      </c>
      <c r="K243">
        <f t="shared" si="44"/>
        <v>4</v>
      </c>
      <c r="L243">
        <f t="shared" si="47"/>
        <v>4</v>
      </c>
      <c r="M243">
        <f t="shared" si="52"/>
        <v>24000</v>
      </c>
      <c r="N243">
        <f t="shared" si="45"/>
        <v>93</v>
      </c>
      <c r="Q243">
        <f t="shared" si="53"/>
        <v>1</v>
      </c>
    </row>
    <row r="244" spans="1:17" x14ac:dyDescent="0.25">
      <c r="A244">
        <f t="shared" si="48"/>
        <v>7.8824000000000325</v>
      </c>
      <c r="B244">
        <f t="shared" si="46"/>
        <v>0</v>
      </c>
      <c r="C244">
        <f t="shared" si="49"/>
        <v>236</v>
      </c>
      <c r="D244">
        <f t="shared" si="50"/>
        <v>644</v>
      </c>
      <c r="E244">
        <f t="shared" si="51"/>
        <v>4</v>
      </c>
      <c r="F244">
        <f t="shared" si="41"/>
        <v>0</v>
      </c>
      <c r="H244">
        <v>0</v>
      </c>
      <c r="I244">
        <f t="shared" si="43"/>
        <v>41</v>
      </c>
      <c r="J244">
        <f t="shared" si="42"/>
        <v>32</v>
      </c>
      <c r="K244">
        <f t="shared" si="44"/>
        <v>4</v>
      </c>
      <c r="L244">
        <f t="shared" si="47"/>
        <v>4</v>
      </c>
      <c r="M244">
        <f t="shared" si="52"/>
        <v>24042</v>
      </c>
      <c r="N244">
        <f t="shared" si="45"/>
        <v>93</v>
      </c>
      <c r="Q244">
        <f t="shared" si="53"/>
        <v>1</v>
      </c>
    </row>
    <row r="245" spans="1:17" x14ac:dyDescent="0.25">
      <c r="A245">
        <f t="shared" si="48"/>
        <v>7.9158000000000328</v>
      </c>
      <c r="B245">
        <f t="shared" si="46"/>
        <v>0</v>
      </c>
      <c r="C245">
        <f t="shared" si="49"/>
        <v>237</v>
      </c>
      <c r="D245">
        <f t="shared" si="50"/>
        <v>646</v>
      </c>
      <c r="E245">
        <f t="shared" si="51"/>
        <v>4</v>
      </c>
      <c r="F245">
        <f t="shared" si="41"/>
        <v>0</v>
      </c>
      <c r="H245">
        <v>0</v>
      </c>
      <c r="I245">
        <f t="shared" si="43"/>
        <v>40</v>
      </c>
      <c r="J245">
        <f t="shared" si="42"/>
        <v>32</v>
      </c>
      <c r="K245">
        <f t="shared" si="44"/>
        <v>4</v>
      </c>
      <c r="L245">
        <f t="shared" si="47"/>
        <v>4</v>
      </c>
      <c r="M245">
        <f t="shared" si="52"/>
        <v>24083</v>
      </c>
      <c r="N245">
        <f t="shared" si="45"/>
        <v>94</v>
      </c>
      <c r="Q245">
        <f t="shared" si="53"/>
        <v>1</v>
      </c>
    </row>
    <row r="246" spans="1:17" x14ac:dyDescent="0.25">
      <c r="A246">
        <f t="shared" si="48"/>
        <v>7.9492000000000331</v>
      </c>
      <c r="B246">
        <f t="shared" si="46"/>
        <v>0</v>
      </c>
      <c r="C246">
        <f t="shared" si="49"/>
        <v>238</v>
      </c>
      <c r="D246">
        <f t="shared" si="50"/>
        <v>648</v>
      </c>
      <c r="E246">
        <f t="shared" si="51"/>
        <v>4</v>
      </c>
      <c r="F246">
        <f t="shared" si="41"/>
        <v>0</v>
      </c>
      <c r="H246">
        <v>0</v>
      </c>
      <c r="I246">
        <f t="shared" si="43"/>
        <v>39</v>
      </c>
      <c r="J246">
        <f t="shared" si="42"/>
        <v>32</v>
      </c>
      <c r="K246">
        <f t="shared" si="44"/>
        <v>4</v>
      </c>
      <c r="L246">
        <f t="shared" si="47"/>
        <v>4</v>
      </c>
      <c r="M246">
        <f t="shared" si="52"/>
        <v>24123</v>
      </c>
      <c r="N246">
        <f t="shared" si="45"/>
        <v>94</v>
      </c>
      <c r="P246" t="s">
        <v>12</v>
      </c>
      <c r="Q246">
        <f t="shared" si="53"/>
        <v>1</v>
      </c>
    </row>
    <row r="247" spans="1:17" x14ac:dyDescent="0.25">
      <c r="A247">
        <f t="shared" si="48"/>
        <v>7.9826000000000334</v>
      </c>
      <c r="B247">
        <f t="shared" si="46"/>
        <v>0</v>
      </c>
      <c r="C247">
        <f t="shared" si="49"/>
        <v>239</v>
      </c>
      <c r="D247">
        <f t="shared" si="50"/>
        <v>650</v>
      </c>
      <c r="E247">
        <f t="shared" si="51"/>
        <v>4</v>
      </c>
      <c r="F247">
        <f t="shared" si="41"/>
        <v>0</v>
      </c>
      <c r="H247">
        <v>0</v>
      </c>
      <c r="I247">
        <f t="shared" si="43"/>
        <v>38</v>
      </c>
      <c r="J247">
        <f t="shared" si="42"/>
        <v>32</v>
      </c>
      <c r="K247">
        <f t="shared" si="44"/>
        <v>4</v>
      </c>
      <c r="L247">
        <f t="shared" si="47"/>
        <v>4</v>
      </c>
      <c r="M247">
        <f t="shared" si="52"/>
        <v>24162</v>
      </c>
      <c r="N247">
        <f t="shared" si="45"/>
        <v>94</v>
      </c>
      <c r="Q247">
        <f t="shared" si="53"/>
        <v>1</v>
      </c>
    </row>
    <row r="248" spans="1:17" x14ac:dyDescent="0.25">
      <c r="A248">
        <f t="shared" si="48"/>
        <v>8.0160000000000338</v>
      </c>
      <c r="B248">
        <f t="shared" si="46"/>
        <v>0</v>
      </c>
      <c r="C248">
        <f t="shared" si="49"/>
        <v>240</v>
      </c>
      <c r="D248">
        <f t="shared" si="50"/>
        <v>652</v>
      </c>
      <c r="E248">
        <f t="shared" si="51"/>
        <v>4</v>
      </c>
      <c r="F248">
        <f t="shared" si="41"/>
        <v>0</v>
      </c>
      <c r="H248">
        <v>0</v>
      </c>
      <c r="I248">
        <f t="shared" si="43"/>
        <v>37</v>
      </c>
      <c r="J248">
        <f t="shared" si="42"/>
        <v>32</v>
      </c>
      <c r="K248">
        <f t="shared" si="44"/>
        <v>4</v>
      </c>
      <c r="L248">
        <f t="shared" si="47"/>
        <v>4</v>
      </c>
      <c r="M248">
        <f t="shared" si="52"/>
        <v>24200</v>
      </c>
      <c r="N248">
        <f t="shared" si="45"/>
        <v>94</v>
      </c>
      <c r="Q248">
        <f t="shared" si="53"/>
        <v>1</v>
      </c>
    </row>
    <row r="249" spans="1:17" x14ac:dyDescent="0.25">
      <c r="A249">
        <f t="shared" si="48"/>
        <v>8.0494000000000341</v>
      </c>
      <c r="B249">
        <f t="shared" si="46"/>
        <v>0</v>
      </c>
      <c r="C249">
        <f t="shared" si="49"/>
        <v>241</v>
      </c>
      <c r="D249">
        <f t="shared" si="50"/>
        <v>654</v>
      </c>
      <c r="E249">
        <f t="shared" si="51"/>
        <v>4</v>
      </c>
      <c r="F249">
        <f t="shared" si="41"/>
        <v>0</v>
      </c>
      <c r="H249">
        <v>0</v>
      </c>
      <c r="I249">
        <f t="shared" si="43"/>
        <v>36</v>
      </c>
      <c r="J249">
        <f t="shared" si="42"/>
        <v>32</v>
      </c>
      <c r="K249">
        <f t="shared" si="44"/>
        <v>4</v>
      </c>
      <c r="L249">
        <f t="shared" si="47"/>
        <v>4</v>
      </c>
      <c r="M249">
        <f t="shared" si="52"/>
        <v>24237</v>
      </c>
      <c r="N249">
        <f t="shared" si="45"/>
        <v>94</v>
      </c>
      <c r="Q249">
        <f t="shared" si="53"/>
        <v>1</v>
      </c>
    </row>
    <row r="250" spans="1:17" x14ac:dyDescent="0.25">
      <c r="A250">
        <f t="shared" si="48"/>
        <v>8.0828000000000344</v>
      </c>
      <c r="B250">
        <f t="shared" si="46"/>
        <v>1</v>
      </c>
      <c r="C250">
        <f t="shared" si="49"/>
        <v>242</v>
      </c>
      <c r="D250">
        <f t="shared" si="50"/>
        <v>656</v>
      </c>
      <c r="E250">
        <f t="shared" si="51"/>
        <v>4</v>
      </c>
      <c r="F250">
        <f t="shared" si="41"/>
        <v>0</v>
      </c>
      <c r="H250">
        <v>0</v>
      </c>
      <c r="I250">
        <f t="shared" si="43"/>
        <v>35</v>
      </c>
      <c r="J250">
        <f t="shared" si="42"/>
        <v>24</v>
      </c>
      <c r="K250">
        <f t="shared" si="44"/>
        <v>3</v>
      </c>
      <c r="L250">
        <f t="shared" si="47"/>
        <v>3</v>
      </c>
      <c r="M250">
        <f t="shared" si="52"/>
        <v>24273</v>
      </c>
      <c r="N250">
        <f t="shared" si="45"/>
        <v>94</v>
      </c>
      <c r="Q250">
        <f t="shared" si="53"/>
        <v>1</v>
      </c>
    </row>
    <row r="251" spans="1:17" x14ac:dyDescent="0.25">
      <c r="A251">
        <f t="shared" si="48"/>
        <v>8.1162000000000347</v>
      </c>
      <c r="B251">
        <f t="shared" si="46"/>
        <v>0</v>
      </c>
      <c r="C251">
        <f t="shared" si="49"/>
        <v>243</v>
      </c>
      <c r="D251">
        <f t="shared" si="50"/>
        <v>658</v>
      </c>
      <c r="E251">
        <f t="shared" si="51"/>
        <v>4</v>
      </c>
      <c r="F251">
        <f t="shared" si="41"/>
        <v>0</v>
      </c>
      <c r="H251">
        <v>0</v>
      </c>
      <c r="I251">
        <f t="shared" si="43"/>
        <v>34</v>
      </c>
      <c r="J251">
        <f t="shared" si="42"/>
        <v>24</v>
      </c>
      <c r="K251">
        <f t="shared" si="44"/>
        <v>3</v>
      </c>
      <c r="L251">
        <f t="shared" si="47"/>
        <v>3</v>
      </c>
      <c r="M251">
        <f t="shared" si="52"/>
        <v>24308</v>
      </c>
      <c r="N251">
        <f t="shared" si="45"/>
        <v>94</v>
      </c>
      <c r="Q251">
        <f t="shared" si="53"/>
        <v>1</v>
      </c>
    </row>
    <row r="252" spans="1:17" x14ac:dyDescent="0.25">
      <c r="A252">
        <f t="shared" si="48"/>
        <v>8.149600000000035</v>
      </c>
      <c r="B252">
        <f t="shared" si="46"/>
        <v>0</v>
      </c>
      <c r="C252">
        <f t="shared" si="49"/>
        <v>244</v>
      </c>
      <c r="D252">
        <f t="shared" si="50"/>
        <v>660</v>
      </c>
      <c r="E252">
        <f t="shared" si="51"/>
        <v>4</v>
      </c>
      <c r="F252">
        <f t="shared" si="41"/>
        <v>0</v>
      </c>
      <c r="H252">
        <v>0</v>
      </c>
      <c r="I252">
        <f t="shared" si="43"/>
        <v>33</v>
      </c>
      <c r="J252">
        <f t="shared" si="42"/>
        <v>24</v>
      </c>
      <c r="K252">
        <f t="shared" si="44"/>
        <v>3</v>
      </c>
      <c r="L252">
        <f t="shared" si="47"/>
        <v>3</v>
      </c>
      <c r="M252">
        <f t="shared" si="52"/>
        <v>24342</v>
      </c>
      <c r="N252">
        <f t="shared" si="45"/>
        <v>95</v>
      </c>
      <c r="Q252">
        <f t="shared" si="53"/>
        <v>1</v>
      </c>
    </row>
    <row r="253" spans="1:17" x14ac:dyDescent="0.25">
      <c r="A253">
        <f t="shared" si="48"/>
        <v>8.1830000000000354</v>
      </c>
      <c r="B253">
        <f t="shared" si="46"/>
        <v>0</v>
      </c>
      <c r="C253">
        <f t="shared" si="49"/>
        <v>245</v>
      </c>
      <c r="D253">
        <f t="shared" si="50"/>
        <v>662</v>
      </c>
      <c r="E253">
        <f t="shared" si="51"/>
        <v>4</v>
      </c>
      <c r="F253">
        <f t="shared" si="41"/>
        <v>0</v>
      </c>
      <c r="H253">
        <v>0</v>
      </c>
      <c r="I253">
        <f t="shared" si="43"/>
        <v>32</v>
      </c>
      <c r="J253">
        <f t="shared" si="42"/>
        <v>24</v>
      </c>
      <c r="K253">
        <f t="shared" si="44"/>
        <v>3</v>
      </c>
      <c r="L253">
        <f t="shared" si="47"/>
        <v>3</v>
      </c>
      <c r="M253">
        <f t="shared" si="52"/>
        <v>24375</v>
      </c>
      <c r="N253">
        <f t="shared" si="45"/>
        <v>95</v>
      </c>
      <c r="Q253">
        <f t="shared" si="53"/>
        <v>1</v>
      </c>
    </row>
    <row r="254" spans="1:17" x14ac:dyDescent="0.25">
      <c r="A254">
        <f t="shared" si="48"/>
        <v>8.2164000000000357</v>
      </c>
      <c r="B254">
        <f t="shared" si="46"/>
        <v>0</v>
      </c>
      <c r="C254">
        <f t="shared" si="49"/>
        <v>246</v>
      </c>
      <c r="D254">
        <f t="shared" si="50"/>
        <v>664</v>
      </c>
      <c r="E254">
        <f t="shared" si="51"/>
        <v>4</v>
      </c>
      <c r="F254">
        <f t="shared" si="41"/>
        <v>0</v>
      </c>
      <c r="H254">
        <v>0</v>
      </c>
      <c r="I254">
        <f t="shared" si="43"/>
        <v>31</v>
      </c>
      <c r="J254">
        <f t="shared" si="42"/>
        <v>24</v>
      </c>
      <c r="K254">
        <f t="shared" si="44"/>
        <v>3</v>
      </c>
      <c r="L254">
        <f t="shared" si="47"/>
        <v>3</v>
      </c>
      <c r="M254">
        <f t="shared" si="52"/>
        <v>24407</v>
      </c>
      <c r="N254">
        <f t="shared" si="45"/>
        <v>95</v>
      </c>
      <c r="Q254">
        <f t="shared" si="53"/>
        <v>1</v>
      </c>
    </row>
    <row r="255" spans="1:17" x14ac:dyDescent="0.25">
      <c r="A255">
        <f t="shared" si="48"/>
        <v>8.249800000000036</v>
      </c>
      <c r="B255">
        <f t="shared" si="46"/>
        <v>0</v>
      </c>
      <c r="C255">
        <f t="shared" si="49"/>
        <v>247</v>
      </c>
      <c r="D255">
        <f t="shared" si="50"/>
        <v>666</v>
      </c>
      <c r="E255">
        <f t="shared" si="51"/>
        <v>4</v>
      </c>
      <c r="F255">
        <f t="shared" si="41"/>
        <v>0</v>
      </c>
      <c r="H255">
        <v>0</v>
      </c>
      <c r="I255">
        <f t="shared" si="43"/>
        <v>30</v>
      </c>
      <c r="J255">
        <f t="shared" si="42"/>
        <v>24</v>
      </c>
      <c r="K255">
        <f t="shared" si="44"/>
        <v>3</v>
      </c>
      <c r="L255">
        <f t="shared" si="47"/>
        <v>3</v>
      </c>
      <c r="M255">
        <f t="shared" si="52"/>
        <v>24438</v>
      </c>
      <c r="N255">
        <f t="shared" si="45"/>
        <v>95</v>
      </c>
      <c r="Q255">
        <f t="shared" si="53"/>
        <v>1</v>
      </c>
    </row>
    <row r="256" spans="1:17" x14ac:dyDescent="0.25">
      <c r="A256">
        <f t="shared" si="48"/>
        <v>8.2832000000000363</v>
      </c>
      <c r="B256">
        <f t="shared" si="46"/>
        <v>0</v>
      </c>
      <c r="C256">
        <f t="shared" si="49"/>
        <v>248</v>
      </c>
      <c r="D256">
        <f t="shared" si="50"/>
        <v>668</v>
      </c>
      <c r="E256">
        <f t="shared" si="51"/>
        <v>4</v>
      </c>
      <c r="F256">
        <f t="shared" si="41"/>
        <v>0</v>
      </c>
      <c r="H256">
        <v>0</v>
      </c>
      <c r="I256">
        <f t="shared" si="43"/>
        <v>29</v>
      </c>
      <c r="J256">
        <f t="shared" si="42"/>
        <v>24</v>
      </c>
      <c r="K256">
        <f t="shared" si="44"/>
        <v>3</v>
      </c>
      <c r="L256">
        <f t="shared" si="47"/>
        <v>3</v>
      </c>
      <c r="M256">
        <f t="shared" si="52"/>
        <v>24468</v>
      </c>
      <c r="N256">
        <f t="shared" si="45"/>
        <v>95</v>
      </c>
      <c r="Q256">
        <f t="shared" si="53"/>
        <v>1</v>
      </c>
    </row>
    <row r="257" spans="1:17" x14ac:dyDescent="0.25">
      <c r="A257">
        <f t="shared" si="48"/>
        <v>8.3166000000000366</v>
      </c>
      <c r="B257">
        <f t="shared" si="46"/>
        <v>0</v>
      </c>
      <c r="C257">
        <f t="shared" si="49"/>
        <v>249</v>
      </c>
      <c r="D257">
        <f t="shared" si="50"/>
        <v>670</v>
      </c>
      <c r="E257">
        <f t="shared" si="51"/>
        <v>4</v>
      </c>
      <c r="F257">
        <f t="shared" si="41"/>
        <v>0</v>
      </c>
      <c r="H257">
        <v>0</v>
      </c>
      <c r="I257">
        <f t="shared" si="43"/>
        <v>28</v>
      </c>
      <c r="J257">
        <f t="shared" si="42"/>
        <v>24</v>
      </c>
      <c r="K257">
        <f t="shared" si="44"/>
        <v>3</v>
      </c>
      <c r="L257">
        <f t="shared" si="47"/>
        <v>3</v>
      </c>
      <c r="M257">
        <f t="shared" si="52"/>
        <v>24497</v>
      </c>
      <c r="N257">
        <f t="shared" si="45"/>
        <v>95</v>
      </c>
      <c r="Q257">
        <f t="shared" si="53"/>
        <v>1</v>
      </c>
    </row>
    <row r="258" spans="1:17" x14ac:dyDescent="0.25">
      <c r="A258">
        <f t="shared" si="48"/>
        <v>8.3500000000000369</v>
      </c>
      <c r="B258">
        <f t="shared" si="46"/>
        <v>1</v>
      </c>
      <c r="C258">
        <f t="shared" si="49"/>
        <v>250</v>
      </c>
      <c r="D258">
        <f t="shared" si="50"/>
        <v>672</v>
      </c>
      <c r="E258">
        <f t="shared" si="51"/>
        <v>4</v>
      </c>
      <c r="F258">
        <f t="shared" si="41"/>
        <v>0</v>
      </c>
      <c r="H258">
        <v>0</v>
      </c>
      <c r="I258">
        <f t="shared" si="43"/>
        <v>27</v>
      </c>
      <c r="J258">
        <f t="shared" si="42"/>
        <v>16</v>
      </c>
      <c r="K258">
        <f t="shared" si="44"/>
        <v>2</v>
      </c>
      <c r="L258">
        <f t="shared" si="47"/>
        <v>2</v>
      </c>
      <c r="M258">
        <f t="shared" si="52"/>
        <v>24525</v>
      </c>
      <c r="N258">
        <f t="shared" si="45"/>
        <v>95</v>
      </c>
      <c r="Q258">
        <f t="shared" si="53"/>
        <v>1</v>
      </c>
    </row>
    <row r="259" spans="1:17" x14ac:dyDescent="0.25">
      <c r="A259">
        <f t="shared" si="48"/>
        <v>8.3834000000000373</v>
      </c>
      <c r="B259">
        <f t="shared" si="46"/>
        <v>0</v>
      </c>
      <c r="C259">
        <f t="shared" si="49"/>
        <v>251</v>
      </c>
      <c r="D259">
        <f t="shared" si="50"/>
        <v>674</v>
      </c>
      <c r="E259">
        <f t="shared" si="51"/>
        <v>4</v>
      </c>
      <c r="F259">
        <f t="shared" si="41"/>
        <v>0</v>
      </c>
      <c r="H259">
        <v>0</v>
      </c>
      <c r="I259">
        <f t="shared" si="43"/>
        <v>26</v>
      </c>
      <c r="J259">
        <f t="shared" si="42"/>
        <v>16</v>
      </c>
      <c r="K259">
        <f t="shared" si="44"/>
        <v>2</v>
      </c>
      <c r="L259">
        <f t="shared" si="47"/>
        <v>2</v>
      </c>
      <c r="M259">
        <f t="shared" si="52"/>
        <v>24552</v>
      </c>
      <c r="N259">
        <f t="shared" si="45"/>
        <v>95</v>
      </c>
      <c r="Q259">
        <f t="shared" si="53"/>
        <v>1</v>
      </c>
    </row>
    <row r="260" spans="1:17" x14ac:dyDescent="0.25">
      <c r="A260">
        <f t="shared" si="48"/>
        <v>8.4168000000000376</v>
      </c>
      <c r="B260">
        <f t="shared" si="46"/>
        <v>0</v>
      </c>
      <c r="C260">
        <f t="shared" si="49"/>
        <v>252</v>
      </c>
      <c r="D260">
        <f t="shared" si="50"/>
        <v>676</v>
      </c>
      <c r="E260">
        <f t="shared" si="51"/>
        <v>4</v>
      </c>
      <c r="F260">
        <f t="shared" si="41"/>
        <v>0</v>
      </c>
      <c r="H260">
        <v>0</v>
      </c>
      <c r="I260">
        <f t="shared" si="43"/>
        <v>25</v>
      </c>
      <c r="J260">
        <f t="shared" si="42"/>
        <v>16</v>
      </c>
      <c r="K260">
        <f t="shared" si="44"/>
        <v>2</v>
      </c>
      <c r="L260">
        <f t="shared" si="47"/>
        <v>2</v>
      </c>
      <c r="M260">
        <f t="shared" si="52"/>
        <v>24578</v>
      </c>
      <c r="N260">
        <f t="shared" si="45"/>
        <v>96</v>
      </c>
      <c r="Q260">
        <f t="shared" si="53"/>
        <v>1</v>
      </c>
    </row>
    <row r="261" spans="1:17" x14ac:dyDescent="0.25">
      <c r="A261">
        <f t="shared" si="48"/>
        <v>8.4502000000000379</v>
      </c>
      <c r="B261">
        <f t="shared" si="46"/>
        <v>0</v>
      </c>
      <c r="C261">
        <f t="shared" si="49"/>
        <v>253</v>
      </c>
      <c r="D261">
        <f t="shared" si="50"/>
        <v>678</v>
      </c>
      <c r="E261">
        <f t="shared" si="51"/>
        <v>4</v>
      </c>
      <c r="F261">
        <f t="shared" si="41"/>
        <v>0</v>
      </c>
      <c r="H261">
        <v>0</v>
      </c>
      <c r="I261">
        <f t="shared" si="43"/>
        <v>24</v>
      </c>
      <c r="J261">
        <f t="shared" si="42"/>
        <v>16</v>
      </c>
      <c r="K261">
        <f t="shared" si="44"/>
        <v>2</v>
      </c>
      <c r="L261">
        <f t="shared" si="47"/>
        <v>2</v>
      </c>
      <c r="M261">
        <f t="shared" si="52"/>
        <v>24603</v>
      </c>
      <c r="N261">
        <f t="shared" si="45"/>
        <v>96</v>
      </c>
      <c r="Q261">
        <f t="shared" si="53"/>
        <v>1</v>
      </c>
    </row>
    <row r="262" spans="1:17" x14ac:dyDescent="0.25">
      <c r="A262">
        <f t="shared" si="48"/>
        <v>8.4836000000000382</v>
      </c>
      <c r="B262">
        <f t="shared" si="46"/>
        <v>0</v>
      </c>
      <c r="C262">
        <f t="shared" si="49"/>
        <v>254</v>
      </c>
      <c r="D262">
        <f t="shared" si="50"/>
        <v>680</v>
      </c>
      <c r="E262">
        <f t="shared" si="51"/>
        <v>4</v>
      </c>
      <c r="F262">
        <f t="shared" si="41"/>
        <v>0</v>
      </c>
      <c r="H262">
        <v>0</v>
      </c>
      <c r="I262">
        <f t="shared" si="43"/>
        <v>23</v>
      </c>
      <c r="J262">
        <f t="shared" si="42"/>
        <v>16</v>
      </c>
      <c r="K262">
        <f t="shared" si="44"/>
        <v>2</v>
      </c>
      <c r="L262">
        <f t="shared" si="47"/>
        <v>2</v>
      </c>
      <c r="M262">
        <f t="shared" si="52"/>
        <v>24627</v>
      </c>
      <c r="N262">
        <f t="shared" si="45"/>
        <v>96</v>
      </c>
      <c r="Q262">
        <f t="shared" si="53"/>
        <v>1</v>
      </c>
    </row>
    <row r="263" spans="1:17" x14ac:dyDescent="0.25">
      <c r="A263">
        <f t="shared" si="48"/>
        <v>8.5170000000000385</v>
      </c>
      <c r="B263">
        <f t="shared" si="46"/>
        <v>0</v>
      </c>
      <c r="C263">
        <f t="shared" si="49"/>
        <v>255</v>
      </c>
      <c r="D263">
        <f t="shared" si="50"/>
        <v>682</v>
      </c>
      <c r="E263">
        <f t="shared" si="51"/>
        <v>4</v>
      </c>
      <c r="F263">
        <f t="shared" si="41"/>
        <v>0</v>
      </c>
      <c r="H263">
        <v>0</v>
      </c>
      <c r="I263">
        <f t="shared" si="43"/>
        <v>22</v>
      </c>
      <c r="J263">
        <f t="shared" si="42"/>
        <v>16</v>
      </c>
      <c r="K263">
        <f t="shared" si="44"/>
        <v>2</v>
      </c>
      <c r="L263">
        <f t="shared" si="47"/>
        <v>2</v>
      </c>
      <c r="M263">
        <f t="shared" si="52"/>
        <v>24650</v>
      </c>
      <c r="N263">
        <f t="shared" si="45"/>
        <v>96</v>
      </c>
      <c r="Q263">
        <f t="shared" si="53"/>
        <v>1</v>
      </c>
    </row>
    <row r="264" spans="1:17" x14ac:dyDescent="0.25">
      <c r="A264">
        <f t="shared" si="48"/>
        <v>8.5504000000000389</v>
      </c>
      <c r="B264">
        <f t="shared" si="46"/>
        <v>0</v>
      </c>
      <c r="C264">
        <f t="shared" si="49"/>
        <v>256</v>
      </c>
      <c r="D264">
        <f t="shared" si="50"/>
        <v>684</v>
      </c>
      <c r="E264">
        <f t="shared" si="51"/>
        <v>4</v>
      </c>
      <c r="F264">
        <f t="shared" ref="F264:F309" si="54">IF(I264=I265,1,0)</f>
        <v>0</v>
      </c>
      <c r="H264">
        <v>0</v>
      </c>
      <c r="I264">
        <f t="shared" si="43"/>
        <v>21</v>
      </c>
      <c r="J264">
        <f t="shared" ref="J264:J309" si="55">FLOOR(IF(K264&gt;=20,K264*POWER(2,E264-1)+POWER(2,E264-2),K264*POWER(2,E264-1)),1)</f>
        <v>16</v>
      </c>
      <c r="K264">
        <f t="shared" si="44"/>
        <v>2</v>
      </c>
      <c r="L264">
        <f t="shared" si="47"/>
        <v>2</v>
      </c>
      <c r="M264">
        <f t="shared" si="52"/>
        <v>24672</v>
      </c>
      <c r="N264">
        <f t="shared" si="45"/>
        <v>96</v>
      </c>
      <c r="P264" t="s">
        <v>12</v>
      </c>
      <c r="Q264">
        <f t="shared" si="53"/>
        <v>1</v>
      </c>
    </row>
    <row r="265" spans="1:17" x14ac:dyDescent="0.25">
      <c r="A265">
        <f t="shared" si="48"/>
        <v>8.5838000000000392</v>
      </c>
      <c r="B265">
        <f t="shared" si="46"/>
        <v>0</v>
      </c>
      <c r="C265">
        <f t="shared" si="49"/>
        <v>257</v>
      </c>
      <c r="D265">
        <f t="shared" si="50"/>
        <v>686</v>
      </c>
      <c r="E265">
        <f t="shared" si="51"/>
        <v>4</v>
      </c>
      <c r="F265">
        <f t="shared" si="54"/>
        <v>0</v>
      </c>
      <c r="H265">
        <v>0</v>
      </c>
      <c r="I265">
        <f t="shared" ref="I265:I309" si="56">IF(G264=1,I264,IF(I264&lt;J265,I264+2,IF(I264=J265,I264,I264-1)))</f>
        <v>20</v>
      </c>
      <c r="J265">
        <f t="shared" si="55"/>
        <v>16</v>
      </c>
      <c r="K265">
        <f t="shared" ref="K265:K309" si="57">IF(G264=1,IF(H265=1,L264+3,L264-3),IF(B265=1,IF(H265=1,L264+1,L264-1),L264))</f>
        <v>2</v>
      </c>
      <c r="L265">
        <f t="shared" si="47"/>
        <v>2</v>
      </c>
      <c r="M265">
        <f t="shared" si="52"/>
        <v>24693</v>
      </c>
      <c r="N265">
        <f t="shared" ref="N265:N309" si="58">FLOOR(M265/256,1)</f>
        <v>96</v>
      </c>
      <c r="Q265">
        <f t="shared" si="53"/>
        <v>1</v>
      </c>
    </row>
    <row r="266" spans="1:17" x14ac:dyDescent="0.25">
      <c r="A266">
        <f t="shared" si="48"/>
        <v>8.6172000000000395</v>
      </c>
      <c r="B266">
        <f t="shared" ref="B266:B309" si="59">IF(MOD(D266,POWER(2,E266))=0,1,0)</f>
        <v>1</v>
      </c>
      <c r="C266">
        <f t="shared" si="49"/>
        <v>258</v>
      </c>
      <c r="D266">
        <f t="shared" si="50"/>
        <v>688</v>
      </c>
      <c r="E266">
        <f t="shared" si="51"/>
        <v>4</v>
      </c>
      <c r="F266">
        <f t="shared" si="54"/>
        <v>0</v>
      </c>
      <c r="H266">
        <v>0</v>
      </c>
      <c r="I266">
        <f t="shared" si="56"/>
        <v>19</v>
      </c>
      <c r="J266">
        <f t="shared" si="55"/>
        <v>8</v>
      </c>
      <c r="K266">
        <f t="shared" si="57"/>
        <v>1</v>
      </c>
      <c r="L266">
        <f t="shared" ref="L266:L309" si="60">IF(G265=1,K266,IF((J266-I265)&gt;=16,K266-1,K266))</f>
        <v>1</v>
      </c>
      <c r="M266">
        <f t="shared" si="52"/>
        <v>24713</v>
      </c>
      <c r="N266">
        <f t="shared" si="58"/>
        <v>96</v>
      </c>
      <c r="Q266">
        <f t="shared" si="53"/>
        <v>1</v>
      </c>
    </row>
    <row r="267" spans="1:17" x14ac:dyDescent="0.25">
      <c r="A267">
        <f t="shared" ref="A267:A309" si="61">A266+$A$5</f>
        <v>8.6506000000000398</v>
      </c>
      <c r="B267">
        <f t="shared" si="59"/>
        <v>0</v>
      </c>
      <c r="C267">
        <f t="shared" ref="C267:C309" si="62">C266+1</f>
        <v>259</v>
      </c>
      <c r="D267">
        <f t="shared" ref="D267:D309" si="63">D266+2</f>
        <v>690</v>
      </c>
      <c r="E267">
        <f t="shared" ref="E267:E309" si="64">MIN(G266+E266,4)</f>
        <v>4</v>
      </c>
      <c r="F267">
        <f t="shared" si="54"/>
        <v>0</v>
      </c>
      <c r="H267">
        <v>0</v>
      </c>
      <c r="I267">
        <f t="shared" si="56"/>
        <v>18</v>
      </c>
      <c r="J267">
        <f t="shared" si="55"/>
        <v>8</v>
      </c>
      <c r="K267">
        <f t="shared" si="57"/>
        <v>1</v>
      </c>
      <c r="L267">
        <f t="shared" si="60"/>
        <v>1</v>
      </c>
      <c r="M267">
        <f t="shared" ref="M267:M309" si="65">M266+I266</f>
        <v>24732</v>
      </c>
      <c r="N267">
        <f t="shared" si="58"/>
        <v>96</v>
      </c>
      <c r="Q267">
        <f t="shared" si="53"/>
        <v>1</v>
      </c>
    </row>
    <row r="268" spans="1:17" x14ac:dyDescent="0.25">
      <c r="A268">
        <f t="shared" si="61"/>
        <v>8.6840000000000401</v>
      </c>
      <c r="B268">
        <f t="shared" si="59"/>
        <v>0</v>
      </c>
      <c r="C268">
        <f t="shared" si="62"/>
        <v>260</v>
      </c>
      <c r="D268">
        <f t="shared" si="63"/>
        <v>692</v>
      </c>
      <c r="E268">
        <f t="shared" si="64"/>
        <v>4</v>
      </c>
      <c r="F268">
        <f t="shared" si="54"/>
        <v>0</v>
      </c>
      <c r="H268">
        <v>0</v>
      </c>
      <c r="I268">
        <f t="shared" si="56"/>
        <v>17</v>
      </c>
      <c r="J268">
        <f t="shared" si="55"/>
        <v>8</v>
      </c>
      <c r="K268">
        <f t="shared" si="57"/>
        <v>1</v>
      </c>
      <c r="L268">
        <f t="shared" si="60"/>
        <v>1</v>
      </c>
      <c r="M268">
        <f t="shared" si="65"/>
        <v>24750</v>
      </c>
      <c r="N268">
        <f t="shared" si="58"/>
        <v>96</v>
      </c>
      <c r="Q268">
        <f t="shared" si="53"/>
        <v>1</v>
      </c>
    </row>
    <row r="269" spans="1:17" x14ac:dyDescent="0.25">
      <c r="A269">
        <f t="shared" si="61"/>
        <v>8.7174000000000404</v>
      </c>
      <c r="B269">
        <f t="shared" si="59"/>
        <v>0</v>
      </c>
      <c r="C269">
        <f t="shared" si="62"/>
        <v>261</v>
      </c>
      <c r="D269">
        <f t="shared" si="63"/>
        <v>694</v>
      </c>
      <c r="E269">
        <f t="shared" si="64"/>
        <v>4</v>
      </c>
      <c r="F269">
        <f t="shared" si="54"/>
        <v>0</v>
      </c>
      <c r="H269">
        <v>0</v>
      </c>
      <c r="I269">
        <f t="shared" si="56"/>
        <v>16</v>
      </c>
      <c r="J269">
        <f t="shared" si="55"/>
        <v>8</v>
      </c>
      <c r="K269">
        <f t="shared" si="57"/>
        <v>1</v>
      </c>
      <c r="L269">
        <f t="shared" si="60"/>
        <v>1</v>
      </c>
      <c r="M269">
        <f t="shared" si="65"/>
        <v>24767</v>
      </c>
      <c r="N269">
        <f t="shared" si="58"/>
        <v>96</v>
      </c>
      <c r="Q269">
        <f t="shared" si="53"/>
        <v>1</v>
      </c>
    </row>
    <row r="270" spans="1:17" x14ac:dyDescent="0.25">
      <c r="A270">
        <f t="shared" si="61"/>
        <v>8.7508000000000408</v>
      </c>
      <c r="B270">
        <f t="shared" si="59"/>
        <v>0</v>
      </c>
      <c r="C270">
        <f t="shared" si="62"/>
        <v>262</v>
      </c>
      <c r="D270">
        <f t="shared" si="63"/>
        <v>696</v>
      </c>
      <c r="E270">
        <f t="shared" si="64"/>
        <v>4</v>
      </c>
      <c r="F270">
        <f t="shared" si="54"/>
        <v>0</v>
      </c>
      <c r="H270">
        <v>0</v>
      </c>
      <c r="I270">
        <f t="shared" si="56"/>
        <v>15</v>
      </c>
      <c r="J270">
        <f t="shared" si="55"/>
        <v>8</v>
      </c>
      <c r="K270">
        <f t="shared" si="57"/>
        <v>1</v>
      </c>
      <c r="L270">
        <f t="shared" si="60"/>
        <v>1</v>
      </c>
      <c r="M270">
        <f t="shared" si="65"/>
        <v>24783</v>
      </c>
      <c r="N270">
        <f t="shared" si="58"/>
        <v>96</v>
      </c>
      <c r="Q270">
        <f t="shared" si="53"/>
        <v>1</v>
      </c>
    </row>
    <row r="271" spans="1:17" x14ac:dyDescent="0.25">
      <c r="A271">
        <f t="shared" si="61"/>
        <v>8.7842000000000411</v>
      </c>
      <c r="B271">
        <f t="shared" si="59"/>
        <v>0</v>
      </c>
      <c r="C271">
        <f t="shared" si="62"/>
        <v>263</v>
      </c>
      <c r="D271">
        <f t="shared" si="63"/>
        <v>698</v>
      </c>
      <c r="E271">
        <f t="shared" si="64"/>
        <v>4</v>
      </c>
      <c r="F271">
        <f t="shared" si="54"/>
        <v>0</v>
      </c>
      <c r="H271">
        <v>0</v>
      </c>
      <c r="I271">
        <f t="shared" si="56"/>
        <v>14</v>
      </c>
      <c r="J271">
        <f t="shared" si="55"/>
        <v>8</v>
      </c>
      <c r="K271">
        <f t="shared" si="57"/>
        <v>1</v>
      </c>
      <c r="L271">
        <f t="shared" si="60"/>
        <v>1</v>
      </c>
      <c r="M271">
        <f t="shared" si="65"/>
        <v>24798</v>
      </c>
      <c r="N271">
        <f t="shared" si="58"/>
        <v>96</v>
      </c>
      <c r="Q271">
        <f t="shared" si="53"/>
        <v>1</v>
      </c>
    </row>
    <row r="272" spans="1:17" x14ac:dyDescent="0.25">
      <c r="A272">
        <f t="shared" si="61"/>
        <v>8.8176000000000414</v>
      </c>
      <c r="B272">
        <f t="shared" si="59"/>
        <v>0</v>
      </c>
      <c r="C272">
        <f t="shared" si="62"/>
        <v>264</v>
      </c>
      <c r="D272">
        <f t="shared" si="63"/>
        <v>700</v>
      </c>
      <c r="E272">
        <f t="shared" si="64"/>
        <v>4</v>
      </c>
      <c r="F272">
        <f t="shared" si="54"/>
        <v>0</v>
      </c>
      <c r="H272">
        <v>0</v>
      </c>
      <c r="I272">
        <f t="shared" si="56"/>
        <v>13</v>
      </c>
      <c r="J272">
        <f t="shared" si="55"/>
        <v>8</v>
      </c>
      <c r="K272">
        <f t="shared" si="57"/>
        <v>1</v>
      </c>
      <c r="L272">
        <f t="shared" si="60"/>
        <v>1</v>
      </c>
      <c r="M272">
        <f t="shared" si="65"/>
        <v>24812</v>
      </c>
      <c r="N272">
        <f t="shared" si="58"/>
        <v>96</v>
      </c>
      <c r="Q272">
        <f t="shared" si="53"/>
        <v>1</v>
      </c>
    </row>
    <row r="273" spans="1:17" x14ac:dyDescent="0.25">
      <c r="A273">
        <f t="shared" si="61"/>
        <v>8.8510000000000417</v>
      </c>
      <c r="B273">
        <f t="shared" si="59"/>
        <v>0</v>
      </c>
      <c r="C273">
        <f t="shared" si="62"/>
        <v>265</v>
      </c>
      <c r="D273">
        <f t="shared" si="63"/>
        <v>702</v>
      </c>
      <c r="E273">
        <f t="shared" si="64"/>
        <v>4</v>
      </c>
      <c r="F273">
        <f t="shared" si="54"/>
        <v>0</v>
      </c>
      <c r="H273">
        <v>0</v>
      </c>
      <c r="I273">
        <f t="shared" si="56"/>
        <v>12</v>
      </c>
      <c r="J273">
        <f t="shared" si="55"/>
        <v>8</v>
      </c>
      <c r="K273">
        <f t="shared" si="57"/>
        <v>1</v>
      </c>
      <c r="L273">
        <f t="shared" si="60"/>
        <v>1</v>
      </c>
      <c r="M273">
        <f t="shared" si="65"/>
        <v>24825</v>
      </c>
      <c r="N273">
        <f t="shared" si="58"/>
        <v>96</v>
      </c>
      <c r="Q273">
        <f t="shared" si="53"/>
        <v>1</v>
      </c>
    </row>
    <row r="274" spans="1:17" x14ac:dyDescent="0.25">
      <c r="A274">
        <f t="shared" si="61"/>
        <v>8.884400000000042</v>
      </c>
      <c r="B274">
        <f t="shared" si="59"/>
        <v>1</v>
      </c>
      <c r="C274">
        <f t="shared" si="62"/>
        <v>266</v>
      </c>
      <c r="D274">
        <f t="shared" si="63"/>
        <v>704</v>
      </c>
      <c r="E274">
        <f t="shared" si="64"/>
        <v>4</v>
      </c>
      <c r="F274">
        <f t="shared" si="54"/>
        <v>0</v>
      </c>
      <c r="H274">
        <v>0</v>
      </c>
      <c r="I274">
        <f t="shared" si="56"/>
        <v>11</v>
      </c>
      <c r="J274">
        <f t="shared" si="55"/>
        <v>0</v>
      </c>
      <c r="K274">
        <f t="shared" si="57"/>
        <v>0</v>
      </c>
      <c r="L274">
        <f t="shared" si="60"/>
        <v>0</v>
      </c>
      <c r="M274">
        <f t="shared" si="65"/>
        <v>24837</v>
      </c>
      <c r="N274">
        <f t="shared" si="58"/>
        <v>97</v>
      </c>
      <c r="P274" t="s">
        <v>12</v>
      </c>
      <c r="Q274">
        <f t="shared" si="53"/>
        <v>1</v>
      </c>
    </row>
    <row r="275" spans="1:17" x14ac:dyDescent="0.25">
      <c r="A275">
        <f t="shared" si="61"/>
        <v>8.9178000000000424</v>
      </c>
      <c r="B275">
        <f t="shared" si="59"/>
        <v>0</v>
      </c>
      <c r="C275">
        <f t="shared" si="62"/>
        <v>267</v>
      </c>
      <c r="D275">
        <f t="shared" si="63"/>
        <v>706</v>
      </c>
      <c r="E275">
        <f t="shared" si="64"/>
        <v>4</v>
      </c>
      <c r="F275">
        <f t="shared" si="54"/>
        <v>0</v>
      </c>
      <c r="H275">
        <v>0</v>
      </c>
      <c r="I275">
        <f t="shared" si="56"/>
        <v>10</v>
      </c>
      <c r="J275">
        <f t="shared" si="55"/>
        <v>0</v>
      </c>
      <c r="K275">
        <f t="shared" si="57"/>
        <v>0</v>
      </c>
      <c r="L275">
        <f t="shared" si="60"/>
        <v>0</v>
      </c>
      <c r="M275">
        <f t="shared" si="65"/>
        <v>24848</v>
      </c>
      <c r="N275">
        <f t="shared" si="58"/>
        <v>97</v>
      </c>
      <c r="Q275">
        <f t="shared" si="53"/>
        <v>1</v>
      </c>
    </row>
    <row r="276" spans="1:17" x14ac:dyDescent="0.25">
      <c r="A276">
        <f t="shared" si="61"/>
        <v>8.9512000000000427</v>
      </c>
      <c r="B276">
        <f t="shared" si="59"/>
        <v>0</v>
      </c>
      <c r="C276">
        <f t="shared" si="62"/>
        <v>268</v>
      </c>
      <c r="D276">
        <f t="shared" si="63"/>
        <v>708</v>
      </c>
      <c r="E276">
        <f t="shared" si="64"/>
        <v>4</v>
      </c>
      <c r="F276">
        <f t="shared" si="54"/>
        <v>0</v>
      </c>
      <c r="H276">
        <v>0</v>
      </c>
      <c r="I276">
        <f t="shared" si="56"/>
        <v>9</v>
      </c>
      <c r="J276">
        <f t="shared" si="55"/>
        <v>0</v>
      </c>
      <c r="K276">
        <f t="shared" si="57"/>
        <v>0</v>
      </c>
      <c r="L276">
        <f t="shared" si="60"/>
        <v>0</v>
      </c>
      <c r="M276">
        <f t="shared" si="65"/>
        <v>24858</v>
      </c>
      <c r="N276">
        <f t="shared" si="58"/>
        <v>97</v>
      </c>
      <c r="Q276">
        <f t="shared" si="53"/>
        <v>1</v>
      </c>
    </row>
    <row r="277" spans="1:17" x14ac:dyDescent="0.25">
      <c r="A277">
        <f t="shared" si="61"/>
        <v>8.984600000000043</v>
      </c>
      <c r="B277">
        <f t="shared" si="59"/>
        <v>0</v>
      </c>
      <c r="C277">
        <f t="shared" si="62"/>
        <v>269</v>
      </c>
      <c r="D277">
        <f t="shared" si="63"/>
        <v>710</v>
      </c>
      <c r="E277">
        <f t="shared" si="64"/>
        <v>4</v>
      </c>
      <c r="F277">
        <f t="shared" si="54"/>
        <v>0</v>
      </c>
      <c r="H277">
        <v>0</v>
      </c>
      <c r="I277">
        <f t="shared" si="56"/>
        <v>8</v>
      </c>
      <c r="J277">
        <f t="shared" si="55"/>
        <v>0</v>
      </c>
      <c r="K277">
        <f t="shared" si="57"/>
        <v>0</v>
      </c>
      <c r="L277">
        <f t="shared" si="60"/>
        <v>0</v>
      </c>
      <c r="M277">
        <f t="shared" si="65"/>
        <v>24867</v>
      </c>
      <c r="N277">
        <f t="shared" si="58"/>
        <v>97</v>
      </c>
      <c r="Q277">
        <f t="shared" si="53"/>
        <v>1</v>
      </c>
    </row>
    <row r="278" spans="1:17" x14ac:dyDescent="0.25">
      <c r="A278">
        <f t="shared" si="61"/>
        <v>9.0180000000000433</v>
      </c>
      <c r="B278">
        <f t="shared" si="59"/>
        <v>0</v>
      </c>
      <c r="C278">
        <f t="shared" si="62"/>
        <v>270</v>
      </c>
      <c r="D278">
        <f t="shared" si="63"/>
        <v>712</v>
      </c>
      <c r="E278">
        <f t="shared" si="64"/>
        <v>4</v>
      </c>
      <c r="F278">
        <f t="shared" si="54"/>
        <v>0</v>
      </c>
      <c r="H278">
        <v>0</v>
      </c>
      <c r="I278">
        <f t="shared" si="56"/>
        <v>7</v>
      </c>
      <c r="J278">
        <f t="shared" si="55"/>
        <v>0</v>
      </c>
      <c r="K278">
        <f t="shared" si="57"/>
        <v>0</v>
      </c>
      <c r="L278">
        <f t="shared" si="60"/>
        <v>0</v>
      </c>
      <c r="M278">
        <f t="shared" si="65"/>
        <v>24875</v>
      </c>
      <c r="N278">
        <f t="shared" si="58"/>
        <v>97</v>
      </c>
    </row>
    <row r="279" spans="1:17" x14ac:dyDescent="0.25">
      <c r="A279">
        <f t="shared" si="61"/>
        <v>9.0514000000000436</v>
      </c>
      <c r="B279">
        <f t="shared" si="59"/>
        <v>0</v>
      </c>
      <c r="C279">
        <f t="shared" si="62"/>
        <v>271</v>
      </c>
      <c r="D279">
        <f t="shared" si="63"/>
        <v>714</v>
      </c>
      <c r="E279">
        <f t="shared" si="64"/>
        <v>4</v>
      </c>
      <c r="F279">
        <f t="shared" si="54"/>
        <v>0</v>
      </c>
      <c r="H279">
        <v>0</v>
      </c>
      <c r="I279">
        <f t="shared" si="56"/>
        <v>6</v>
      </c>
      <c r="J279">
        <f t="shared" si="55"/>
        <v>0</v>
      </c>
      <c r="K279">
        <f t="shared" si="57"/>
        <v>0</v>
      </c>
      <c r="L279">
        <f t="shared" si="60"/>
        <v>0</v>
      </c>
      <c r="M279">
        <f t="shared" si="65"/>
        <v>24882</v>
      </c>
      <c r="N279">
        <f t="shared" si="58"/>
        <v>97</v>
      </c>
    </row>
    <row r="280" spans="1:17" x14ac:dyDescent="0.25">
      <c r="A280">
        <f t="shared" si="61"/>
        <v>9.084800000000044</v>
      </c>
      <c r="B280">
        <f t="shared" si="59"/>
        <v>0</v>
      </c>
      <c r="C280">
        <f t="shared" si="62"/>
        <v>272</v>
      </c>
      <c r="D280">
        <f t="shared" si="63"/>
        <v>716</v>
      </c>
      <c r="E280">
        <f t="shared" si="64"/>
        <v>4</v>
      </c>
      <c r="F280">
        <f t="shared" si="54"/>
        <v>0</v>
      </c>
      <c r="H280">
        <v>0</v>
      </c>
      <c r="I280">
        <f t="shared" si="56"/>
        <v>5</v>
      </c>
      <c r="J280">
        <f t="shared" si="55"/>
        <v>0</v>
      </c>
      <c r="K280">
        <f t="shared" si="57"/>
        <v>0</v>
      </c>
      <c r="L280">
        <f t="shared" si="60"/>
        <v>0</v>
      </c>
      <c r="M280">
        <f t="shared" si="65"/>
        <v>24888</v>
      </c>
      <c r="N280">
        <f t="shared" si="58"/>
        <v>97</v>
      </c>
    </row>
    <row r="281" spans="1:17" x14ac:dyDescent="0.25">
      <c r="A281">
        <f t="shared" si="61"/>
        <v>9.1182000000000443</v>
      </c>
      <c r="B281">
        <f t="shared" si="59"/>
        <v>0</v>
      </c>
      <c r="C281">
        <f t="shared" si="62"/>
        <v>273</v>
      </c>
      <c r="D281">
        <f t="shared" si="63"/>
        <v>718</v>
      </c>
      <c r="E281">
        <f t="shared" si="64"/>
        <v>4</v>
      </c>
      <c r="F281">
        <f t="shared" si="54"/>
        <v>0</v>
      </c>
      <c r="H281">
        <v>0</v>
      </c>
      <c r="I281">
        <f t="shared" si="56"/>
        <v>4</v>
      </c>
      <c r="J281">
        <f t="shared" si="55"/>
        <v>0</v>
      </c>
      <c r="K281">
        <f t="shared" si="57"/>
        <v>0</v>
      </c>
      <c r="L281">
        <f t="shared" si="60"/>
        <v>0</v>
      </c>
      <c r="M281">
        <f t="shared" si="65"/>
        <v>24893</v>
      </c>
      <c r="N281">
        <f t="shared" si="58"/>
        <v>97</v>
      </c>
    </row>
    <row r="282" spans="1:17" x14ac:dyDescent="0.25">
      <c r="A282">
        <f t="shared" si="61"/>
        <v>9.1516000000000446</v>
      </c>
      <c r="B282">
        <f t="shared" si="59"/>
        <v>1</v>
      </c>
      <c r="C282">
        <f t="shared" si="62"/>
        <v>274</v>
      </c>
      <c r="D282">
        <f t="shared" si="63"/>
        <v>720</v>
      </c>
      <c r="E282">
        <f t="shared" si="64"/>
        <v>4</v>
      </c>
      <c r="F282">
        <f t="shared" si="54"/>
        <v>0</v>
      </c>
      <c r="H282">
        <v>0</v>
      </c>
      <c r="I282">
        <f t="shared" si="56"/>
        <v>3</v>
      </c>
      <c r="J282">
        <f t="shared" si="55"/>
        <v>-8</v>
      </c>
      <c r="K282">
        <f t="shared" si="57"/>
        <v>-1</v>
      </c>
      <c r="L282">
        <f t="shared" si="60"/>
        <v>-1</v>
      </c>
      <c r="M282">
        <f t="shared" si="65"/>
        <v>24897</v>
      </c>
      <c r="N282">
        <f t="shared" si="58"/>
        <v>97</v>
      </c>
    </row>
    <row r="283" spans="1:17" x14ac:dyDescent="0.25">
      <c r="A283">
        <f t="shared" si="61"/>
        <v>9.1850000000000449</v>
      </c>
      <c r="B283">
        <f t="shared" si="59"/>
        <v>0</v>
      </c>
      <c r="C283">
        <f t="shared" si="62"/>
        <v>275</v>
      </c>
      <c r="D283">
        <f t="shared" si="63"/>
        <v>722</v>
      </c>
      <c r="E283">
        <f t="shared" si="64"/>
        <v>4</v>
      </c>
      <c r="F283">
        <f t="shared" si="54"/>
        <v>0</v>
      </c>
      <c r="H283">
        <v>0</v>
      </c>
      <c r="I283">
        <f t="shared" si="56"/>
        <v>2</v>
      </c>
      <c r="J283">
        <f t="shared" si="55"/>
        <v>-8</v>
      </c>
      <c r="K283">
        <f t="shared" si="57"/>
        <v>-1</v>
      </c>
      <c r="L283">
        <f t="shared" si="60"/>
        <v>-1</v>
      </c>
      <c r="M283">
        <f t="shared" si="65"/>
        <v>24900</v>
      </c>
      <c r="N283">
        <f t="shared" si="58"/>
        <v>97</v>
      </c>
    </row>
    <row r="284" spans="1:17" x14ac:dyDescent="0.25">
      <c r="A284">
        <f t="shared" si="61"/>
        <v>9.2184000000000452</v>
      </c>
      <c r="B284">
        <f t="shared" si="59"/>
        <v>0</v>
      </c>
      <c r="C284">
        <f t="shared" si="62"/>
        <v>276</v>
      </c>
      <c r="D284">
        <f t="shared" si="63"/>
        <v>724</v>
      </c>
      <c r="E284">
        <f t="shared" si="64"/>
        <v>4</v>
      </c>
      <c r="F284">
        <f t="shared" si="54"/>
        <v>0</v>
      </c>
      <c r="H284">
        <v>0</v>
      </c>
      <c r="I284">
        <f t="shared" si="56"/>
        <v>1</v>
      </c>
      <c r="J284">
        <f t="shared" si="55"/>
        <v>-8</v>
      </c>
      <c r="K284">
        <f t="shared" si="57"/>
        <v>-1</v>
      </c>
      <c r="L284">
        <f t="shared" si="60"/>
        <v>-1</v>
      </c>
      <c r="M284">
        <f t="shared" si="65"/>
        <v>24902</v>
      </c>
      <c r="N284">
        <f t="shared" si="58"/>
        <v>97</v>
      </c>
    </row>
    <row r="285" spans="1:17" x14ac:dyDescent="0.25">
      <c r="A285">
        <f t="shared" si="61"/>
        <v>9.2518000000000455</v>
      </c>
      <c r="B285">
        <f t="shared" si="59"/>
        <v>0</v>
      </c>
      <c r="C285">
        <f t="shared" si="62"/>
        <v>277</v>
      </c>
      <c r="D285">
        <f t="shared" si="63"/>
        <v>726</v>
      </c>
      <c r="E285">
        <f t="shared" si="64"/>
        <v>4</v>
      </c>
      <c r="F285">
        <f t="shared" si="54"/>
        <v>0</v>
      </c>
      <c r="H285">
        <v>0</v>
      </c>
      <c r="I285">
        <f t="shared" si="56"/>
        <v>0</v>
      </c>
      <c r="J285">
        <f t="shared" si="55"/>
        <v>-8</v>
      </c>
      <c r="K285">
        <f t="shared" si="57"/>
        <v>-1</v>
      </c>
      <c r="L285">
        <f t="shared" si="60"/>
        <v>-1</v>
      </c>
      <c r="M285">
        <f t="shared" si="65"/>
        <v>24903</v>
      </c>
      <c r="N285">
        <f t="shared" si="58"/>
        <v>97</v>
      </c>
    </row>
    <row r="286" spans="1:17" x14ac:dyDescent="0.25">
      <c r="A286">
        <f t="shared" si="61"/>
        <v>9.2852000000000459</v>
      </c>
      <c r="B286">
        <f t="shared" si="59"/>
        <v>0</v>
      </c>
      <c r="C286">
        <f t="shared" si="62"/>
        <v>278</v>
      </c>
      <c r="D286">
        <f t="shared" si="63"/>
        <v>728</v>
      </c>
      <c r="E286">
        <f t="shared" si="64"/>
        <v>4</v>
      </c>
      <c r="F286">
        <f t="shared" si="54"/>
        <v>0</v>
      </c>
      <c r="H286">
        <v>0</v>
      </c>
      <c r="I286">
        <f t="shared" si="56"/>
        <v>-1</v>
      </c>
      <c r="J286">
        <f t="shared" si="55"/>
        <v>-8</v>
      </c>
      <c r="K286">
        <f t="shared" si="57"/>
        <v>-1</v>
      </c>
      <c r="L286">
        <f t="shared" si="60"/>
        <v>-1</v>
      </c>
      <c r="M286">
        <f t="shared" si="65"/>
        <v>24903</v>
      </c>
      <c r="N286">
        <f t="shared" si="58"/>
        <v>97</v>
      </c>
    </row>
    <row r="287" spans="1:17" x14ac:dyDescent="0.25">
      <c r="A287">
        <f t="shared" si="61"/>
        <v>9.3186000000000462</v>
      </c>
      <c r="B287">
        <f t="shared" si="59"/>
        <v>0</v>
      </c>
      <c r="C287">
        <f t="shared" si="62"/>
        <v>279</v>
      </c>
      <c r="D287">
        <f t="shared" si="63"/>
        <v>730</v>
      </c>
      <c r="E287">
        <f t="shared" si="64"/>
        <v>4</v>
      </c>
      <c r="F287">
        <f t="shared" si="54"/>
        <v>0</v>
      </c>
      <c r="H287">
        <v>0</v>
      </c>
      <c r="I287">
        <f t="shared" si="56"/>
        <v>-2</v>
      </c>
      <c r="J287">
        <f t="shared" si="55"/>
        <v>-8</v>
      </c>
      <c r="K287">
        <f t="shared" si="57"/>
        <v>-1</v>
      </c>
      <c r="L287">
        <f t="shared" si="60"/>
        <v>-1</v>
      </c>
      <c r="M287">
        <f t="shared" si="65"/>
        <v>24902</v>
      </c>
      <c r="N287">
        <f t="shared" si="58"/>
        <v>97</v>
      </c>
    </row>
    <row r="288" spans="1:17" x14ac:dyDescent="0.25">
      <c r="A288">
        <f t="shared" si="61"/>
        <v>9.3520000000000465</v>
      </c>
      <c r="B288">
        <f t="shared" si="59"/>
        <v>0</v>
      </c>
      <c r="C288">
        <f t="shared" si="62"/>
        <v>280</v>
      </c>
      <c r="D288">
        <f t="shared" si="63"/>
        <v>732</v>
      </c>
      <c r="E288">
        <f t="shared" si="64"/>
        <v>4</v>
      </c>
      <c r="F288">
        <f t="shared" si="54"/>
        <v>0</v>
      </c>
      <c r="H288">
        <v>0</v>
      </c>
      <c r="I288">
        <f t="shared" si="56"/>
        <v>-3</v>
      </c>
      <c r="J288">
        <f t="shared" si="55"/>
        <v>-8</v>
      </c>
      <c r="K288">
        <f t="shared" si="57"/>
        <v>-1</v>
      </c>
      <c r="L288">
        <f t="shared" si="60"/>
        <v>-1</v>
      </c>
      <c r="M288">
        <f t="shared" si="65"/>
        <v>24900</v>
      </c>
      <c r="N288">
        <f t="shared" si="58"/>
        <v>97</v>
      </c>
    </row>
    <row r="289" spans="1:14" x14ac:dyDescent="0.25">
      <c r="A289">
        <f t="shared" si="61"/>
        <v>9.3854000000000468</v>
      </c>
      <c r="B289">
        <f t="shared" si="59"/>
        <v>0</v>
      </c>
      <c r="C289">
        <f t="shared" si="62"/>
        <v>281</v>
      </c>
      <c r="D289">
        <f t="shared" si="63"/>
        <v>734</v>
      </c>
      <c r="E289">
        <f t="shared" si="64"/>
        <v>4</v>
      </c>
      <c r="F289">
        <f t="shared" si="54"/>
        <v>0</v>
      </c>
      <c r="H289">
        <v>0</v>
      </c>
      <c r="I289">
        <f t="shared" si="56"/>
        <v>-4</v>
      </c>
      <c r="J289">
        <f t="shared" si="55"/>
        <v>-8</v>
      </c>
      <c r="K289">
        <f t="shared" si="57"/>
        <v>-1</v>
      </c>
      <c r="L289">
        <f t="shared" si="60"/>
        <v>-1</v>
      </c>
      <c r="M289">
        <f t="shared" si="65"/>
        <v>24897</v>
      </c>
      <c r="N289">
        <f t="shared" si="58"/>
        <v>97</v>
      </c>
    </row>
    <row r="290" spans="1:14" x14ac:dyDescent="0.25">
      <c r="A290">
        <f t="shared" si="61"/>
        <v>9.4188000000000471</v>
      </c>
      <c r="B290">
        <f t="shared" si="59"/>
        <v>1</v>
      </c>
      <c r="C290">
        <f t="shared" si="62"/>
        <v>282</v>
      </c>
      <c r="D290">
        <f t="shared" si="63"/>
        <v>736</v>
      </c>
      <c r="E290">
        <f t="shared" si="64"/>
        <v>4</v>
      </c>
      <c r="F290">
        <f t="shared" si="54"/>
        <v>0</v>
      </c>
      <c r="H290">
        <v>0</v>
      </c>
      <c r="I290">
        <f t="shared" si="56"/>
        <v>-5</v>
      </c>
      <c r="J290">
        <f t="shared" si="55"/>
        <v>-16</v>
      </c>
      <c r="K290">
        <f t="shared" si="57"/>
        <v>-2</v>
      </c>
      <c r="L290">
        <f t="shared" si="60"/>
        <v>-2</v>
      </c>
      <c r="M290">
        <f t="shared" si="65"/>
        <v>24893</v>
      </c>
      <c r="N290">
        <f t="shared" si="58"/>
        <v>97</v>
      </c>
    </row>
    <row r="291" spans="1:14" x14ac:dyDescent="0.25">
      <c r="A291">
        <f t="shared" si="61"/>
        <v>9.4522000000000475</v>
      </c>
      <c r="B291">
        <f t="shared" si="59"/>
        <v>0</v>
      </c>
      <c r="C291">
        <f t="shared" si="62"/>
        <v>283</v>
      </c>
      <c r="D291">
        <f t="shared" si="63"/>
        <v>738</v>
      </c>
      <c r="E291">
        <f t="shared" si="64"/>
        <v>4</v>
      </c>
      <c r="F291">
        <f t="shared" si="54"/>
        <v>0</v>
      </c>
      <c r="H291">
        <v>0</v>
      </c>
      <c r="I291">
        <f t="shared" si="56"/>
        <v>-6</v>
      </c>
      <c r="J291">
        <f t="shared" si="55"/>
        <v>-16</v>
      </c>
      <c r="K291">
        <f t="shared" si="57"/>
        <v>-2</v>
      </c>
      <c r="L291">
        <f t="shared" si="60"/>
        <v>-2</v>
      </c>
      <c r="M291">
        <f t="shared" si="65"/>
        <v>24888</v>
      </c>
      <c r="N291">
        <f t="shared" si="58"/>
        <v>97</v>
      </c>
    </row>
    <row r="292" spans="1:14" x14ac:dyDescent="0.25">
      <c r="A292">
        <f t="shared" si="61"/>
        <v>9.4856000000000478</v>
      </c>
      <c r="B292">
        <f t="shared" si="59"/>
        <v>0</v>
      </c>
      <c r="C292">
        <f t="shared" si="62"/>
        <v>284</v>
      </c>
      <c r="D292">
        <f t="shared" si="63"/>
        <v>740</v>
      </c>
      <c r="E292">
        <f t="shared" si="64"/>
        <v>4</v>
      </c>
      <c r="F292">
        <f t="shared" si="54"/>
        <v>0</v>
      </c>
      <c r="H292">
        <v>0</v>
      </c>
      <c r="I292">
        <f t="shared" si="56"/>
        <v>-7</v>
      </c>
      <c r="J292">
        <f t="shared" si="55"/>
        <v>-16</v>
      </c>
      <c r="K292">
        <f t="shared" si="57"/>
        <v>-2</v>
      </c>
      <c r="L292">
        <f t="shared" si="60"/>
        <v>-2</v>
      </c>
      <c r="M292">
        <f t="shared" si="65"/>
        <v>24882</v>
      </c>
      <c r="N292">
        <f t="shared" si="58"/>
        <v>97</v>
      </c>
    </row>
    <row r="293" spans="1:14" x14ac:dyDescent="0.25">
      <c r="A293">
        <f t="shared" si="61"/>
        <v>9.5190000000000481</v>
      </c>
      <c r="B293">
        <f t="shared" si="59"/>
        <v>0</v>
      </c>
      <c r="C293">
        <f t="shared" si="62"/>
        <v>285</v>
      </c>
      <c r="D293">
        <f t="shared" si="63"/>
        <v>742</v>
      </c>
      <c r="E293">
        <f t="shared" si="64"/>
        <v>4</v>
      </c>
      <c r="F293">
        <f t="shared" si="54"/>
        <v>0</v>
      </c>
      <c r="H293">
        <v>0</v>
      </c>
      <c r="I293">
        <f t="shared" si="56"/>
        <v>-8</v>
      </c>
      <c r="J293">
        <f t="shared" si="55"/>
        <v>-16</v>
      </c>
      <c r="K293">
        <f t="shared" si="57"/>
        <v>-2</v>
      </c>
      <c r="L293">
        <f t="shared" si="60"/>
        <v>-2</v>
      </c>
      <c r="M293">
        <f t="shared" si="65"/>
        <v>24875</v>
      </c>
      <c r="N293">
        <f t="shared" si="58"/>
        <v>97</v>
      </c>
    </row>
    <row r="294" spans="1:14" x14ac:dyDescent="0.25">
      <c r="A294">
        <f t="shared" si="61"/>
        <v>9.5524000000000484</v>
      </c>
      <c r="B294">
        <f t="shared" si="59"/>
        <v>0</v>
      </c>
      <c r="C294">
        <f t="shared" si="62"/>
        <v>286</v>
      </c>
      <c r="D294">
        <f t="shared" si="63"/>
        <v>744</v>
      </c>
      <c r="E294">
        <f t="shared" si="64"/>
        <v>4</v>
      </c>
      <c r="F294">
        <f t="shared" si="54"/>
        <v>0</v>
      </c>
      <c r="H294">
        <v>0</v>
      </c>
      <c r="I294">
        <f t="shared" si="56"/>
        <v>-9</v>
      </c>
      <c r="J294">
        <f t="shared" si="55"/>
        <v>-16</v>
      </c>
      <c r="K294">
        <f t="shared" si="57"/>
        <v>-2</v>
      </c>
      <c r="L294">
        <f t="shared" si="60"/>
        <v>-2</v>
      </c>
      <c r="M294">
        <f t="shared" si="65"/>
        <v>24867</v>
      </c>
      <c r="N294">
        <f t="shared" si="58"/>
        <v>97</v>
      </c>
    </row>
    <row r="295" spans="1:14" x14ac:dyDescent="0.25">
      <c r="A295">
        <f t="shared" si="61"/>
        <v>9.5858000000000487</v>
      </c>
      <c r="B295">
        <f t="shared" si="59"/>
        <v>0</v>
      </c>
      <c r="C295">
        <f t="shared" si="62"/>
        <v>287</v>
      </c>
      <c r="D295">
        <f t="shared" si="63"/>
        <v>746</v>
      </c>
      <c r="E295">
        <f t="shared" si="64"/>
        <v>4</v>
      </c>
      <c r="F295">
        <f t="shared" si="54"/>
        <v>0</v>
      </c>
      <c r="H295">
        <v>0</v>
      </c>
      <c r="I295">
        <f t="shared" si="56"/>
        <v>-10</v>
      </c>
      <c r="J295">
        <f t="shared" si="55"/>
        <v>-16</v>
      </c>
      <c r="K295">
        <f t="shared" si="57"/>
        <v>-2</v>
      </c>
      <c r="L295">
        <f t="shared" si="60"/>
        <v>-2</v>
      </c>
      <c r="M295">
        <f t="shared" si="65"/>
        <v>24858</v>
      </c>
      <c r="N295">
        <f t="shared" si="58"/>
        <v>97</v>
      </c>
    </row>
    <row r="296" spans="1:14" x14ac:dyDescent="0.25">
      <c r="A296">
        <f t="shared" si="61"/>
        <v>9.619200000000049</v>
      </c>
      <c r="B296">
        <f t="shared" si="59"/>
        <v>0</v>
      </c>
      <c r="C296">
        <f t="shared" si="62"/>
        <v>288</v>
      </c>
      <c r="D296">
        <f t="shared" si="63"/>
        <v>748</v>
      </c>
      <c r="E296">
        <f t="shared" si="64"/>
        <v>4</v>
      </c>
      <c r="F296">
        <f t="shared" si="54"/>
        <v>0</v>
      </c>
      <c r="H296">
        <v>0</v>
      </c>
      <c r="I296">
        <f t="shared" si="56"/>
        <v>-11</v>
      </c>
      <c r="J296">
        <f t="shared" si="55"/>
        <v>-16</v>
      </c>
      <c r="K296">
        <f t="shared" si="57"/>
        <v>-2</v>
      </c>
      <c r="L296">
        <f t="shared" si="60"/>
        <v>-2</v>
      </c>
      <c r="M296">
        <f t="shared" si="65"/>
        <v>24848</v>
      </c>
      <c r="N296">
        <f t="shared" si="58"/>
        <v>97</v>
      </c>
    </row>
    <row r="297" spans="1:14" x14ac:dyDescent="0.25">
      <c r="A297">
        <f t="shared" si="61"/>
        <v>9.6526000000000494</v>
      </c>
      <c r="B297">
        <f t="shared" si="59"/>
        <v>0</v>
      </c>
      <c r="C297">
        <f t="shared" si="62"/>
        <v>289</v>
      </c>
      <c r="D297">
        <f t="shared" si="63"/>
        <v>750</v>
      </c>
      <c r="E297">
        <f t="shared" si="64"/>
        <v>4</v>
      </c>
      <c r="F297">
        <f t="shared" si="54"/>
        <v>0</v>
      </c>
      <c r="H297">
        <v>0</v>
      </c>
      <c r="I297">
        <f t="shared" si="56"/>
        <v>-12</v>
      </c>
      <c r="J297">
        <f t="shared" si="55"/>
        <v>-16</v>
      </c>
      <c r="K297">
        <f t="shared" si="57"/>
        <v>-2</v>
      </c>
      <c r="L297">
        <f t="shared" si="60"/>
        <v>-2</v>
      </c>
      <c r="M297">
        <f t="shared" si="65"/>
        <v>24837</v>
      </c>
      <c r="N297">
        <f t="shared" si="58"/>
        <v>97</v>
      </c>
    </row>
    <row r="298" spans="1:14" x14ac:dyDescent="0.25">
      <c r="A298">
        <f t="shared" si="61"/>
        <v>9.6860000000000497</v>
      </c>
      <c r="B298">
        <f t="shared" si="59"/>
        <v>1</v>
      </c>
      <c r="C298">
        <f t="shared" si="62"/>
        <v>290</v>
      </c>
      <c r="D298">
        <f t="shared" si="63"/>
        <v>752</v>
      </c>
      <c r="E298">
        <f t="shared" si="64"/>
        <v>4</v>
      </c>
      <c r="F298">
        <f t="shared" si="54"/>
        <v>0</v>
      </c>
      <c r="H298">
        <v>0</v>
      </c>
      <c r="I298">
        <f t="shared" si="56"/>
        <v>-13</v>
      </c>
      <c r="J298">
        <f t="shared" si="55"/>
        <v>-24</v>
      </c>
      <c r="K298">
        <f t="shared" si="57"/>
        <v>-3</v>
      </c>
      <c r="L298">
        <f t="shared" si="60"/>
        <v>-3</v>
      </c>
      <c r="M298">
        <f t="shared" si="65"/>
        <v>24825</v>
      </c>
      <c r="N298">
        <f t="shared" si="58"/>
        <v>96</v>
      </c>
    </row>
    <row r="299" spans="1:14" x14ac:dyDescent="0.25">
      <c r="A299">
        <f t="shared" si="61"/>
        <v>9.71940000000005</v>
      </c>
      <c r="B299">
        <f t="shared" si="59"/>
        <v>0</v>
      </c>
      <c r="C299">
        <f t="shared" si="62"/>
        <v>291</v>
      </c>
      <c r="D299">
        <f t="shared" si="63"/>
        <v>754</v>
      </c>
      <c r="E299">
        <f t="shared" si="64"/>
        <v>4</v>
      </c>
      <c r="F299">
        <f t="shared" si="54"/>
        <v>0</v>
      </c>
      <c r="H299">
        <v>0</v>
      </c>
      <c r="I299">
        <f t="shared" si="56"/>
        <v>-14</v>
      </c>
      <c r="J299">
        <f t="shared" si="55"/>
        <v>-24</v>
      </c>
      <c r="K299">
        <f t="shared" si="57"/>
        <v>-3</v>
      </c>
      <c r="L299">
        <f t="shared" si="60"/>
        <v>-3</v>
      </c>
      <c r="M299">
        <f t="shared" si="65"/>
        <v>24812</v>
      </c>
      <c r="N299">
        <f t="shared" si="58"/>
        <v>96</v>
      </c>
    </row>
    <row r="300" spans="1:14" x14ac:dyDescent="0.25">
      <c r="A300">
        <f t="shared" si="61"/>
        <v>9.7528000000000503</v>
      </c>
      <c r="B300">
        <f t="shared" si="59"/>
        <v>0</v>
      </c>
      <c r="C300">
        <f t="shared" si="62"/>
        <v>292</v>
      </c>
      <c r="D300">
        <f t="shared" si="63"/>
        <v>756</v>
      </c>
      <c r="E300">
        <f t="shared" si="64"/>
        <v>4</v>
      </c>
      <c r="F300">
        <f t="shared" si="54"/>
        <v>0</v>
      </c>
      <c r="H300">
        <v>0</v>
      </c>
      <c r="I300">
        <f t="shared" si="56"/>
        <v>-15</v>
      </c>
      <c r="J300">
        <f t="shared" si="55"/>
        <v>-24</v>
      </c>
      <c r="K300">
        <f t="shared" si="57"/>
        <v>-3</v>
      </c>
      <c r="L300">
        <f t="shared" si="60"/>
        <v>-3</v>
      </c>
      <c r="M300">
        <f t="shared" si="65"/>
        <v>24798</v>
      </c>
      <c r="N300">
        <f t="shared" si="58"/>
        <v>96</v>
      </c>
    </row>
    <row r="301" spans="1:14" x14ac:dyDescent="0.25">
      <c r="A301">
        <f t="shared" si="61"/>
        <v>9.7862000000000506</v>
      </c>
      <c r="B301">
        <f t="shared" si="59"/>
        <v>0</v>
      </c>
      <c r="C301">
        <f t="shared" si="62"/>
        <v>293</v>
      </c>
      <c r="D301">
        <f t="shared" si="63"/>
        <v>758</v>
      </c>
      <c r="E301">
        <f t="shared" si="64"/>
        <v>4</v>
      </c>
      <c r="F301">
        <f t="shared" si="54"/>
        <v>0</v>
      </c>
      <c r="H301">
        <v>0</v>
      </c>
      <c r="I301">
        <f t="shared" si="56"/>
        <v>-16</v>
      </c>
      <c r="J301">
        <f t="shared" si="55"/>
        <v>-24</v>
      </c>
      <c r="K301">
        <f t="shared" si="57"/>
        <v>-3</v>
      </c>
      <c r="L301">
        <f t="shared" si="60"/>
        <v>-3</v>
      </c>
      <c r="M301">
        <f t="shared" si="65"/>
        <v>24783</v>
      </c>
      <c r="N301">
        <f t="shared" si="58"/>
        <v>96</v>
      </c>
    </row>
    <row r="302" spans="1:14" x14ac:dyDescent="0.25">
      <c r="A302">
        <f t="shared" si="61"/>
        <v>9.819600000000051</v>
      </c>
      <c r="B302">
        <f t="shared" si="59"/>
        <v>0</v>
      </c>
      <c r="C302">
        <f t="shared" si="62"/>
        <v>294</v>
      </c>
      <c r="D302">
        <f t="shared" si="63"/>
        <v>760</v>
      </c>
      <c r="E302">
        <f t="shared" si="64"/>
        <v>4</v>
      </c>
      <c r="F302">
        <f t="shared" si="54"/>
        <v>0</v>
      </c>
      <c r="H302">
        <v>0</v>
      </c>
      <c r="I302">
        <f t="shared" si="56"/>
        <v>-17</v>
      </c>
      <c r="J302">
        <f t="shared" si="55"/>
        <v>-24</v>
      </c>
      <c r="K302">
        <f t="shared" si="57"/>
        <v>-3</v>
      </c>
      <c r="L302">
        <f t="shared" si="60"/>
        <v>-3</v>
      </c>
      <c r="M302">
        <f t="shared" si="65"/>
        <v>24767</v>
      </c>
      <c r="N302">
        <f t="shared" si="58"/>
        <v>96</v>
      </c>
    </row>
    <row r="303" spans="1:14" x14ac:dyDescent="0.25">
      <c r="A303">
        <f t="shared" si="61"/>
        <v>9.8530000000000513</v>
      </c>
      <c r="B303">
        <f t="shared" si="59"/>
        <v>0</v>
      </c>
      <c r="C303">
        <f t="shared" si="62"/>
        <v>295</v>
      </c>
      <c r="D303">
        <f t="shared" si="63"/>
        <v>762</v>
      </c>
      <c r="E303">
        <f t="shared" si="64"/>
        <v>4</v>
      </c>
      <c r="F303">
        <f t="shared" si="54"/>
        <v>0</v>
      </c>
      <c r="H303">
        <v>0</v>
      </c>
      <c r="I303">
        <f t="shared" si="56"/>
        <v>-18</v>
      </c>
      <c r="J303">
        <f t="shared" si="55"/>
        <v>-24</v>
      </c>
      <c r="K303">
        <f t="shared" si="57"/>
        <v>-3</v>
      </c>
      <c r="L303">
        <f t="shared" si="60"/>
        <v>-3</v>
      </c>
      <c r="M303">
        <f t="shared" si="65"/>
        <v>24750</v>
      </c>
      <c r="N303">
        <f t="shared" si="58"/>
        <v>96</v>
      </c>
    </row>
    <row r="304" spans="1:14" x14ac:dyDescent="0.25">
      <c r="A304">
        <f t="shared" si="61"/>
        <v>9.8864000000000516</v>
      </c>
      <c r="B304">
        <f t="shared" si="59"/>
        <v>0</v>
      </c>
      <c r="C304">
        <f t="shared" si="62"/>
        <v>296</v>
      </c>
      <c r="D304">
        <f t="shared" si="63"/>
        <v>764</v>
      </c>
      <c r="E304">
        <f t="shared" si="64"/>
        <v>4</v>
      </c>
      <c r="F304">
        <f t="shared" si="54"/>
        <v>0</v>
      </c>
      <c r="H304">
        <v>0</v>
      </c>
      <c r="I304">
        <f t="shared" si="56"/>
        <v>-19</v>
      </c>
      <c r="J304">
        <f t="shared" si="55"/>
        <v>-24</v>
      </c>
      <c r="K304">
        <f t="shared" si="57"/>
        <v>-3</v>
      </c>
      <c r="L304">
        <f t="shared" si="60"/>
        <v>-3</v>
      </c>
      <c r="M304">
        <f t="shared" si="65"/>
        <v>24732</v>
      </c>
      <c r="N304">
        <f t="shared" si="58"/>
        <v>96</v>
      </c>
    </row>
    <row r="305" spans="1:14" x14ac:dyDescent="0.25">
      <c r="A305">
        <f t="shared" si="61"/>
        <v>9.9198000000000519</v>
      </c>
      <c r="B305">
        <f t="shared" si="59"/>
        <v>0</v>
      </c>
      <c r="C305">
        <f t="shared" si="62"/>
        <v>297</v>
      </c>
      <c r="D305">
        <f t="shared" si="63"/>
        <v>766</v>
      </c>
      <c r="E305">
        <f t="shared" si="64"/>
        <v>4</v>
      </c>
      <c r="F305">
        <f t="shared" si="54"/>
        <v>0</v>
      </c>
      <c r="H305">
        <v>0</v>
      </c>
      <c r="I305">
        <f t="shared" si="56"/>
        <v>-20</v>
      </c>
      <c r="J305">
        <f t="shared" si="55"/>
        <v>-24</v>
      </c>
      <c r="K305">
        <f t="shared" si="57"/>
        <v>-3</v>
      </c>
      <c r="L305">
        <f t="shared" si="60"/>
        <v>-3</v>
      </c>
      <c r="M305">
        <f t="shared" si="65"/>
        <v>24713</v>
      </c>
      <c r="N305">
        <f t="shared" si="58"/>
        <v>96</v>
      </c>
    </row>
    <row r="306" spans="1:14" x14ac:dyDescent="0.25">
      <c r="A306">
        <f t="shared" si="61"/>
        <v>9.9532000000000522</v>
      </c>
      <c r="B306">
        <f t="shared" si="59"/>
        <v>1</v>
      </c>
      <c r="C306">
        <f t="shared" si="62"/>
        <v>298</v>
      </c>
      <c r="D306">
        <f t="shared" si="63"/>
        <v>768</v>
      </c>
      <c r="E306">
        <f t="shared" si="64"/>
        <v>4</v>
      </c>
      <c r="F306">
        <f t="shared" si="54"/>
        <v>0</v>
      </c>
      <c r="H306">
        <v>0</v>
      </c>
      <c r="I306">
        <f t="shared" si="56"/>
        <v>-21</v>
      </c>
      <c r="J306">
        <f t="shared" si="55"/>
        <v>-32</v>
      </c>
      <c r="K306">
        <f t="shared" si="57"/>
        <v>-4</v>
      </c>
      <c r="L306">
        <f t="shared" si="60"/>
        <v>-4</v>
      </c>
      <c r="M306">
        <f t="shared" si="65"/>
        <v>24693</v>
      </c>
      <c r="N306">
        <f t="shared" si="58"/>
        <v>96</v>
      </c>
    </row>
    <row r="307" spans="1:14" x14ac:dyDescent="0.25">
      <c r="A307">
        <f t="shared" si="61"/>
        <v>9.9866000000000525</v>
      </c>
      <c r="B307">
        <f t="shared" si="59"/>
        <v>0</v>
      </c>
      <c r="C307">
        <f t="shared" si="62"/>
        <v>299</v>
      </c>
      <c r="D307">
        <f t="shared" si="63"/>
        <v>770</v>
      </c>
      <c r="E307">
        <f t="shared" si="64"/>
        <v>4</v>
      </c>
      <c r="F307">
        <f t="shared" si="54"/>
        <v>0</v>
      </c>
      <c r="H307">
        <v>0</v>
      </c>
      <c r="I307">
        <f t="shared" si="56"/>
        <v>-22</v>
      </c>
      <c r="J307">
        <f t="shared" si="55"/>
        <v>-32</v>
      </c>
      <c r="K307">
        <f t="shared" si="57"/>
        <v>-4</v>
      </c>
      <c r="L307">
        <f t="shared" si="60"/>
        <v>-4</v>
      </c>
      <c r="M307">
        <f t="shared" si="65"/>
        <v>24672</v>
      </c>
      <c r="N307">
        <f t="shared" si="58"/>
        <v>96</v>
      </c>
    </row>
    <row r="308" spans="1:14" x14ac:dyDescent="0.25">
      <c r="A308">
        <f t="shared" si="61"/>
        <v>10.020000000000053</v>
      </c>
      <c r="B308">
        <f t="shared" si="59"/>
        <v>0</v>
      </c>
      <c r="C308">
        <f t="shared" si="62"/>
        <v>300</v>
      </c>
      <c r="D308">
        <f t="shared" si="63"/>
        <v>772</v>
      </c>
      <c r="E308">
        <f t="shared" si="64"/>
        <v>4</v>
      </c>
      <c r="F308">
        <f t="shared" si="54"/>
        <v>0</v>
      </c>
      <c r="H308">
        <v>0</v>
      </c>
      <c r="I308">
        <f t="shared" si="56"/>
        <v>-23</v>
      </c>
      <c r="J308">
        <f t="shared" si="55"/>
        <v>-32</v>
      </c>
      <c r="K308">
        <f t="shared" si="57"/>
        <v>-4</v>
      </c>
      <c r="L308">
        <f t="shared" si="60"/>
        <v>-4</v>
      </c>
      <c r="M308">
        <f t="shared" si="65"/>
        <v>24650</v>
      </c>
      <c r="N308">
        <f t="shared" si="58"/>
        <v>96</v>
      </c>
    </row>
    <row r="309" spans="1:14" x14ac:dyDescent="0.25">
      <c r="A309">
        <f t="shared" si="61"/>
        <v>10.053400000000053</v>
      </c>
      <c r="B309">
        <f t="shared" si="59"/>
        <v>0</v>
      </c>
      <c r="C309">
        <f t="shared" si="62"/>
        <v>301</v>
      </c>
      <c r="D309">
        <f t="shared" si="63"/>
        <v>774</v>
      </c>
      <c r="E309">
        <f t="shared" si="64"/>
        <v>4</v>
      </c>
      <c r="F309">
        <f t="shared" si="54"/>
        <v>0</v>
      </c>
      <c r="H309">
        <v>0</v>
      </c>
      <c r="I309">
        <f t="shared" si="56"/>
        <v>-24</v>
      </c>
      <c r="J309">
        <f t="shared" si="55"/>
        <v>-32</v>
      </c>
      <c r="K309">
        <f t="shared" si="57"/>
        <v>-4</v>
      </c>
      <c r="L309">
        <f t="shared" si="60"/>
        <v>-4</v>
      </c>
      <c r="M309">
        <f t="shared" si="65"/>
        <v>24627</v>
      </c>
      <c r="N309">
        <f t="shared" si="58"/>
        <v>96</v>
      </c>
    </row>
  </sheetData>
  <conditionalFormatting sqref="F8:F19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37" priority="11" operator="greaterThan">
      <formula>31</formula>
    </cfRule>
  </conditionalFormatting>
  <conditionalFormatting sqref="N8:N192">
    <cfRule type="cellIs" dxfId="36" priority="10" operator="greaterThan">
      <formula>96</formula>
    </cfRule>
  </conditionalFormatting>
  <conditionalFormatting sqref="F193:F2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:K227">
    <cfRule type="cellIs" dxfId="35" priority="8" operator="greaterThan">
      <formula>31</formula>
    </cfRule>
  </conditionalFormatting>
  <conditionalFormatting sqref="N193:N227">
    <cfRule type="cellIs" dxfId="34" priority="7" operator="greaterThan">
      <formula>96</formula>
    </cfRule>
  </conditionalFormatting>
  <conditionalFormatting sqref="F228:F2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8:K272">
    <cfRule type="cellIs" dxfId="33" priority="5" operator="greaterThan">
      <formula>31</formula>
    </cfRule>
  </conditionalFormatting>
  <conditionalFormatting sqref="N228:N272">
    <cfRule type="cellIs" dxfId="32" priority="4" operator="greaterThan">
      <formula>96</formula>
    </cfRule>
  </conditionalFormatting>
  <conditionalFormatting sqref="F273:F3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3:K309">
    <cfRule type="cellIs" dxfId="31" priority="2" operator="greaterThan">
      <formula>31</formula>
    </cfRule>
  </conditionalFormatting>
  <conditionalFormatting sqref="N273:N309">
    <cfRule type="cellIs" dxfId="30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09"/>
  <sheetViews>
    <sheetView workbookViewId="0">
      <selection activeCell="Q160" sqref="Q160"/>
    </sheetView>
  </sheetViews>
  <sheetFormatPr defaultRowHeight="15" x14ac:dyDescent="0.25"/>
  <cols>
    <col min="3" max="3" width="9.140625" customWidth="1"/>
    <col min="4" max="4" width="11.28515625" customWidth="1"/>
  </cols>
  <sheetData>
    <row r="2" spans="1:26" x14ac:dyDescent="0.25">
      <c r="E2" s="1"/>
      <c r="F2" s="1"/>
    </row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164</v>
      </c>
      <c r="F4">
        <f>SUM(F8:F146)</f>
        <v>13</v>
      </c>
      <c r="G4">
        <f>SUM(G8:G136)</f>
        <v>9</v>
      </c>
      <c r="I4">
        <v>0</v>
      </c>
      <c r="K4">
        <v>15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164</v>
      </c>
      <c r="E8">
        <v>0</v>
      </c>
      <c r="F8">
        <f t="shared" ref="F8:F71" si="0">IF(I8=I9,1,0)</f>
        <v>1</v>
      </c>
      <c r="G8">
        <v>1</v>
      </c>
      <c r="H8">
        <v>1</v>
      </c>
      <c r="I8">
        <v>0</v>
      </c>
      <c r="J8">
        <f t="shared" ref="J8:J71" si="1">FLOOR(IF(K8&gt;=20,K8*POWER(2,E8-1)+POWER(2,E8-2),K8*POWER(2,E8-1)),1)</f>
        <v>7</v>
      </c>
      <c r="K8">
        <f>K4</f>
        <v>15</v>
      </c>
      <c r="L8">
        <f>K4</f>
        <v>15</v>
      </c>
      <c r="M8">
        <v>0</v>
      </c>
      <c r="N8">
        <v>0</v>
      </c>
      <c r="Q8">
        <v>1</v>
      </c>
      <c r="R8">
        <v>3</v>
      </c>
    </row>
    <row r="9" spans="1:26" x14ac:dyDescent="0.25">
      <c r="A9">
        <f>A5</f>
        <v>3.3399999999999999E-2</v>
      </c>
      <c r="B9">
        <f>IF(MOD(D9,POWER(2,E9))=0,1,0)</f>
        <v>1</v>
      </c>
      <c r="C9">
        <f>C8+1</f>
        <v>1</v>
      </c>
      <c r="D9">
        <f>D8+2</f>
        <v>166</v>
      </c>
      <c r="E9">
        <f>G8+E8</f>
        <v>1</v>
      </c>
      <c r="F9">
        <f t="shared" si="0"/>
        <v>0</v>
      </c>
      <c r="H9">
        <v>1</v>
      </c>
      <c r="I9">
        <f>IF(E9=0,0,IF(G8=1,I8,IF(I8&lt;J9,I8+2,IF(I8=J9,I8,I8-1))))</f>
        <v>0</v>
      </c>
      <c r="J9">
        <f t="shared" si="1"/>
        <v>18</v>
      </c>
      <c r="K9">
        <f t="shared" ref="K9:K72" si="2">IF(G8=1,IF(H9=1,L8+3,L8-3),IF(B9=1,IF(H9=1,L8+1,L8-1),L8))</f>
        <v>18</v>
      </c>
      <c r="L9">
        <f>IF(G8=1,K9,IF((J9-I9)&gt;=16,K9-1,K9))</f>
        <v>18</v>
      </c>
      <c r="M9">
        <f>M8+I9</f>
        <v>0</v>
      </c>
      <c r="N9">
        <f t="shared" ref="N9:N72" si="3">FLOOR(M9/256,1)</f>
        <v>0</v>
      </c>
      <c r="O9">
        <f>MOD(D9,POWER(2,E9))</f>
        <v>0</v>
      </c>
      <c r="R9">
        <v>6</v>
      </c>
    </row>
    <row r="10" spans="1:26" x14ac:dyDescent="0.25">
      <c r="A10">
        <f>A9+$A$5</f>
        <v>6.6799999999999998E-2</v>
      </c>
      <c r="B10">
        <f t="shared" ref="B10:B73" si="4">IF(MOD(D10,POWER(2,E10))=0,1,0)</f>
        <v>1</v>
      </c>
      <c r="C10">
        <f>C9+1</f>
        <v>2</v>
      </c>
      <c r="D10">
        <f>D9+2</f>
        <v>168</v>
      </c>
      <c r="E10">
        <f>G9+E9</f>
        <v>1</v>
      </c>
      <c r="F10">
        <f t="shared" si="0"/>
        <v>0</v>
      </c>
      <c r="H10">
        <v>1</v>
      </c>
      <c r="I10">
        <f t="shared" ref="I10:I72" si="5">IF(E10=0,0,IF(G9=1,I9,IF(I9&lt;J10,I9+2,IF(I9=J10,I9,I9-1))))</f>
        <v>2</v>
      </c>
      <c r="J10">
        <f t="shared" si="1"/>
        <v>19</v>
      </c>
      <c r="K10">
        <f t="shared" si="2"/>
        <v>19</v>
      </c>
      <c r="L10">
        <f t="shared" ref="L10:L73" si="6">IF(G9=1,K10,IF((J10-I9)&gt;=16,K10-1,K10))</f>
        <v>18</v>
      </c>
      <c r="M10">
        <f>M9+I9</f>
        <v>0</v>
      </c>
      <c r="N10">
        <f t="shared" si="3"/>
        <v>0</v>
      </c>
      <c r="O10">
        <f t="shared" ref="O10:O73" si="7">MOD(D10,POWER(2,E10))</f>
        <v>0</v>
      </c>
      <c r="R10">
        <v>9</v>
      </c>
    </row>
    <row r="11" spans="1:26" x14ac:dyDescent="0.25">
      <c r="A11">
        <f t="shared" ref="A11:A74" si="8">A10+$A$5</f>
        <v>0.1002</v>
      </c>
      <c r="B11">
        <f t="shared" si="4"/>
        <v>1</v>
      </c>
      <c r="C11">
        <f t="shared" ref="C11:C74" si="9">C10+1</f>
        <v>3</v>
      </c>
      <c r="D11">
        <f t="shared" ref="D11:D74" si="10">D10+2</f>
        <v>170</v>
      </c>
      <c r="E11">
        <f t="shared" ref="E11:E74" si="11">MIN(G10+E10,4)</f>
        <v>1</v>
      </c>
      <c r="F11">
        <f t="shared" si="0"/>
        <v>0</v>
      </c>
      <c r="H11">
        <v>1</v>
      </c>
      <c r="I11">
        <f t="shared" si="5"/>
        <v>4</v>
      </c>
      <c r="J11">
        <f t="shared" si="1"/>
        <v>19</v>
      </c>
      <c r="K11">
        <f t="shared" si="2"/>
        <v>19</v>
      </c>
      <c r="L11">
        <f t="shared" si="6"/>
        <v>18</v>
      </c>
      <c r="M11">
        <f t="shared" ref="M11:M74" si="12">M10+I10</f>
        <v>2</v>
      </c>
      <c r="N11">
        <f t="shared" si="3"/>
        <v>0</v>
      </c>
      <c r="O11">
        <f t="shared" si="7"/>
        <v>0</v>
      </c>
      <c r="R11">
        <v>12</v>
      </c>
      <c r="T11">
        <f>R22-18</f>
        <v>24814</v>
      </c>
      <c r="U11">
        <f>R22-2</f>
        <v>24830</v>
      </c>
      <c r="Y11">
        <f>R22-6</f>
        <v>24826</v>
      </c>
    </row>
    <row r="12" spans="1:26" x14ac:dyDescent="0.25">
      <c r="A12">
        <f t="shared" si="8"/>
        <v>0.1336</v>
      </c>
      <c r="B12">
        <f t="shared" si="4"/>
        <v>1</v>
      </c>
      <c r="C12">
        <f t="shared" si="9"/>
        <v>4</v>
      </c>
      <c r="D12">
        <f t="shared" si="10"/>
        <v>172</v>
      </c>
      <c r="E12">
        <f t="shared" si="11"/>
        <v>1</v>
      </c>
      <c r="F12">
        <f t="shared" si="0"/>
        <v>0</v>
      </c>
      <c r="H12">
        <v>1</v>
      </c>
      <c r="I12">
        <f t="shared" si="5"/>
        <v>6</v>
      </c>
      <c r="J12">
        <f t="shared" si="1"/>
        <v>19</v>
      </c>
      <c r="K12">
        <f t="shared" si="2"/>
        <v>19</v>
      </c>
      <c r="L12">
        <f t="shared" si="6"/>
        <v>19</v>
      </c>
      <c r="M12">
        <f t="shared" si="12"/>
        <v>6</v>
      </c>
      <c r="N12">
        <f t="shared" si="3"/>
        <v>0</v>
      </c>
      <c r="O12">
        <f t="shared" si="7"/>
        <v>0</v>
      </c>
      <c r="Q12">
        <f>P173</f>
        <v>-16</v>
      </c>
      <c r="R12">
        <v>15</v>
      </c>
      <c r="S12">
        <v>24820</v>
      </c>
      <c r="T12">
        <v>24832</v>
      </c>
      <c r="U12">
        <v>24848</v>
      </c>
      <c r="V12">
        <v>24365</v>
      </c>
      <c r="W12">
        <v>24724</v>
      </c>
      <c r="X12">
        <v>24744</v>
      </c>
      <c r="Y12">
        <v>24844</v>
      </c>
      <c r="Z12">
        <v>24880</v>
      </c>
    </row>
    <row r="13" spans="1:26" x14ac:dyDescent="0.25">
      <c r="A13">
        <f t="shared" si="8"/>
        <v>0.16699999999999998</v>
      </c>
      <c r="B13">
        <f t="shared" si="4"/>
        <v>1</v>
      </c>
      <c r="C13">
        <f t="shared" si="9"/>
        <v>5</v>
      </c>
      <c r="D13">
        <f t="shared" si="10"/>
        <v>174</v>
      </c>
      <c r="E13">
        <f t="shared" si="11"/>
        <v>1</v>
      </c>
      <c r="F13">
        <f t="shared" si="0"/>
        <v>0</v>
      </c>
      <c r="H13">
        <v>1</v>
      </c>
      <c r="I13">
        <f t="shared" si="5"/>
        <v>8</v>
      </c>
      <c r="J13">
        <f t="shared" si="1"/>
        <v>20</v>
      </c>
      <c r="K13">
        <f t="shared" si="2"/>
        <v>20</v>
      </c>
      <c r="L13">
        <f t="shared" si="6"/>
        <v>20</v>
      </c>
      <c r="M13">
        <f t="shared" si="12"/>
        <v>12</v>
      </c>
      <c r="N13">
        <f t="shared" si="3"/>
        <v>0</v>
      </c>
      <c r="O13">
        <f t="shared" si="7"/>
        <v>0</v>
      </c>
      <c r="R13">
        <v>18</v>
      </c>
      <c r="U13" t="s">
        <v>42</v>
      </c>
    </row>
    <row r="14" spans="1:26" x14ac:dyDescent="0.25">
      <c r="A14">
        <f t="shared" si="8"/>
        <v>0.20039999999999997</v>
      </c>
      <c r="B14">
        <f t="shared" si="4"/>
        <v>1</v>
      </c>
      <c r="C14">
        <f t="shared" si="9"/>
        <v>6</v>
      </c>
      <c r="D14">
        <f t="shared" si="10"/>
        <v>176</v>
      </c>
      <c r="E14">
        <f t="shared" si="11"/>
        <v>1</v>
      </c>
      <c r="F14">
        <f t="shared" si="0"/>
        <v>0</v>
      </c>
      <c r="H14">
        <v>1</v>
      </c>
      <c r="I14">
        <f t="shared" si="5"/>
        <v>10</v>
      </c>
      <c r="J14">
        <f t="shared" si="1"/>
        <v>21</v>
      </c>
      <c r="K14">
        <f t="shared" si="2"/>
        <v>21</v>
      </c>
      <c r="L14">
        <f t="shared" si="6"/>
        <v>21</v>
      </c>
      <c r="M14">
        <f t="shared" si="12"/>
        <v>20</v>
      </c>
      <c r="N14">
        <f t="shared" si="3"/>
        <v>0</v>
      </c>
      <c r="O14">
        <f t="shared" si="7"/>
        <v>0</v>
      </c>
      <c r="R14">
        <v>21</v>
      </c>
    </row>
    <row r="15" spans="1:26" x14ac:dyDescent="0.25">
      <c r="A15">
        <f t="shared" si="8"/>
        <v>0.23379999999999995</v>
      </c>
      <c r="B15">
        <f t="shared" si="4"/>
        <v>1</v>
      </c>
      <c r="C15">
        <f t="shared" si="9"/>
        <v>7</v>
      </c>
      <c r="D15">
        <f t="shared" si="10"/>
        <v>178</v>
      </c>
      <c r="E15">
        <f t="shared" si="11"/>
        <v>1</v>
      </c>
      <c r="F15">
        <f t="shared" si="0"/>
        <v>0</v>
      </c>
      <c r="H15">
        <v>1</v>
      </c>
      <c r="I15">
        <f t="shared" si="5"/>
        <v>12</v>
      </c>
      <c r="J15">
        <f t="shared" si="1"/>
        <v>22</v>
      </c>
      <c r="K15">
        <f t="shared" si="2"/>
        <v>22</v>
      </c>
      <c r="L15">
        <f t="shared" si="6"/>
        <v>22</v>
      </c>
      <c r="M15">
        <f t="shared" si="12"/>
        <v>30</v>
      </c>
      <c r="N15">
        <f t="shared" si="3"/>
        <v>0</v>
      </c>
      <c r="O15">
        <f t="shared" si="7"/>
        <v>0</v>
      </c>
      <c r="R15">
        <v>24</v>
      </c>
    </row>
    <row r="16" spans="1:26" x14ac:dyDescent="0.25">
      <c r="A16">
        <f t="shared" si="8"/>
        <v>0.26719999999999994</v>
      </c>
      <c r="B16">
        <f t="shared" si="4"/>
        <v>1</v>
      </c>
      <c r="C16">
        <f t="shared" si="9"/>
        <v>8</v>
      </c>
      <c r="D16">
        <f t="shared" si="10"/>
        <v>180</v>
      </c>
      <c r="E16">
        <f t="shared" si="11"/>
        <v>1</v>
      </c>
      <c r="F16">
        <f t="shared" si="0"/>
        <v>0</v>
      </c>
      <c r="H16">
        <v>1</v>
      </c>
      <c r="I16">
        <f t="shared" si="5"/>
        <v>14</v>
      </c>
      <c r="J16">
        <f t="shared" si="1"/>
        <v>23</v>
      </c>
      <c r="K16">
        <f t="shared" si="2"/>
        <v>23</v>
      </c>
      <c r="L16">
        <f t="shared" si="6"/>
        <v>23</v>
      </c>
      <c r="M16">
        <f t="shared" si="12"/>
        <v>42</v>
      </c>
      <c r="N16">
        <f t="shared" si="3"/>
        <v>0</v>
      </c>
      <c r="O16">
        <f t="shared" si="7"/>
        <v>0</v>
      </c>
      <c r="P16">
        <f>M175</f>
        <v>24848</v>
      </c>
      <c r="R16">
        <v>27</v>
      </c>
      <c r="S16">
        <v>24824</v>
      </c>
      <c r="T16">
        <v>24838</v>
      </c>
      <c r="U16">
        <v>24854</v>
      </c>
      <c r="V16">
        <v>24776</v>
      </c>
      <c r="W16">
        <v>24784</v>
      </c>
      <c r="X16">
        <v>24989</v>
      </c>
      <c r="Y16">
        <v>24906</v>
      </c>
      <c r="Z16">
        <v>24884</v>
      </c>
    </row>
    <row r="17" spans="1:26" x14ac:dyDescent="0.25">
      <c r="A17">
        <f t="shared" si="8"/>
        <v>0.30059999999999992</v>
      </c>
      <c r="B17">
        <f t="shared" si="4"/>
        <v>1</v>
      </c>
      <c r="C17">
        <f t="shared" si="9"/>
        <v>9</v>
      </c>
      <c r="D17">
        <f t="shared" si="10"/>
        <v>182</v>
      </c>
      <c r="E17">
        <f t="shared" si="11"/>
        <v>1</v>
      </c>
      <c r="F17">
        <f t="shared" si="0"/>
        <v>0</v>
      </c>
      <c r="H17">
        <v>1</v>
      </c>
      <c r="I17">
        <f t="shared" si="5"/>
        <v>16</v>
      </c>
      <c r="J17">
        <f t="shared" si="1"/>
        <v>24</v>
      </c>
      <c r="K17">
        <f t="shared" si="2"/>
        <v>24</v>
      </c>
      <c r="L17">
        <f t="shared" si="6"/>
        <v>24</v>
      </c>
      <c r="M17">
        <f t="shared" si="12"/>
        <v>56</v>
      </c>
      <c r="N17">
        <f t="shared" si="3"/>
        <v>0</v>
      </c>
      <c r="O17">
        <f t="shared" si="7"/>
        <v>0</v>
      </c>
      <c r="R17">
        <v>30</v>
      </c>
    </row>
    <row r="18" spans="1:26" x14ac:dyDescent="0.25">
      <c r="A18">
        <f t="shared" si="8"/>
        <v>0.33399999999999991</v>
      </c>
      <c r="B18">
        <f t="shared" si="4"/>
        <v>1</v>
      </c>
      <c r="C18">
        <f t="shared" si="9"/>
        <v>10</v>
      </c>
      <c r="D18">
        <f t="shared" si="10"/>
        <v>184</v>
      </c>
      <c r="E18">
        <f t="shared" si="11"/>
        <v>1</v>
      </c>
      <c r="F18">
        <f t="shared" si="0"/>
        <v>0</v>
      </c>
      <c r="H18">
        <v>1</v>
      </c>
      <c r="I18">
        <f t="shared" si="5"/>
        <v>18</v>
      </c>
      <c r="J18">
        <f t="shared" si="1"/>
        <v>25</v>
      </c>
      <c r="K18">
        <f t="shared" si="2"/>
        <v>25</v>
      </c>
      <c r="L18">
        <f t="shared" si="6"/>
        <v>25</v>
      </c>
      <c r="M18">
        <f t="shared" si="12"/>
        <v>72</v>
      </c>
      <c r="N18">
        <f t="shared" si="3"/>
        <v>0</v>
      </c>
      <c r="O18">
        <f t="shared" si="7"/>
        <v>0</v>
      </c>
    </row>
    <row r="19" spans="1:26" x14ac:dyDescent="0.25">
      <c r="A19">
        <f t="shared" si="8"/>
        <v>0.36739999999999989</v>
      </c>
      <c r="B19">
        <f t="shared" si="4"/>
        <v>1</v>
      </c>
      <c r="C19">
        <f t="shared" si="9"/>
        <v>11</v>
      </c>
      <c r="D19">
        <f t="shared" si="10"/>
        <v>186</v>
      </c>
      <c r="E19">
        <f t="shared" si="11"/>
        <v>1</v>
      </c>
      <c r="F19">
        <f t="shared" si="0"/>
        <v>0</v>
      </c>
      <c r="H19">
        <v>1</v>
      </c>
      <c r="I19">
        <f t="shared" si="5"/>
        <v>20</v>
      </c>
      <c r="J19">
        <f t="shared" si="1"/>
        <v>26</v>
      </c>
      <c r="K19">
        <f t="shared" si="2"/>
        <v>26</v>
      </c>
      <c r="L19">
        <f t="shared" si="6"/>
        <v>26</v>
      </c>
      <c r="M19">
        <f t="shared" si="12"/>
        <v>90</v>
      </c>
      <c r="N19">
        <f t="shared" si="3"/>
        <v>0</v>
      </c>
      <c r="O19">
        <f t="shared" si="7"/>
        <v>0</v>
      </c>
    </row>
    <row r="20" spans="1:26" x14ac:dyDescent="0.25">
      <c r="A20">
        <f t="shared" si="8"/>
        <v>0.40079999999999988</v>
      </c>
      <c r="B20">
        <f t="shared" si="4"/>
        <v>1</v>
      </c>
      <c r="C20">
        <f t="shared" si="9"/>
        <v>12</v>
      </c>
      <c r="D20">
        <f t="shared" si="10"/>
        <v>188</v>
      </c>
      <c r="E20">
        <f t="shared" si="11"/>
        <v>1</v>
      </c>
      <c r="F20">
        <f t="shared" si="0"/>
        <v>0</v>
      </c>
      <c r="H20">
        <v>1</v>
      </c>
      <c r="I20">
        <f t="shared" si="5"/>
        <v>22</v>
      </c>
      <c r="J20">
        <f t="shared" si="1"/>
        <v>27</v>
      </c>
      <c r="K20">
        <f t="shared" si="2"/>
        <v>27</v>
      </c>
      <c r="L20">
        <f t="shared" si="6"/>
        <v>27</v>
      </c>
      <c r="M20">
        <f t="shared" si="12"/>
        <v>110</v>
      </c>
      <c r="N20">
        <f t="shared" si="3"/>
        <v>0</v>
      </c>
      <c r="O20">
        <f t="shared" si="7"/>
        <v>0</v>
      </c>
    </row>
    <row r="21" spans="1:26" x14ac:dyDescent="0.25">
      <c r="A21">
        <f t="shared" si="8"/>
        <v>0.43419999999999986</v>
      </c>
      <c r="B21">
        <f t="shared" si="4"/>
        <v>1</v>
      </c>
      <c r="C21">
        <f t="shared" si="9"/>
        <v>13</v>
      </c>
      <c r="D21">
        <f t="shared" si="10"/>
        <v>190</v>
      </c>
      <c r="E21">
        <f t="shared" si="11"/>
        <v>1</v>
      </c>
      <c r="F21">
        <f t="shared" si="0"/>
        <v>0</v>
      </c>
      <c r="H21">
        <v>1</v>
      </c>
      <c r="I21">
        <f t="shared" si="5"/>
        <v>24</v>
      </c>
      <c r="J21">
        <f t="shared" si="1"/>
        <v>28</v>
      </c>
      <c r="K21">
        <f t="shared" si="2"/>
        <v>28</v>
      </c>
      <c r="L21">
        <f t="shared" si="6"/>
        <v>28</v>
      </c>
      <c r="M21">
        <f t="shared" si="12"/>
        <v>132</v>
      </c>
      <c r="N21">
        <f t="shared" si="3"/>
        <v>0</v>
      </c>
      <c r="O21">
        <f t="shared" si="7"/>
        <v>0</v>
      </c>
    </row>
    <row r="22" spans="1:26" x14ac:dyDescent="0.25">
      <c r="A22">
        <f t="shared" si="8"/>
        <v>0.46759999999999985</v>
      </c>
      <c r="B22">
        <f t="shared" si="4"/>
        <v>1</v>
      </c>
      <c r="C22">
        <f t="shared" si="9"/>
        <v>14</v>
      </c>
      <c r="D22">
        <f t="shared" si="10"/>
        <v>192</v>
      </c>
      <c r="E22">
        <f t="shared" si="11"/>
        <v>1</v>
      </c>
      <c r="F22">
        <f t="shared" si="0"/>
        <v>0</v>
      </c>
      <c r="H22">
        <v>1</v>
      </c>
      <c r="I22">
        <f t="shared" si="5"/>
        <v>26</v>
      </c>
      <c r="J22">
        <f t="shared" si="1"/>
        <v>29</v>
      </c>
      <c r="K22">
        <f t="shared" si="2"/>
        <v>29</v>
      </c>
      <c r="L22">
        <f t="shared" si="6"/>
        <v>29</v>
      </c>
      <c r="M22">
        <f t="shared" si="12"/>
        <v>156</v>
      </c>
      <c r="N22">
        <f t="shared" si="3"/>
        <v>0</v>
      </c>
      <c r="O22">
        <f t="shared" si="7"/>
        <v>0</v>
      </c>
      <c r="R22">
        <f>97*256</f>
        <v>24832</v>
      </c>
    </row>
    <row r="23" spans="1:26" x14ac:dyDescent="0.25">
      <c r="A23">
        <f t="shared" si="8"/>
        <v>0.50099999999999989</v>
      </c>
      <c r="B23">
        <f t="shared" si="4"/>
        <v>1</v>
      </c>
      <c r="C23">
        <f t="shared" si="9"/>
        <v>15</v>
      </c>
      <c r="D23">
        <f t="shared" si="10"/>
        <v>194</v>
      </c>
      <c r="E23">
        <f t="shared" si="11"/>
        <v>1</v>
      </c>
      <c r="F23">
        <f t="shared" si="0"/>
        <v>0</v>
      </c>
      <c r="H23">
        <v>1</v>
      </c>
      <c r="I23">
        <f t="shared" si="5"/>
        <v>28</v>
      </c>
      <c r="J23">
        <f t="shared" si="1"/>
        <v>30</v>
      </c>
      <c r="K23">
        <f t="shared" si="2"/>
        <v>30</v>
      </c>
      <c r="L23">
        <f t="shared" si="6"/>
        <v>30</v>
      </c>
      <c r="M23">
        <f t="shared" si="12"/>
        <v>182</v>
      </c>
      <c r="N23">
        <f t="shared" si="3"/>
        <v>0</v>
      </c>
      <c r="O23">
        <f t="shared" si="7"/>
        <v>0</v>
      </c>
      <c r="U23" t="s">
        <v>26</v>
      </c>
    </row>
    <row r="24" spans="1:26" x14ac:dyDescent="0.25">
      <c r="A24">
        <f t="shared" si="8"/>
        <v>0.53439999999999988</v>
      </c>
      <c r="B24">
        <f t="shared" si="4"/>
        <v>1</v>
      </c>
      <c r="C24">
        <f t="shared" si="9"/>
        <v>16</v>
      </c>
      <c r="D24">
        <f t="shared" si="10"/>
        <v>196</v>
      </c>
      <c r="E24">
        <f t="shared" si="11"/>
        <v>1</v>
      </c>
      <c r="F24">
        <f t="shared" si="0"/>
        <v>1</v>
      </c>
      <c r="G24">
        <v>1</v>
      </c>
      <c r="H24">
        <v>1</v>
      </c>
      <c r="I24">
        <f t="shared" si="5"/>
        <v>30</v>
      </c>
      <c r="J24">
        <f t="shared" si="1"/>
        <v>31</v>
      </c>
      <c r="K24">
        <f t="shared" si="2"/>
        <v>31</v>
      </c>
      <c r="L24">
        <f t="shared" si="6"/>
        <v>31</v>
      </c>
      <c r="M24">
        <f t="shared" si="12"/>
        <v>210</v>
      </c>
      <c r="N24">
        <f t="shared" si="3"/>
        <v>0</v>
      </c>
      <c r="O24">
        <f t="shared" si="7"/>
        <v>0</v>
      </c>
      <c r="Q24">
        <v>4</v>
      </c>
    </row>
    <row r="25" spans="1:26" x14ac:dyDescent="0.25">
      <c r="A25">
        <f t="shared" si="8"/>
        <v>0.56779999999999986</v>
      </c>
      <c r="B25">
        <f t="shared" si="4"/>
        <v>0</v>
      </c>
      <c r="C25">
        <f t="shared" si="9"/>
        <v>17</v>
      </c>
      <c r="D25">
        <f t="shared" si="10"/>
        <v>198</v>
      </c>
      <c r="E25">
        <f t="shared" si="11"/>
        <v>2</v>
      </c>
      <c r="F25">
        <f t="shared" si="0"/>
        <v>0</v>
      </c>
      <c r="H25">
        <v>0</v>
      </c>
      <c r="I25">
        <f t="shared" si="5"/>
        <v>30</v>
      </c>
      <c r="J25">
        <f t="shared" si="1"/>
        <v>57</v>
      </c>
      <c r="K25">
        <f t="shared" si="2"/>
        <v>28</v>
      </c>
      <c r="L25">
        <f t="shared" si="6"/>
        <v>28</v>
      </c>
      <c r="M25">
        <f t="shared" si="12"/>
        <v>240</v>
      </c>
      <c r="N25">
        <f t="shared" si="3"/>
        <v>0</v>
      </c>
      <c r="O25">
        <f t="shared" si="7"/>
        <v>2</v>
      </c>
      <c r="P25" t="s">
        <v>39</v>
      </c>
      <c r="T25" t="s">
        <v>21</v>
      </c>
    </row>
    <row r="26" spans="1:26" x14ac:dyDescent="0.25">
      <c r="A26">
        <f t="shared" si="8"/>
        <v>0.60119999999999985</v>
      </c>
      <c r="B26">
        <f t="shared" si="4"/>
        <v>1</v>
      </c>
      <c r="C26">
        <f t="shared" si="9"/>
        <v>18</v>
      </c>
      <c r="D26">
        <f t="shared" si="10"/>
        <v>200</v>
      </c>
      <c r="E26">
        <f t="shared" si="11"/>
        <v>2</v>
      </c>
      <c r="F26">
        <f t="shared" si="0"/>
        <v>0</v>
      </c>
      <c r="H26">
        <v>1</v>
      </c>
      <c r="I26">
        <f t="shared" si="5"/>
        <v>32</v>
      </c>
      <c r="J26">
        <f t="shared" si="1"/>
        <v>59</v>
      </c>
      <c r="K26">
        <f t="shared" si="2"/>
        <v>29</v>
      </c>
      <c r="L26">
        <f t="shared" si="6"/>
        <v>28</v>
      </c>
      <c r="M26">
        <f t="shared" si="12"/>
        <v>270</v>
      </c>
      <c r="N26">
        <f t="shared" si="3"/>
        <v>1</v>
      </c>
      <c r="O26">
        <f t="shared" si="7"/>
        <v>0</v>
      </c>
      <c r="P26">
        <v>28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8"/>
        <v>0.63459999999999983</v>
      </c>
      <c r="B27">
        <f t="shared" si="4"/>
        <v>0</v>
      </c>
      <c r="C27">
        <f t="shared" si="9"/>
        <v>19</v>
      </c>
      <c r="D27">
        <f t="shared" si="10"/>
        <v>202</v>
      </c>
      <c r="E27">
        <f t="shared" si="11"/>
        <v>2</v>
      </c>
      <c r="F27">
        <f t="shared" si="0"/>
        <v>0</v>
      </c>
      <c r="H27">
        <v>1</v>
      </c>
      <c r="I27">
        <f t="shared" si="5"/>
        <v>34</v>
      </c>
      <c r="J27">
        <f t="shared" si="1"/>
        <v>57</v>
      </c>
      <c r="K27">
        <f t="shared" si="2"/>
        <v>28</v>
      </c>
      <c r="L27">
        <f t="shared" si="6"/>
        <v>27</v>
      </c>
      <c r="M27">
        <f t="shared" si="12"/>
        <v>302</v>
      </c>
      <c r="N27">
        <f t="shared" si="3"/>
        <v>1</v>
      </c>
      <c r="O27">
        <f t="shared" si="7"/>
        <v>2</v>
      </c>
      <c r="R27">
        <v>0</v>
      </c>
    </row>
    <row r="28" spans="1:26" x14ac:dyDescent="0.25">
      <c r="A28">
        <f t="shared" si="8"/>
        <v>0.66799999999999982</v>
      </c>
      <c r="B28">
        <f t="shared" si="4"/>
        <v>1</v>
      </c>
      <c r="C28">
        <f t="shared" si="9"/>
        <v>20</v>
      </c>
      <c r="D28">
        <f t="shared" si="10"/>
        <v>204</v>
      </c>
      <c r="E28">
        <f t="shared" si="11"/>
        <v>2</v>
      </c>
      <c r="F28">
        <f t="shared" si="0"/>
        <v>0</v>
      </c>
      <c r="H28">
        <v>1</v>
      </c>
      <c r="I28">
        <f t="shared" si="5"/>
        <v>36</v>
      </c>
      <c r="J28">
        <f t="shared" si="1"/>
        <v>57</v>
      </c>
      <c r="K28">
        <f t="shared" si="2"/>
        <v>28</v>
      </c>
      <c r="L28">
        <f t="shared" si="6"/>
        <v>27</v>
      </c>
      <c r="M28">
        <f t="shared" si="12"/>
        <v>336</v>
      </c>
      <c r="N28">
        <f t="shared" si="3"/>
        <v>1</v>
      </c>
      <c r="O28">
        <f t="shared" si="7"/>
        <v>0</v>
      </c>
      <c r="R28">
        <v>3</v>
      </c>
    </row>
    <row r="29" spans="1:26" x14ac:dyDescent="0.25">
      <c r="A29">
        <f t="shared" si="8"/>
        <v>0.7013999999999998</v>
      </c>
      <c r="B29">
        <f t="shared" si="4"/>
        <v>0</v>
      </c>
      <c r="C29">
        <f t="shared" si="9"/>
        <v>21</v>
      </c>
      <c r="D29">
        <f t="shared" si="10"/>
        <v>206</v>
      </c>
      <c r="E29">
        <f t="shared" si="11"/>
        <v>2</v>
      </c>
      <c r="F29">
        <f t="shared" si="0"/>
        <v>0</v>
      </c>
      <c r="H29">
        <v>1</v>
      </c>
      <c r="I29">
        <f t="shared" si="5"/>
        <v>38</v>
      </c>
      <c r="J29">
        <f t="shared" si="1"/>
        <v>55</v>
      </c>
      <c r="K29">
        <f t="shared" si="2"/>
        <v>27</v>
      </c>
      <c r="L29">
        <f t="shared" si="6"/>
        <v>26</v>
      </c>
      <c r="M29">
        <f t="shared" si="12"/>
        <v>372</v>
      </c>
      <c r="N29">
        <f t="shared" si="3"/>
        <v>1</v>
      </c>
      <c r="O29">
        <f t="shared" si="7"/>
        <v>2</v>
      </c>
      <c r="R29">
        <v>6</v>
      </c>
    </row>
    <row r="30" spans="1:26" x14ac:dyDescent="0.25">
      <c r="A30">
        <f t="shared" si="8"/>
        <v>0.73479999999999979</v>
      </c>
      <c r="B30">
        <f t="shared" si="4"/>
        <v>1</v>
      </c>
      <c r="C30">
        <f t="shared" si="9"/>
        <v>22</v>
      </c>
      <c r="D30">
        <f t="shared" si="10"/>
        <v>208</v>
      </c>
      <c r="E30">
        <f t="shared" si="11"/>
        <v>2</v>
      </c>
      <c r="F30">
        <f t="shared" si="0"/>
        <v>0</v>
      </c>
      <c r="H30">
        <v>1</v>
      </c>
      <c r="I30">
        <f t="shared" si="5"/>
        <v>40</v>
      </c>
      <c r="J30">
        <f t="shared" si="1"/>
        <v>55</v>
      </c>
      <c r="K30">
        <f t="shared" si="2"/>
        <v>27</v>
      </c>
      <c r="L30">
        <f t="shared" si="6"/>
        <v>26</v>
      </c>
      <c r="M30">
        <f t="shared" si="12"/>
        <v>410</v>
      </c>
      <c r="N30">
        <f t="shared" si="3"/>
        <v>1</v>
      </c>
      <c r="O30">
        <f t="shared" si="7"/>
        <v>0</v>
      </c>
      <c r="R30">
        <v>9</v>
      </c>
    </row>
    <row r="31" spans="1:26" x14ac:dyDescent="0.25">
      <c r="A31">
        <f t="shared" si="8"/>
        <v>0.76819999999999977</v>
      </c>
      <c r="B31">
        <f t="shared" si="4"/>
        <v>0</v>
      </c>
      <c r="C31">
        <f t="shared" si="9"/>
        <v>23</v>
      </c>
      <c r="D31">
        <f t="shared" si="10"/>
        <v>210</v>
      </c>
      <c r="E31">
        <f t="shared" si="11"/>
        <v>2</v>
      </c>
      <c r="F31">
        <f t="shared" si="0"/>
        <v>0</v>
      </c>
      <c r="H31">
        <v>1</v>
      </c>
      <c r="I31">
        <f t="shared" si="5"/>
        <v>42</v>
      </c>
      <c r="J31">
        <f t="shared" si="1"/>
        <v>53</v>
      </c>
      <c r="K31">
        <f t="shared" si="2"/>
        <v>26</v>
      </c>
      <c r="L31">
        <f t="shared" si="6"/>
        <v>26</v>
      </c>
      <c r="M31">
        <f t="shared" si="12"/>
        <v>450</v>
      </c>
      <c r="N31">
        <f t="shared" si="3"/>
        <v>1</v>
      </c>
      <c r="O31">
        <f t="shared" si="7"/>
        <v>2</v>
      </c>
      <c r="R31">
        <v>12</v>
      </c>
    </row>
    <row r="32" spans="1:26" x14ac:dyDescent="0.25">
      <c r="A32">
        <f t="shared" si="8"/>
        <v>0.80159999999999976</v>
      </c>
      <c r="B32">
        <f t="shared" si="4"/>
        <v>1</v>
      </c>
      <c r="C32">
        <f t="shared" si="9"/>
        <v>24</v>
      </c>
      <c r="D32">
        <f t="shared" si="10"/>
        <v>212</v>
      </c>
      <c r="E32">
        <f t="shared" si="11"/>
        <v>2</v>
      </c>
      <c r="F32">
        <f t="shared" si="0"/>
        <v>0</v>
      </c>
      <c r="H32">
        <v>1</v>
      </c>
      <c r="I32">
        <f t="shared" si="5"/>
        <v>44</v>
      </c>
      <c r="J32">
        <f t="shared" si="1"/>
        <v>55</v>
      </c>
      <c r="K32">
        <f t="shared" si="2"/>
        <v>27</v>
      </c>
      <c r="L32">
        <f t="shared" si="6"/>
        <v>27</v>
      </c>
      <c r="M32">
        <f t="shared" si="12"/>
        <v>492</v>
      </c>
      <c r="N32">
        <f t="shared" si="3"/>
        <v>1</v>
      </c>
      <c r="O32">
        <f t="shared" si="7"/>
        <v>0</v>
      </c>
      <c r="R32">
        <v>15</v>
      </c>
    </row>
    <row r="33" spans="1:26" x14ac:dyDescent="0.25">
      <c r="A33">
        <f t="shared" si="8"/>
        <v>0.83499999999999974</v>
      </c>
      <c r="B33">
        <f t="shared" si="4"/>
        <v>0</v>
      </c>
      <c r="C33">
        <f t="shared" si="9"/>
        <v>25</v>
      </c>
      <c r="D33">
        <f t="shared" si="10"/>
        <v>214</v>
      </c>
      <c r="E33">
        <f t="shared" si="11"/>
        <v>2</v>
      </c>
      <c r="F33">
        <f t="shared" si="0"/>
        <v>0</v>
      </c>
      <c r="H33">
        <v>1</v>
      </c>
      <c r="I33">
        <f t="shared" si="5"/>
        <v>46</v>
      </c>
      <c r="J33">
        <f t="shared" si="1"/>
        <v>55</v>
      </c>
      <c r="K33">
        <f t="shared" si="2"/>
        <v>27</v>
      </c>
      <c r="L33">
        <f t="shared" si="6"/>
        <v>27</v>
      </c>
      <c r="M33">
        <f t="shared" si="12"/>
        <v>536</v>
      </c>
      <c r="N33">
        <f t="shared" si="3"/>
        <v>2</v>
      </c>
      <c r="O33">
        <f t="shared" si="7"/>
        <v>2</v>
      </c>
      <c r="R33">
        <v>18</v>
      </c>
    </row>
    <row r="34" spans="1:26" x14ac:dyDescent="0.25">
      <c r="A34">
        <f t="shared" si="8"/>
        <v>0.86839999999999973</v>
      </c>
      <c r="B34">
        <f t="shared" si="4"/>
        <v>1</v>
      </c>
      <c r="C34">
        <f t="shared" si="9"/>
        <v>26</v>
      </c>
      <c r="D34">
        <f t="shared" si="10"/>
        <v>216</v>
      </c>
      <c r="E34">
        <f t="shared" si="11"/>
        <v>2</v>
      </c>
      <c r="F34">
        <f t="shared" si="0"/>
        <v>0</v>
      </c>
      <c r="H34">
        <v>1</v>
      </c>
      <c r="I34">
        <f t="shared" si="5"/>
        <v>48</v>
      </c>
      <c r="J34">
        <f t="shared" si="1"/>
        <v>57</v>
      </c>
      <c r="K34">
        <f t="shared" si="2"/>
        <v>28</v>
      </c>
      <c r="L34">
        <f t="shared" si="6"/>
        <v>28</v>
      </c>
      <c r="M34">
        <f t="shared" si="12"/>
        <v>582</v>
      </c>
      <c r="N34">
        <f t="shared" si="3"/>
        <v>2</v>
      </c>
      <c r="O34">
        <f t="shared" si="7"/>
        <v>0</v>
      </c>
      <c r="R34">
        <v>21</v>
      </c>
    </row>
    <row r="35" spans="1:26" x14ac:dyDescent="0.25">
      <c r="A35">
        <f t="shared" si="8"/>
        <v>0.90179999999999971</v>
      </c>
      <c r="B35">
        <f t="shared" si="4"/>
        <v>0</v>
      </c>
      <c r="C35">
        <f t="shared" si="9"/>
        <v>27</v>
      </c>
      <c r="D35">
        <f t="shared" si="10"/>
        <v>218</v>
      </c>
      <c r="E35">
        <f t="shared" si="11"/>
        <v>2</v>
      </c>
      <c r="F35">
        <f t="shared" si="0"/>
        <v>0</v>
      </c>
      <c r="H35">
        <v>1</v>
      </c>
      <c r="I35">
        <f t="shared" si="5"/>
        <v>50</v>
      </c>
      <c r="J35">
        <f t="shared" si="1"/>
        <v>57</v>
      </c>
      <c r="K35">
        <f t="shared" si="2"/>
        <v>28</v>
      </c>
      <c r="L35">
        <f t="shared" si="6"/>
        <v>28</v>
      </c>
      <c r="M35">
        <f t="shared" si="12"/>
        <v>630</v>
      </c>
      <c r="N35">
        <f t="shared" si="3"/>
        <v>2</v>
      </c>
      <c r="O35">
        <f t="shared" si="7"/>
        <v>2</v>
      </c>
      <c r="R35">
        <v>24</v>
      </c>
    </row>
    <row r="36" spans="1:26" x14ac:dyDescent="0.25">
      <c r="A36">
        <f t="shared" si="8"/>
        <v>0.9351999999999997</v>
      </c>
      <c r="B36">
        <f t="shared" si="4"/>
        <v>1</v>
      </c>
      <c r="C36">
        <f t="shared" si="9"/>
        <v>28</v>
      </c>
      <c r="D36">
        <f t="shared" si="10"/>
        <v>220</v>
      </c>
      <c r="E36">
        <f t="shared" si="11"/>
        <v>2</v>
      </c>
      <c r="F36">
        <f t="shared" si="0"/>
        <v>0</v>
      </c>
      <c r="H36">
        <v>1</v>
      </c>
      <c r="I36">
        <f t="shared" si="5"/>
        <v>52</v>
      </c>
      <c r="J36">
        <f t="shared" si="1"/>
        <v>59</v>
      </c>
      <c r="K36">
        <f t="shared" si="2"/>
        <v>29</v>
      </c>
      <c r="L36">
        <f t="shared" si="6"/>
        <v>29</v>
      </c>
      <c r="M36">
        <f t="shared" si="12"/>
        <v>680</v>
      </c>
      <c r="N36">
        <f t="shared" si="3"/>
        <v>2</v>
      </c>
      <c r="O36">
        <f t="shared" si="7"/>
        <v>0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8"/>
        <v>0.96859999999999968</v>
      </c>
      <c r="B37">
        <f t="shared" si="4"/>
        <v>0</v>
      </c>
      <c r="C37">
        <f t="shared" si="9"/>
        <v>29</v>
      </c>
      <c r="D37">
        <f t="shared" si="10"/>
        <v>222</v>
      </c>
      <c r="E37">
        <f t="shared" si="11"/>
        <v>2</v>
      </c>
      <c r="F37">
        <f t="shared" si="0"/>
        <v>0</v>
      </c>
      <c r="H37">
        <v>1</v>
      </c>
      <c r="I37">
        <f t="shared" si="5"/>
        <v>54</v>
      </c>
      <c r="J37">
        <f t="shared" si="1"/>
        <v>59</v>
      </c>
      <c r="K37">
        <f t="shared" si="2"/>
        <v>29</v>
      </c>
      <c r="L37">
        <f t="shared" si="6"/>
        <v>29</v>
      </c>
      <c r="M37">
        <f t="shared" si="12"/>
        <v>732</v>
      </c>
      <c r="N37">
        <f t="shared" si="3"/>
        <v>2</v>
      </c>
      <c r="O37">
        <f t="shared" si="7"/>
        <v>2</v>
      </c>
      <c r="R37">
        <v>30</v>
      </c>
    </row>
    <row r="38" spans="1:26" x14ac:dyDescent="0.25">
      <c r="A38">
        <f t="shared" si="8"/>
        <v>1.0019999999999998</v>
      </c>
      <c r="B38">
        <f t="shared" si="4"/>
        <v>1</v>
      </c>
      <c r="C38">
        <f t="shared" si="9"/>
        <v>30</v>
      </c>
      <c r="D38">
        <f t="shared" si="10"/>
        <v>224</v>
      </c>
      <c r="E38">
        <f t="shared" si="11"/>
        <v>2</v>
      </c>
      <c r="F38">
        <f t="shared" si="0"/>
        <v>0</v>
      </c>
      <c r="H38">
        <v>1</v>
      </c>
      <c r="I38">
        <f t="shared" si="5"/>
        <v>56</v>
      </c>
      <c r="J38">
        <f t="shared" si="1"/>
        <v>61</v>
      </c>
      <c r="K38">
        <f t="shared" si="2"/>
        <v>30</v>
      </c>
      <c r="L38">
        <f t="shared" si="6"/>
        <v>30</v>
      </c>
      <c r="M38">
        <f t="shared" si="12"/>
        <v>786</v>
      </c>
      <c r="N38">
        <f t="shared" si="3"/>
        <v>3</v>
      </c>
      <c r="O38">
        <f t="shared" si="7"/>
        <v>0</v>
      </c>
    </row>
    <row r="39" spans="1:26" x14ac:dyDescent="0.25">
      <c r="A39">
        <f t="shared" si="8"/>
        <v>1.0353999999999999</v>
      </c>
      <c r="B39">
        <f t="shared" si="4"/>
        <v>0</v>
      </c>
      <c r="C39">
        <f t="shared" si="9"/>
        <v>31</v>
      </c>
      <c r="D39">
        <f t="shared" si="10"/>
        <v>226</v>
      </c>
      <c r="E39">
        <f t="shared" si="11"/>
        <v>2</v>
      </c>
      <c r="F39">
        <f t="shared" si="0"/>
        <v>0</v>
      </c>
      <c r="H39">
        <v>1</v>
      </c>
      <c r="I39">
        <f t="shared" si="5"/>
        <v>58</v>
      </c>
      <c r="J39">
        <f t="shared" si="1"/>
        <v>61</v>
      </c>
      <c r="K39">
        <f t="shared" si="2"/>
        <v>30</v>
      </c>
      <c r="L39">
        <f t="shared" si="6"/>
        <v>30</v>
      </c>
      <c r="M39">
        <f t="shared" si="12"/>
        <v>842</v>
      </c>
      <c r="N39">
        <f t="shared" si="3"/>
        <v>3</v>
      </c>
      <c r="O39">
        <f t="shared" si="7"/>
        <v>2</v>
      </c>
      <c r="P39" t="s">
        <v>40</v>
      </c>
      <c r="Q39">
        <v>4</v>
      </c>
    </row>
    <row r="40" spans="1:26" x14ac:dyDescent="0.25">
      <c r="A40">
        <f t="shared" si="8"/>
        <v>1.0688</v>
      </c>
      <c r="B40">
        <f t="shared" si="4"/>
        <v>1</v>
      </c>
      <c r="C40">
        <f t="shared" si="9"/>
        <v>32</v>
      </c>
      <c r="D40">
        <f t="shared" si="10"/>
        <v>228</v>
      </c>
      <c r="E40">
        <f t="shared" si="11"/>
        <v>2</v>
      </c>
      <c r="F40">
        <f t="shared" si="0"/>
        <v>0</v>
      </c>
      <c r="H40">
        <v>1</v>
      </c>
      <c r="I40">
        <f t="shared" si="5"/>
        <v>60</v>
      </c>
      <c r="J40">
        <f t="shared" si="1"/>
        <v>63</v>
      </c>
      <c r="K40">
        <f t="shared" si="2"/>
        <v>31</v>
      </c>
      <c r="L40">
        <f t="shared" si="6"/>
        <v>31</v>
      </c>
      <c r="M40">
        <f t="shared" si="12"/>
        <v>900</v>
      </c>
      <c r="N40">
        <f t="shared" si="3"/>
        <v>3</v>
      </c>
      <c r="O40">
        <f t="shared" si="7"/>
        <v>0</v>
      </c>
    </row>
    <row r="41" spans="1:26" x14ac:dyDescent="0.25">
      <c r="A41">
        <f t="shared" si="8"/>
        <v>1.1022000000000001</v>
      </c>
      <c r="B41">
        <f t="shared" si="4"/>
        <v>0</v>
      </c>
      <c r="C41">
        <f t="shared" si="9"/>
        <v>33</v>
      </c>
      <c r="D41">
        <f t="shared" si="10"/>
        <v>230</v>
      </c>
      <c r="E41">
        <f t="shared" si="11"/>
        <v>2</v>
      </c>
      <c r="F41">
        <f t="shared" si="0"/>
        <v>1</v>
      </c>
      <c r="G41">
        <v>1</v>
      </c>
      <c r="H41">
        <v>1</v>
      </c>
      <c r="I41">
        <f t="shared" si="5"/>
        <v>62</v>
      </c>
      <c r="J41">
        <f t="shared" si="1"/>
        <v>63</v>
      </c>
      <c r="K41">
        <f t="shared" si="2"/>
        <v>31</v>
      </c>
      <c r="L41">
        <f t="shared" si="6"/>
        <v>31</v>
      </c>
      <c r="M41">
        <f t="shared" si="12"/>
        <v>960</v>
      </c>
      <c r="N41">
        <f t="shared" si="3"/>
        <v>3</v>
      </c>
      <c r="O41">
        <f t="shared" si="7"/>
        <v>2</v>
      </c>
    </row>
    <row r="42" spans="1:26" x14ac:dyDescent="0.25">
      <c r="A42">
        <f t="shared" si="8"/>
        <v>1.1356000000000002</v>
      </c>
      <c r="B42">
        <f t="shared" si="4"/>
        <v>1</v>
      </c>
      <c r="C42">
        <f t="shared" si="9"/>
        <v>34</v>
      </c>
      <c r="D42">
        <f t="shared" si="10"/>
        <v>232</v>
      </c>
      <c r="E42">
        <f t="shared" si="11"/>
        <v>3</v>
      </c>
      <c r="F42">
        <f t="shared" si="0"/>
        <v>0</v>
      </c>
      <c r="H42">
        <v>0</v>
      </c>
      <c r="I42">
        <f t="shared" si="5"/>
        <v>62</v>
      </c>
      <c r="J42">
        <f t="shared" si="1"/>
        <v>114</v>
      </c>
      <c r="K42">
        <f t="shared" si="2"/>
        <v>28</v>
      </c>
      <c r="L42">
        <f t="shared" si="6"/>
        <v>28</v>
      </c>
      <c r="M42">
        <f t="shared" si="12"/>
        <v>1022</v>
      </c>
      <c r="N42">
        <f t="shared" si="3"/>
        <v>3</v>
      </c>
      <c r="O42">
        <f t="shared" si="7"/>
        <v>0</v>
      </c>
      <c r="P42" t="s">
        <v>39</v>
      </c>
    </row>
    <row r="43" spans="1:26" x14ac:dyDescent="0.25">
      <c r="A43">
        <f t="shared" si="8"/>
        <v>1.1690000000000003</v>
      </c>
      <c r="B43">
        <f t="shared" si="4"/>
        <v>0</v>
      </c>
      <c r="C43">
        <f t="shared" si="9"/>
        <v>35</v>
      </c>
      <c r="D43">
        <f t="shared" si="10"/>
        <v>234</v>
      </c>
      <c r="E43">
        <f t="shared" si="11"/>
        <v>3</v>
      </c>
      <c r="F43">
        <f t="shared" si="0"/>
        <v>0</v>
      </c>
      <c r="H43">
        <v>1</v>
      </c>
      <c r="I43">
        <f t="shared" si="5"/>
        <v>64</v>
      </c>
      <c r="J43">
        <f t="shared" si="1"/>
        <v>114</v>
      </c>
      <c r="K43">
        <f t="shared" si="2"/>
        <v>28</v>
      </c>
      <c r="L43">
        <f t="shared" si="6"/>
        <v>27</v>
      </c>
      <c r="M43">
        <f t="shared" si="12"/>
        <v>1084</v>
      </c>
      <c r="N43">
        <f t="shared" si="3"/>
        <v>4</v>
      </c>
      <c r="O43">
        <f t="shared" si="7"/>
        <v>2</v>
      </c>
      <c r="P43">
        <v>28</v>
      </c>
    </row>
    <row r="44" spans="1:26" x14ac:dyDescent="0.25">
      <c r="A44">
        <f t="shared" si="8"/>
        <v>1.2024000000000004</v>
      </c>
      <c r="B44">
        <f t="shared" si="4"/>
        <v>0</v>
      </c>
      <c r="C44">
        <f t="shared" si="9"/>
        <v>36</v>
      </c>
      <c r="D44">
        <f t="shared" si="10"/>
        <v>236</v>
      </c>
      <c r="E44">
        <f t="shared" si="11"/>
        <v>3</v>
      </c>
      <c r="F44">
        <f t="shared" si="0"/>
        <v>0</v>
      </c>
      <c r="H44">
        <v>1</v>
      </c>
      <c r="I44">
        <f t="shared" si="5"/>
        <v>66</v>
      </c>
      <c r="J44">
        <f t="shared" si="1"/>
        <v>110</v>
      </c>
      <c r="K44">
        <f t="shared" si="2"/>
        <v>27</v>
      </c>
      <c r="L44">
        <f t="shared" si="6"/>
        <v>26</v>
      </c>
      <c r="M44">
        <f t="shared" si="12"/>
        <v>1148</v>
      </c>
      <c r="N44">
        <f t="shared" si="3"/>
        <v>4</v>
      </c>
      <c r="O44">
        <f t="shared" si="7"/>
        <v>4</v>
      </c>
    </row>
    <row r="45" spans="1:26" x14ac:dyDescent="0.25">
      <c r="A45">
        <f t="shared" si="8"/>
        <v>1.2358000000000005</v>
      </c>
      <c r="B45">
        <f t="shared" si="4"/>
        <v>0</v>
      </c>
      <c r="C45">
        <f t="shared" si="9"/>
        <v>37</v>
      </c>
      <c r="D45">
        <f t="shared" si="10"/>
        <v>238</v>
      </c>
      <c r="E45">
        <f t="shared" si="11"/>
        <v>3</v>
      </c>
      <c r="F45">
        <f t="shared" si="0"/>
        <v>0</v>
      </c>
      <c r="H45">
        <v>1</v>
      </c>
      <c r="I45">
        <f t="shared" si="5"/>
        <v>68</v>
      </c>
      <c r="J45">
        <f t="shared" si="1"/>
        <v>106</v>
      </c>
      <c r="K45">
        <f t="shared" si="2"/>
        <v>26</v>
      </c>
      <c r="L45">
        <f t="shared" si="6"/>
        <v>25</v>
      </c>
      <c r="M45">
        <f t="shared" si="12"/>
        <v>1214</v>
      </c>
      <c r="N45">
        <f t="shared" si="3"/>
        <v>4</v>
      </c>
      <c r="O45">
        <f t="shared" si="7"/>
        <v>6</v>
      </c>
    </row>
    <row r="46" spans="1:26" x14ac:dyDescent="0.25">
      <c r="A46">
        <f t="shared" si="8"/>
        <v>1.2692000000000005</v>
      </c>
      <c r="B46">
        <f t="shared" si="4"/>
        <v>1</v>
      </c>
      <c r="C46">
        <f t="shared" si="9"/>
        <v>38</v>
      </c>
      <c r="D46">
        <f t="shared" si="10"/>
        <v>240</v>
      </c>
      <c r="E46">
        <f t="shared" si="11"/>
        <v>3</v>
      </c>
      <c r="F46">
        <f t="shared" si="0"/>
        <v>0</v>
      </c>
      <c r="H46">
        <v>1</v>
      </c>
      <c r="I46">
        <f t="shared" si="5"/>
        <v>70</v>
      </c>
      <c r="J46">
        <f t="shared" si="1"/>
        <v>106</v>
      </c>
      <c r="K46">
        <f t="shared" si="2"/>
        <v>26</v>
      </c>
      <c r="L46">
        <f t="shared" si="6"/>
        <v>25</v>
      </c>
      <c r="M46">
        <f t="shared" si="12"/>
        <v>1282</v>
      </c>
      <c r="N46">
        <f t="shared" si="3"/>
        <v>5</v>
      </c>
      <c r="O46">
        <f t="shared" si="7"/>
        <v>0</v>
      </c>
      <c r="R46" t="s">
        <v>27</v>
      </c>
    </row>
    <row r="47" spans="1:26" x14ac:dyDescent="0.25">
      <c r="A47">
        <f t="shared" si="8"/>
        <v>1.3026000000000006</v>
      </c>
      <c r="B47">
        <f t="shared" si="4"/>
        <v>0</v>
      </c>
      <c r="C47">
        <f t="shared" si="9"/>
        <v>39</v>
      </c>
      <c r="D47">
        <f t="shared" si="10"/>
        <v>242</v>
      </c>
      <c r="E47">
        <f t="shared" si="11"/>
        <v>3</v>
      </c>
      <c r="F47">
        <f t="shared" si="0"/>
        <v>0</v>
      </c>
      <c r="H47">
        <v>1</v>
      </c>
      <c r="I47">
        <f t="shared" si="5"/>
        <v>72</v>
      </c>
      <c r="J47">
        <f t="shared" si="1"/>
        <v>102</v>
      </c>
      <c r="K47">
        <f t="shared" si="2"/>
        <v>25</v>
      </c>
      <c r="L47">
        <f t="shared" si="6"/>
        <v>24</v>
      </c>
      <c r="M47">
        <f t="shared" si="12"/>
        <v>1352</v>
      </c>
      <c r="N47">
        <f t="shared" si="3"/>
        <v>5</v>
      </c>
      <c r="O47">
        <f t="shared" si="7"/>
        <v>2</v>
      </c>
    </row>
    <row r="48" spans="1:26" x14ac:dyDescent="0.25">
      <c r="A48">
        <f t="shared" si="8"/>
        <v>1.3360000000000007</v>
      </c>
      <c r="B48">
        <f t="shared" si="4"/>
        <v>0</v>
      </c>
      <c r="C48">
        <f t="shared" si="9"/>
        <v>40</v>
      </c>
      <c r="D48">
        <f t="shared" si="10"/>
        <v>244</v>
      </c>
      <c r="E48">
        <f t="shared" si="11"/>
        <v>3</v>
      </c>
      <c r="F48">
        <f t="shared" si="0"/>
        <v>0</v>
      </c>
      <c r="H48">
        <v>1</v>
      </c>
      <c r="I48">
        <f t="shared" si="5"/>
        <v>74</v>
      </c>
      <c r="J48">
        <f t="shared" si="1"/>
        <v>98</v>
      </c>
      <c r="K48">
        <f t="shared" si="2"/>
        <v>24</v>
      </c>
      <c r="L48">
        <f t="shared" si="6"/>
        <v>23</v>
      </c>
      <c r="M48">
        <f t="shared" si="12"/>
        <v>1424</v>
      </c>
      <c r="N48">
        <f t="shared" si="3"/>
        <v>5</v>
      </c>
      <c r="O48">
        <f t="shared" si="7"/>
        <v>4</v>
      </c>
    </row>
    <row r="49" spans="1:17" x14ac:dyDescent="0.25">
      <c r="A49">
        <f t="shared" si="8"/>
        <v>1.3694000000000008</v>
      </c>
      <c r="B49">
        <f t="shared" si="4"/>
        <v>0</v>
      </c>
      <c r="C49">
        <f t="shared" si="9"/>
        <v>41</v>
      </c>
      <c r="D49">
        <f t="shared" si="10"/>
        <v>246</v>
      </c>
      <c r="E49">
        <f t="shared" si="11"/>
        <v>3</v>
      </c>
      <c r="F49">
        <f t="shared" si="0"/>
        <v>0</v>
      </c>
      <c r="H49">
        <v>1</v>
      </c>
      <c r="I49">
        <f t="shared" si="5"/>
        <v>76</v>
      </c>
      <c r="J49">
        <f t="shared" si="1"/>
        <v>94</v>
      </c>
      <c r="K49">
        <f t="shared" si="2"/>
        <v>23</v>
      </c>
      <c r="L49">
        <f t="shared" si="6"/>
        <v>22</v>
      </c>
      <c r="M49">
        <f t="shared" si="12"/>
        <v>1498</v>
      </c>
      <c r="N49">
        <f t="shared" si="3"/>
        <v>5</v>
      </c>
      <c r="O49">
        <f t="shared" si="7"/>
        <v>6</v>
      </c>
    </row>
    <row r="50" spans="1:17" x14ac:dyDescent="0.25">
      <c r="A50">
        <f t="shared" si="8"/>
        <v>1.4028000000000009</v>
      </c>
      <c r="B50">
        <f t="shared" si="4"/>
        <v>1</v>
      </c>
      <c r="C50">
        <f t="shared" si="9"/>
        <v>42</v>
      </c>
      <c r="D50">
        <f t="shared" si="10"/>
        <v>248</v>
      </c>
      <c r="E50">
        <f t="shared" si="11"/>
        <v>3</v>
      </c>
      <c r="F50">
        <f t="shared" si="0"/>
        <v>0</v>
      </c>
      <c r="H50">
        <v>1</v>
      </c>
      <c r="I50">
        <f t="shared" si="5"/>
        <v>78</v>
      </c>
      <c r="J50">
        <f t="shared" si="1"/>
        <v>94</v>
      </c>
      <c r="K50">
        <f t="shared" si="2"/>
        <v>23</v>
      </c>
      <c r="L50">
        <f t="shared" si="6"/>
        <v>22</v>
      </c>
      <c r="M50">
        <f t="shared" si="12"/>
        <v>1574</v>
      </c>
      <c r="N50">
        <f t="shared" si="3"/>
        <v>6</v>
      </c>
      <c r="O50">
        <f t="shared" si="7"/>
        <v>0</v>
      </c>
    </row>
    <row r="51" spans="1:17" x14ac:dyDescent="0.25">
      <c r="A51">
        <f t="shared" si="8"/>
        <v>1.436200000000001</v>
      </c>
      <c r="B51">
        <f t="shared" si="4"/>
        <v>0</v>
      </c>
      <c r="C51">
        <f t="shared" si="9"/>
        <v>43</v>
      </c>
      <c r="D51">
        <f t="shared" si="10"/>
        <v>250</v>
      </c>
      <c r="E51">
        <f t="shared" si="11"/>
        <v>3</v>
      </c>
      <c r="F51">
        <f t="shared" si="0"/>
        <v>0</v>
      </c>
      <c r="H51">
        <v>1</v>
      </c>
      <c r="I51">
        <f t="shared" si="5"/>
        <v>80</v>
      </c>
      <c r="J51">
        <f t="shared" si="1"/>
        <v>90</v>
      </c>
      <c r="K51">
        <f t="shared" si="2"/>
        <v>22</v>
      </c>
      <c r="L51">
        <f t="shared" si="6"/>
        <v>22</v>
      </c>
      <c r="M51">
        <f t="shared" si="12"/>
        <v>1652</v>
      </c>
      <c r="N51">
        <f t="shared" si="3"/>
        <v>6</v>
      </c>
      <c r="O51">
        <f t="shared" si="7"/>
        <v>2</v>
      </c>
    </row>
    <row r="52" spans="1:17" x14ac:dyDescent="0.25">
      <c r="A52">
        <f t="shared" si="8"/>
        <v>1.4696000000000011</v>
      </c>
      <c r="B52">
        <f t="shared" si="4"/>
        <v>0</v>
      </c>
      <c r="C52">
        <f t="shared" si="9"/>
        <v>44</v>
      </c>
      <c r="D52">
        <f t="shared" si="10"/>
        <v>252</v>
      </c>
      <c r="E52">
        <f t="shared" si="11"/>
        <v>3</v>
      </c>
      <c r="F52">
        <f t="shared" si="0"/>
        <v>0</v>
      </c>
      <c r="H52">
        <v>1</v>
      </c>
      <c r="I52">
        <f t="shared" si="5"/>
        <v>82</v>
      </c>
      <c r="J52">
        <f t="shared" si="1"/>
        <v>90</v>
      </c>
      <c r="K52">
        <f t="shared" si="2"/>
        <v>22</v>
      </c>
      <c r="L52">
        <f t="shared" si="6"/>
        <v>22</v>
      </c>
      <c r="M52">
        <f t="shared" si="12"/>
        <v>1732</v>
      </c>
      <c r="N52">
        <f t="shared" si="3"/>
        <v>6</v>
      </c>
      <c r="O52">
        <f t="shared" si="7"/>
        <v>4</v>
      </c>
    </row>
    <row r="53" spans="1:17" x14ac:dyDescent="0.25">
      <c r="A53">
        <f t="shared" si="8"/>
        <v>1.5030000000000012</v>
      </c>
      <c r="B53">
        <f t="shared" si="4"/>
        <v>0</v>
      </c>
      <c r="C53">
        <f t="shared" si="9"/>
        <v>45</v>
      </c>
      <c r="D53">
        <f t="shared" si="10"/>
        <v>254</v>
      </c>
      <c r="E53">
        <f t="shared" si="11"/>
        <v>3</v>
      </c>
      <c r="F53">
        <f t="shared" si="0"/>
        <v>0</v>
      </c>
      <c r="H53">
        <v>1</v>
      </c>
      <c r="I53">
        <f t="shared" si="5"/>
        <v>84</v>
      </c>
      <c r="J53">
        <f t="shared" si="1"/>
        <v>90</v>
      </c>
      <c r="K53">
        <f t="shared" si="2"/>
        <v>22</v>
      </c>
      <c r="L53">
        <f t="shared" si="6"/>
        <v>22</v>
      </c>
      <c r="M53">
        <f t="shared" si="12"/>
        <v>1814</v>
      </c>
      <c r="N53">
        <f t="shared" si="3"/>
        <v>7</v>
      </c>
      <c r="O53">
        <f t="shared" si="7"/>
        <v>6</v>
      </c>
    </row>
    <row r="54" spans="1:17" x14ac:dyDescent="0.25">
      <c r="A54">
        <f t="shared" si="8"/>
        <v>1.5364000000000013</v>
      </c>
      <c r="B54">
        <f t="shared" si="4"/>
        <v>1</v>
      </c>
      <c r="C54">
        <f t="shared" si="9"/>
        <v>46</v>
      </c>
      <c r="D54">
        <f t="shared" si="10"/>
        <v>256</v>
      </c>
      <c r="E54">
        <f t="shared" si="11"/>
        <v>3</v>
      </c>
      <c r="F54">
        <f t="shared" si="0"/>
        <v>0</v>
      </c>
      <c r="H54">
        <v>1</v>
      </c>
      <c r="I54">
        <f t="shared" si="5"/>
        <v>86</v>
      </c>
      <c r="J54">
        <f t="shared" si="1"/>
        <v>94</v>
      </c>
      <c r="K54">
        <f t="shared" si="2"/>
        <v>23</v>
      </c>
      <c r="L54">
        <f t="shared" si="6"/>
        <v>23</v>
      </c>
      <c r="M54">
        <f t="shared" si="12"/>
        <v>1898</v>
      </c>
      <c r="N54">
        <f t="shared" si="3"/>
        <v>7</v>
      </c>
      <c r="O54">
        <f t="shared" si="7"/>
        <v>0</v>
      </c>
    </row>
    <row r="55" spans="1:17" x14ac:dyDescent="0.25">
      <c r="A55">
        <f t="shared" si="8"/>
        <v>1.5698000000000014</v>
      </c>
      <c r="B55">
        <f t="shared" si="4"/>
        <v>0</v>
      </c>
      <c r="C55">
        <f t="shared" si="9"/>
        <v>47</v>
      </c>
      <c r="D55">
        <f t="shared" si="10"/>
        <v>258</v>
      </c>
      <c r="E55">
        <f t="shared" si="11"/>
        <v>3</v>
      </c>
      <c r="F55">
        <f t="shared" si="0"/>
        <v>0</v>
      </c>
      <c r="H55">
        <v>1</v>
      </c>
      <c r="I55">
        <f t="shared" si="5"/>
        <v>88</v>
      </c>
      <c r="J55">
        <f t="shared" si="1"/>
        <v>94</v>
      </c>
      <c r="K55">
        <f t="shared" si="2"/>
        <v>23</v>
      </c>
      <c r="L55">
        <f t="shared" si="6"/>
        <v>23</v>
      </c>
      <c r="M55">
        <f t="shared" si="12"/>
        <v>1984</v>
      </c>
      <c r="N55">
        <f t="shared" si="3"/>
        <v>7</v>
      </c>
      <c r="O55">
        <f t="shared" si="7"/>
        <v>2</v>
      </c>
    </row>
    <row r="56" spans="1:17" x14ac:dyDescent="0.25">
      <c r="A56">
        <f t="shared" si="8"/>
        <v>1.6032000000000015</v>
      </c>
      <c r="B56">
        <f t="shared" si="4"/>
        <v>0</v>
      </c>
      <c r="C56">
        <f t="shared" si="9"/>
        <v>48</v>
      </c>
      <c r="D56">
        <f t="shared" si="10"/>
        <v>260</v>
      </c>
      <c r="E56">
        <f t="shared" si="11"/>
        <v>3</v>
      </c>
      <c r="F56">
        <f t="shared" si="0"/>
        <v>0</v>
      </c>
      <c r="H56">
        <v>1</v>
      </c>
      <c r="I56">
        <f t="shared" si="5"/>
        <v>90</v>
      </c>
      <c r="J56">
        <f t="shared" si="1"/>
        <v>94</v>
      </c>
      <c r="K56">
        <f t="shared" si="2"/>
        <v>23</v>
      </c>
      <c r="L56">
        <f t="shared" si="6"/>
        <v>23</v>
      </c>
      <c r="M56">
        <f t="shared" si="12"/>
        <v>2072</v>
      </c>
      <c r="N56">
        <f t="shared" si="3"/>
        <v>8</v>
      </c>
      <c r="O56">
        <f t="shared" si="7"/>
        <v>4</v>
      </c>
    </row>
    <row r="57" spans="1:17" x14ac:dyDescent="0.25">
      <c r="A57">
        <f t="shared" si="8"/>
        <v>1.6366000000000016</v>
      </c>
      <c r="B57">
        <f t="shared" si="4"/>
        <v>0</v>
      </c>
      <c r="C57">
        <f t="shared" si="9"/>
        <v>49</v>
      </c>
      <c r="D57">
        <f t="shared" si="10"/>
        <v>262</v>
      </c>
      <c r="E57">
        <f t="shared" si="11"/>
        <v>3</v>
      </c>
      <c r="F57">
        <f t="shared" si="0"/>
        <v>0</v>
      </c>
      <c r="H57">
        <v>1</v>
      </c>
      <c r="I57">
        <f t="shared" si="5"/>
        <v>92</v>
      </c>
      <c r="J57">
        <f t="shared" si="1"/>
        <v>94</v>
      </c>
      <c r="K57">
        <f t="shared" si="2"/>
        <v>23</v>
      </c>
      <c r="L57">
        <f t="shared" si="6"/>
        <v>23</v>
      </c>
      <c r="M57">
        <f t="shared" si="12"/>
        <v>2162</v>
      </c>
      <c r="N57">
        <f t="shared" si="3"/>
        <v>8</v>
      </c>
      <c r="O57">
        <f t="shared" si="7"/>
        <v>6</v>
      </c>
    </row>
    <row r="58" spans="1:17" x14ac:dyDescent="0.25">
      <c r="A58">
        <f t="shared" si="8"/>
        <v>1.6700000000000017</v>
      </c>
      <c r="B58">
        <f t="shared" si="4"/>
        <v>1</v>
      </c>
      <c r="C58">
        <f t="shared" si="9"/>
        <v>50</v>
      </c>
      <c r="D58">
        <f t="shared" si="10"/>
        <v>264</v>
      </c>
      <c r="E58">
        <f t="shared" si="11"/>
        <v>3</v>
      </c>
      <c r="F58">
        <f t="shared" si="0"/>
        <v>0</v>
      </c>
      <c r="H58">
        <v>1</v>
      </c>
      <c r="I58">
        <f t="shared" si="5"/>
        <v>94</v>
      </c>
      <c r="J58">
        <f t="shared" si="1"/>
        <v>98</v>
      </c>
      <c r="K58">
        <f t="shared" si="2"/>
        <v>24</v>
      </c>
      <c r="L58">
        <f t="shared" si="6"/>
        <v>24</v>
      </c>
      <c r="M58">
        <f t="shared" si="12"/>
        <v>2254</v>
      </c>
      <c r="N58">
        <f t="shared" si="3"/>
        <v>8</v>
      </c>
      <c r="O58">
        <f t="shared" si="7"/>
        <v>0</v>
      </c>
    </row>
    <row r="59" spans="1:17" x14ac:dyDescent="0.25">
      <c r="A59">
        <f t="shared" si="8"/>
        <v>1.7034000000000018</v>
      </c>
      <c r="B59">
        <f t="shared" si="4"/>
        <v>0</v>
      </c>
      <c r="C59">
        <f t="shared" si="9"/>
        <v>51</v>
      </c>
      <c r="D59">
        <f t="shared" si="10"/>
        <v>266</v>
      </c>
      <c r="E59">
        <f t="shared" si="11"/>
        <v>3</v>
      </c>
      <c r="F59">
        <f t="shared" si="0"/>
        <v>0</v>
      </c>
      <c r="H59">
        <v>1</v>
      </c>
      <c r="I59">
        <f t="shared" si="5"/>
        <v>96</v>
      </c>
      <c r="J59">
        <f t="shared" si="1"/>
        <v>98</v>
      </c>
      <c r="K59">
        <f t="shared" si="2"/>
        <v>24</v>
      </c>
      <c r="L59">
        <f t="shared" si="6"/>
        <v>24</v>
      </c>
      <c r="M59">
        <f t="shared" si="12"/>
        <v>2348</v>
      </c>
      <c r="N59">
        <f t="shared" si="3"/>
        <v>9</v>
      </c>
      <c r="O59">
        <f t="shared" si="7"/>
        <v>2</v>
      </c>
    </row>
    <row r="60" spans="1:17" x14ac:dyDescent="0.25">
      <c r="A60">
        <f t="shared" si="8"/>
        <v>1.7368000000000019</v>
      </c>
      <c r="B60">
        <f t="shared" si="4"/>
        <v>0</v>
      </c>
      <c r="C60">
        <f t="shared" si="9"/>
        <v>52</v>
      </c>
      <c r="D60">
        <f t="shared" si="10"/>
        <v>268</v>
      </c>
      <c r="E60">
        <f t="shared" si="11"/>
        <v>3</v>
      </c>
      <c r="F60">
        <f t="shared" si="0"/>
        <v>1</v>
      </c>
      <c r="G60">
        <v>1</v>
      </c>
      <c r="H60">
        <v>1</v>
      </c>
      <c r="I60">
        <f t="shared" si="5"/>
        <v>98</v>
      </c>
      <c r="J60">
        <f t="shared" si="1"/>
        <v>98</v>
      </c>
      <c r="K60">
        <f t="shared" si="2"/>
        <v>24</v>
      </c>
      <c r="L60">
        <f t="shared" si="6"/>
        <v>24</v>
      </c>
      <c r="M60">
        <f t="shared" si="12"/>
        <v>2444</v>
      </c>
      <c r="N60">
        <f t="shared" si="3"/>
        <v>9</v>
      </c>
      <c r="O60">
        <f t="shared" si="7"/>
        <v>4</v>
      </c>
      <c r="P60" t="s">
        <v>39</v>
      </c>
      <c r="Q60">
        <v>1</v>
      </c>
    </row>
    <row r="61" spans="1:17" x14ac:dyDescent="0.25">
      <c r="A61">
        <f t="shared" si="8"/>
        <v>1.770200000000002</v>
      </c>
      <c r="B61">
        <f t="shared" si="4"/>
        <v>0</v>
      </c>
      <c r="C61">
        <f t="shared" si="9"/>
        <v>53</v>
      </c>
      <c r="D61">
        <f t="shared" si="10"/>
        <v>270</v>
      </c>
      <c r="E61">
        <f t="shared" si="11"/>
        <v>4</v>
      </c>
      <c r="F61">
        <f t="shared" si="0"/>
        <v>0</v>
      </c>
      <c r="H61">
        <v>1</v>
      </c>
      <c r="I61">
        <f t="shared" si="5"/>
        <v>98</v>
      </c>
      <c r="J61">
        <f t="shared" si="1"/>
        <v>220</v>
      </c>
      <c r="K61">
        <f t="shared" si="2"/>
        <v>27</v>
      </c>
      <c r="L61">
        <f t="shared" si="6"/>
        <v>27</v>
      </c>
      <c r="M61">
        <f t="shared" si="12"/>
        <v>2542</v>
      </c>
      <c r="N61">
        <f t="shared" si="3"/>
        <v>9</v>
      </c>
      <c r="O61">
        <f t="shared" si="7"/>
        <v>14</v>
      </c>
    </row>
    <row r="62" spans="1:17" x14ac:dyDescent="0.25">
      <c r="A62">
        <f t="shared" si="8"/>
        <v>1.8036000000000021</v>
      </c>
      <c r="B62">
        <f t="shared" si="4"/>
        <v>1</v>
      </c>
      <c r="C62">
        <f t="shared" si="9"/>
        <v>54</v>
      </c>
      <c r="D62">
        <f t="shared" si="10"/>
        <v>272</v>
      </c>
      <c r="E62">
        <f t="shared" si="11"/>
        <v>4</v>
      </c>
      <c r="F62">
        <f t="shared" si="0"/>
        <v>0</v>
      </c>
      <c r="H62">
        <v>1</v>
      </c>
      <c r="I62">
        <f t="shared" si="5"/>
        <v>100</v>
      </c>
      <c r="J62">
        <f t="shared" si="1"/>
        <v>228</v>
      </c>
      <c r="K62">
        <f t="shared" si="2"/>
        <v>28</v>
      </c>
      <c r="L62">
        <f t="shared" si="6"/>
        <v>27</v>
      </c>
      <c r="M62">
        <f t="shared" si="12"/>
        <v>2640</v>
      </c>
      <c r="N62">
        <f t="shared" si="3"/>
        <v>10</v>
      </c>
      <c r="O62">
        <f t="shared" si="7"/>
        <v>0</v>
      </c>
    </row>
    <row r="63" spans="1:17" x14ac:dyDescent="0.25">
      <c r="A63">
        <f t="shared" si="8"/>
        <v>1.8370000000000022</v>
      </c>
      <c r="B63">
        <f t="shared" si="4"/>
        <v>0</v>
      </c>
      <c r="C63">
        <f t="shared" si="9"/>
        <v>55</v>
      </c>
      <c r="D63">
        <f t="shared" si="10"/>
        <v>274</v>
      </c>
      <c r="E63">
        <f t="shared" si="11"/>
        <v>4</v>
      </c>
      <c r="F63">
        <f t="shared" si="0"/>
        <v>0</v>
      </c>
      <c r="H63">
        <v>1</v>
      </c>
      <c r="I63">
        <f t="shared" si="5"/>
        <v>102</v>
      </c>
      <c r="J63">
        <f t="shared" si="1"/>
        <v>220</v>
      </c>
      <c r="K63">
        <f t="shared" si="2"/>
        <v>27</v>
      </c>
      <c r="L63">
        <f t="shared" si="6"/>
        <v>26</v>
      </c>
      <c r="M63">
        <f t="shared" si="12"/>
        <v>2740</v>
      </c>
      <c r="N63">
        <f t="shared" si="3"/>
        <v>10</v>
      </c>
      <c r="O63">
        <f t="shared" si="7"/>
        <v>2</v>
      </c>
    </row>
    <row r="64" spans="1:17" x14ac:dyDescent="0.25">
      <c r="A64">
        <f t="shared" si="8"/>
        <v>1.8704000000000023</v>
      </c>
      <c r="B64">
        <f t="shared" si="4"/>
        <v>0</v>
      </c>
      <c r="C64">
        <f t="shared" si="9"/>
        <v>56</v>
      </c>
      <c r="D64">
        <f t="shared" si="10"/>
        <v>276</v>
      </c>
      <c r="E64">
        <f t="shared" si="11"/>
        <v>4</v>
      </c>
      <c r="F64">
        <f t="shared" si="0"/>
        <v>0</v>
      </c>
      <c r="H64">
        <v>1</v>
      </c>
      <c r="I64">
        <f t="shared" si="5"/>
        <v>104</v>
      </c>
      <c r="J64">
        <f t="shared" si="1"/>
        <v>212</v>
      </c>
      <c r="K64">
        <f t="shared" si="2"/>
        <v>26</v>
      </c>
      <c r="L64">
        <f t="shared" si="6"/>
        <v>25</v>
      </c>
      <c r="M64">
        <f t="shared" si="12"/>
        <v>2842</v>
      </c>
      <c r="N64">
        <f t="shared" si="3"/>
        <v>11</v>
      </c>
      <c r="O64">
        <f t="shared" si="7"/>
        <v>4</v>
      </c>
    </row>
    <row r="65" spans="1:19" x14ac:dyDescent="0.25">
      <c r="A65">
        <f t="shared" si="8"/>
        <v>1.9038000000000024</v>
      </c>
      <c r="B65">
        <f t="shared" si="4"/>
        <v>0</v>
      </c>
      <c r="C65">
        <f t="shared" si="9"/>
        <v>57</v>
      </c>
      <c r="D65">
        <f t="shared" si="10"/>
        <v>278</v>
      </c>
      <c r="E65">
        <f t="shared" si="11"/>
        <v>4</v>
      </c>
      <c r="F65">
        <f t="shared" si="0"/>
        <v>0</v>
      </c>
      <c r="H65">
        <v>1</v>
      </c>
      <c r="I65">
        <f t="shared" si="5"/>
        <v>106</v>
      </c>
      <c r="J65">
        <f t="shared" si="1"/>
        <v>204</v>
      </c>
      <c r="K65">
        <f t="shared" si="2"/>
        <v>25</v>
      </c>
      <c r="L65">
        <f t="shared" si="6"/>
        <v>24</v>
      </c>
      <c r="M65">
        <f t="shared" si="12"/>
        <v>2946</v>
      </c>
      <c r="N65">
        <f t="shared" si="3"/>
        <v>11</v>
      </c>
      <c r="O65">
        <f t="shared" si="7"/>
        <v>6</v>
      </c>
    </row>
    <row r="66" spans="1:19" x14ac:dyDescent="0.25">
      <c r="A66">
        <f t="shared" si="8"/>
        <v>1.9372000000000025</v>
      </c>
      <c r="B66">
        <f t="shared" si="4"/>
        <v>0</v>
      </c>
      <c r="C66">
        <f t="shared" si="9"/>
        <v>58</v>
      </c>
      <c r="D66">
        <f t="shared" si="10"/>
        <v>280</v>
      </c>
      <c r="E66">
        <f t="shared" si="11"/>
        <v>4</v>
      </c>
      <c r="F66">
        <f t="shared" si="0"/>
        <v>0</v>
      </c>
      <c r="H66">
        <v>1</v>
      </c>
      <c r="I66">
        <f t="shared" si="5"/>
        <v>108</v>
      </c>
      <c r="J66">
        <f t="shared" si="1"/>
        <v>196</v>
      </c>
      <c r="K66">
        <f t="shared" si="2"/>
        <v>24</v>
      </c>
      <c r="L66">
        <f t="shared" si="6"/>
        <v>23</v>
      </c>
      <c r="M66">
        <f t="shared" si="12"/>
        <v>3052</v>
      </c>
      <c r="N66">
        <f t="shared" si="3"/>
        <v>11</v>
      </c>
      <c r="O66">
        <f t="shared" si="7"/>
        <v>8</v>
      </c>
    </row>
    <row r="67" spans="1:19" x14ac:dyDescent="0.25">
      <c r="A67">
        <f t="shared" si="8"/>
        <v>1.9706000000000026</v>
      </c>
      <c r="B67">
        <f t="shared" si="4"/>
        <v>0</v>
      </c>
      <c r="C67">
        <f t="shared" si="9"/>
        <v>59</v>
      </c>
      <c r="D67">
        <f t="shared" si="10"/>
        <v>282</v>
      </c>
      <c r="E67">
        <f t="shared" si="11"/>
        <v>4</v>
      </c>
      <c r="F67">
        <f t="shared" si="0"/>
        <v>0</v>
      </c>
      <c r="H67">
        <v>1</v>
      </c>
      <c r="I67">
        <f t="shared" si="5"/>
        <v>110</v>
      </c>
      <c r="J67">
        <f t="shared" si="1"/>
        <v>188</v>
      </c>
      <c r="K67">
        <f t="shared" si="2"/>
        <v>23</v>
      </c>
      <c r="L67">
        <f t="shared" si="6"/>
        <v>22</v>
      </c>
      <c r="M67">
        <f t="shared" si="12"/>
        <v>3160</v>
      </c>
      <c r="N67">
        <f t="shared" si="3"/>
        <v>12</v>
      </c>
      <c r="O67">
        <f t="shared" si="7"/>
        <v>10</v>
      </c>
    </row>
    <row r="68" spans="1:19" x14ac:dyDescent="0.25">
      <c r="A68">
        <f t="shared" si="8"/>
        <v>2.0040000000000027</v>
      </c>
      <c r="B68">
        <f t="shared" si="4"/>
        <v>0</v>
      </c>
      <c r="C68">
        <f t="shared" si="9"/>
        <v>60</v>
      </c>
      <c r="D68">
        <f t="shared" si="10"/>
        <v>284</v>
      </c>
      <c r="E68">
        <f t="shared" si="11"/>
        <v>4</v>
      </c>
      <c r="F68">
        <f t="shared" si="0"/>
        <v>0</v>
      </c>
      <c r="H68">
        <v>1</v>
      </c>
      <c r="I68">
        <f t="shared" si="5"/>
        <v>112</v>
      </c>
      <c r="J68">
        <f t="shared" si="1"/>
        <v>180</v>
      </c>
      <c r="K68">
        <f t="shared" si="2"/>
        <v>22</v>
      </c>
      <c r="L68">
        <f t="shared" si="6"/>
        <v>21</v>
      </c>
      <c r="M68">
        <f t="shared" si="12"/>
        <v>3270</v>
      </c>
      <c r="N68">
        <f t="shared" si="3"/>
        <v>12</v>
      </c>
      <c r="O68">
        <f t="shared" si="7"/>
        <v>12</v>
      </c>
    </row>
    <row r="69" spans="1:19" x14ac:dyDescent="0.25">
      <c r="A69">
        <f t="shared" si="8"/>
        <v>2.0374000000000025</v>
      </c>
      <c r="B69">
        <f t="shared" si="4"/>
        <v>0</v>
      </c>
      <c r="C69">
        <f t="shared" si="9"/>
        <v>61</v>
      </c>
      <c r="D69">
        <f t="shared" si="10"/>
        <v>286</v>
      </c>
      <c r="E69">
        <f t="shared" si="11"/>
        <v>4</v>
      </c>
      <c r="F69">
        <f t="shared" si="0"/>
        <v>0</v>
      </c>
      <c r="H69">
        <v>1</v>
      </c>
      <c r="I69">
        <f t="shared" si="5"/>
        <v>114</v>
      </c>
      <c r="J69">
        <f t="shared" si="1"/>
        <v>172</v>
      </c>
      <c r="K69">
        <f t="shared" si="2"/>
        <v>21</v>
      </c>
      <c r="L69">
        <f t="shared" si="6"/>
        <v>20</v>
      </c>
      <c r="M69">
        <f t="shared" si="12"/>
        <v>3382</v>
      </c>
      <c r="N69">
        <f t="shared" si="3"/>
        <v>13</v>
      </c>
      <c r="O69">
        <f t="shared" si="7"/>
        <v>14</v>
      </c>
    </row>
    <row r="70" spans="1:19" x14ac:dyDescent="0.25">
      <c r="A70">
        <f t="shared" si="8"/>
        <v>2.0708000000000024</v>
      </c>
      <c r="B70">
        <f t="shared" si="4"/>
        <v>1</v>
      </c>
      <c r="C70">
        <f t="shared" si="9"/>
        <v>62</v>
      </c>
      <c r="D70">
        <f t="shared" si="10"/>
        <v>288</v>
      </c>
      <c r="E70">
        <f t="shared" si="11"/>
        <v>4</v>
      </c>
      <c r="F70">
        <f t="shared" si="0"/>
        <v>0</v>
      </c>
      <c r="H70">
        <v>1</v>
      </c>
      <c r="I70">
        <f t="shared" si="5"/>
        <v>116</v>
      </c>
      <c r="J70">
        <f t="shared" si="1"/>
        <v>172</v>
      </c>
      <c r="K70">
        <f t="shared" si="2"/>
        <v>21</v>
      </c>
      <c r="L70">
        <f t="shared" si="6"/>
        <v>20</v>
      </c>
      <c r="M70">
        <f t="shared" si="12"/>
        <v>3496</v>
      </c>
      <c r="N70">
        <f t="shared" si="3"/>
        <v>13</v>
      </c>
      <c r="O70">
        <f t="shared" si="7"/>
        <v>0</v>
      </c>
    </row>
    <row r="71" spans="1:19" x14ac:dyDescent="0.25">
      <c r="A71">
        <f t="shared" si="8"/>
        <v>2.1042000000000023</v>
      </c>
      <c r="B71">
        <f t="shared" si="4"/>
        <v>0</v>
      </c>
      <c r="C71">
        <f t="shared" si="9"/>
        <v>63</v>
      </c>
      <c r="D71">
        <f t="shared" si="10"/>
        <v>290</v>
      </c>
      <c r="E71">
        <f t="shared" si="11"/>
        <v>4</v>
      </c>
      <c r="F71">
        <f t="shared" si="0"/>
        <v>0</v>
      </c>
      <c r="H71">
        <v>1</v>
      </c>
      <c r="I71">
        <f t="shared" si="5"/>
        <v>118</v>
      </c>
      <c r="J71">
        <f t="shared" si="1"/>
        <v>164</v>
      </c>
      <c r="K71">
        <f t="shared" si="2"/>
        <v>20</v>
      </c>
      <c r="L71">
        <f t="shared" si="6"/>
        <v>19</v>
      </c>
      <c r="M71">
        <f t="shared" si="12"/>
        <v>3612</v>
      </c>
      <c r="N71">
        <f t="shared" si="3"/>
        <v>14</v>
      </c>
      <c r="O71">
        <f t="shared" si="7"/>
        <v>2</v>
      </c>
    </row>
    <row r="72" spans="1:19" x14ac:dyDescent="0.25">
      <c r="A72">
        <f t="shared" si="8"/>
        <v>2.1376000000000022</v>
      </c>
      <c r="B72">
        <f t="shared" si="4"/>
        <v>0</v>
      </c>
      <c r="C72">
        <f t="shared" si="9"/>
        <v>64</v>
      </c>
      <c r="D72">
        <f t="shared" si="10"/>
        <v>292</v>
      </c>
      <c r="E72">
        <f t="shared" si="11"/>
        <v>4</v>
      </c>
      <c r="F72">
        <f t="shared" ref="F72:F135" si="13">IF(I72=I73,1,0)</f>
        <v>0</v>
      </c>
      <c r="H72">
        <v>1</v>
      </c>
      <c r="I72">
        <f t="shared" si="5"/>
        <v>120</v>
      </c>
      <c r="J72">
        <f t="shared" ref="J72:J135" si="14">FLOOR(IF(K72&gt;=20,K72*POWER(2,E72-1)+POWER(2,E72-2),K72*POWER(2,E72-1)),1)</f>
        <v>152</v>
      </c>
      <c r="K72">
        <f t="shared" si="2"/>
        <v>19</v>
      </c>
      <c r="L72">
        <f t="shared" si="6"/>
        <v>18</v>
      </c>
      <c r="M72">
        <f t="shared" si="12"/>
        <v>3730</v>
      </c>
      <c r="N72">
        <f t="shared" si="3"/>
        <v>14</v>
      </c>
      <c r="O72">
        <f t="shared" si="7"/>
        <v>4</v>
      </c>
    </row>
    <row r="73" spans="1:19" x14ac:dyDescent="0.25">
      <c r="A73">
        <f t="shared" si="8"/>
        <v>2.171000000000002</v>
      </c>
      <c r="B73">
        <f t="shared" si="4"/>
        <v>0</v>
      </c>
      <c r="C73">
        <f t="shared" si="9"/>
        <v>65</v>
      </c>
      <c r="D73">
        <f t="shared" si="10"/>
        <v>294</v>
      </c>
      <c r="E73">
        <f t="shared" si="11"/>
        <v>4</v>
      </c>
      <c r="F73">
        <f t="shared" si="13"/>
        <v>0</v>
      </c>
      <c r="H73">
        <v>1</v>
      </c>
      <c r="I73">
        <f t="shared" ref="I73:I136" si="15">IF(G72=1,I72,IF(I72&lt;J73,I72+2,IF(I72=J73,I72,I72-1)))</f>
        <v>122</v>
      </c>
      <c r="J73">
        <f t="shared" si="14"/>
        <v>144</v>
      </c>
      <c r="K73">
        <f t="shared" ref="K73:K136" si="16">IF(G72=1,IF(H73=1,L72+3,L72-3),IF(B73=1,IF(H73=1,L72+1,L72-1),L72))</f>
        <v>18</v>
      </c>
      <c r="L73">
        <f t="shared" si="6"/>
        <v>17</v>
      </c>
      <c r="M73">
        <f t="shared" si="12"/>
        <v>3850</v>
      </c>
      <c r="N73">
        <f t="shared" ref="N73:N136" si="17">FLOOR(M73/256,1)</f>
        <v>15</v>
      </c>
      <c r="O73">
        <f t="shared" si="7"/>
        <v>6</v>
      </c>
    </row>
    <row r="74" spans="1:19" x14ac:dyDescent="0.25">
      <c r="A74">
        <f t="shared" si="8"/>
        <v>2.2044000000000019</v>
      </c>
      <c r="B74">
        <f t="shared" ref="B74:B137" si="18">IF(MOD(D74,POWER(2,E74))=0,1,0)</f>
        <v>0</v>
      </c>
      <c r="C74">
        <f t="shared" si="9"/>
        <v>66</v>
      </c>
      <c r="D74">
        <f t="shared" si="10"/>
        <v>296</v>
      </c>
      <c r="E74">
        <f t="shared" si="11"/>
        <v>4</v>
      </c>
      <c r="F74">
        <f t="shared" si="13"/>
        <v>0</v>
      </c>
      <c r="H74">
        <v>1</v>
      </c>
      <c r="I74">
        <f t="shared" si="15"/>
        <v>124</v>
      </c>
      <c r="J74">
        <f t="shared" si="14"/>
        <v>136</v>
      </c>
      <c r="K74">
        <f t="shared" si="16"/>
        <v>17</v>
      </c>
      <c r="L74">
        <f t="shared" ref="L74:L137" si="19">IF(G73=1,K74,IF((J74-I73)&gt;=16,K74-1,K74))</f>
        <v>17</v>
      </c>
      <c r="M74">
        <f t="shared" si="12"/>
        <v>3972</v>
      </c>
      <c r="N74">
        <f t="shared" si="17"/>
        <v>15</v>
      </c>
      <c r="O74">
        <f t="shared" ref="O74:O137" si="20">MOD(D74,POWER(2,E74))</f>
        <v>8</v>
      </c>
    </row>
    <row r="75" spans="1:19" x14ac:dyDescent="0.25">
      <c r="A75">
        <f t="shared" ref="A75:A138" si="21">A74+$A$5</f>
        <v>2.2378000000000018</v>
      </c>
      <c r="B75">
        <f t="shared" si="18"/>
        <v>0</v>
      </c>
      <c r="C75">
        <f t="shared" ref="C75:C138" si="22">C74+1</f>
        <v>67</v>
      </c>
      <c r="D75">
        <f t="shared" ref="D75:D138" si="23">D74+2</f>
        <v>298</v>
      </c>
      <c r="E75">
        <f t="shared" ref="E75:E138" si="24">MIN(G74+E74,4)</f>
        <v>4</v>
      </c>
      <c r="F75">
        <f t="shared" si="13"/>
        <v>0</v>
      </c>
      <c r="H75">
        <v>1</v>
      </c>
      <c r="I75">
        <f t="shared" si="15"/>
        <v>126</v>
      </c>
      <c r="J75">
        <f t="shared" si="14"/>
        <v>136</v>
      </c>
      <c r="K75">
        <f t="shared" si="16"/>
        <v>17</v>
      </c>
      <c r="L75">
        <f t="shared" si="19"/>
        <v>17</v>
      </c>
      <c r="M75">
        <f t="shared" ref="M75:M138" si="25">M74+I74</f>
        <v>4096</v>
      </c>
      <c r="N75">
        <f t="shared" si="17"/>
        <v>16</v>
      </c>
      <c r="O75">
        <f t="shared" si="20"/>
        <v>10</v>
      </c>
    </row>
    <row r="76" spans="1:19" x14ac:dyDescent="0.25">
      <c r="A76">
        <f t="shared" si="21"/>
        <v>2.2712000000000017</v>
      </c>
      <c r="B76">
        <f t="shared" si="18"/>
        <v>0</v>
      </c>
      <c r="C76">
        <f t="shared" si="22"/>
        <v>68</v>
      </c>
      <c r="D76">
        <f t="shared" si="23"/>
        <v>300</v>
      </c>
      <c r="E76">
        <f t="shared" si="24"/>
        <v>4</v>
      </c>
      <c r="F76">
        <f t="shared" si="13"/>
        <v>0</v>
      </c>
      <c r="H76">
        <v>1</v>
      </c>
      <c r="I76">
        <f t="shared" si="15"/>
        <v>128</v>
      </c>
      <c r="J76">
        <f t="shared" si="14"/>
        <v>136</v>
      </c>
      <c r="K76">
        <f t="shared" si="16"/>
        <v>17</v>
      </c>
      <c r="L76">
        <f t="shared" si="19"/>
        <v>17</v>
      </c>
      <c r="M76">
        <f t="shared" si="25"/>
        <v>4222</v>
      </c>
      <c r="N76">
        <f t="shared" si="17"/>
        <v>16</v>
      </c>
      <c r="O76">
        <f t="shared" si="20"/>
        <v>12</v>
      </c>
    </row>
    <row r="77" spans="1:19" x14ac:dyDescent="0.25">
      <c r="A77">
        <f t="shared" si="21"/>
        <v>2.3046000000000015</v>
      </c>
      <c r="B77">
        <f t="shared" si="18"/>
        <v>0</v>
      </c>
      <c r="C77">
        <f t="shared" si="22"/>
        <v>69</v>
      </c>
      <c r="D77">
        <f t="shared" si="23"/>
        <v>302</v>
      </c>
      <c r="E77">
        <f t="shared" si="24"/>
        <v>4</v>
      </c>
      <c r="F77">
        <f t="shared" si="13"/>
        <v>0</v>
      </c>
      <c r="H77">
        <v>1</v>
      </c>
      <c r="I77">
        <f t="shared" si="15"/>
        <v>130</v>
      </c>
      <c r="J77">
        <f t="shared" si="14"/>
        <v>136</v>
      </c>
      <c r="K77">
        <f t="shared" si="16"/>
        <v>17</v>
      </c>
      <c r="L77">
        <f t="shared" si="19"/>
        <v>17</v>
      </c>
      <c r="M77">
        <f t="shared" si="25"/>
        <v>4350</v>
      </c>
      <c r="N77">
        <f t="shared" si="17"/>
        <v>16</v>
      </c>
      <c r="O77">
        <f t="shared" si="20"/>
        <v>14</v>
      </c>
    </row>
    <row r="78" spans="1:19" x14ac:dyDescent="0.25">
      <c r="A78">
        <f t="shared" si="21"/>
        <v>2.3380000000000014</v>
      </c>
      <c r="B78">
        <f t="shared" si="18"/>
        <v>1</v>
      </c>
      <c r="C78">
        <f t="shared" si="22"/>
        <v>70</v>
      </c>
      <c r="D78">
        <f t="shared" si="23"/>
        <v>304</v>
      </c>
      <c r="E78">
        <f t="shared" si="24"/>
        <v>4</v>
      </c>
      <c r="F78">
        <f t="shared" si="13"/>
        <v>0</v>
      </c>
      <c r="H78">
        <v>1</v>
      </c>
      <c r="I78">
        <f t="shared" si="15"/>
        <v>132</v>
      </c>
      <c r="J78">
        <f t="shared" si="14"/>
        <v>144</v>
      </c>
      <c r="K78">
        <f t="shared" si="16"/>
        <v>18</v>
      </c>
      <c r="L78">
        <f t="shared" si="19"/>
        <v>18</v>
      </c>
      <c r="M78">
        <f t="shared" si="25"/>
        <v>4480</v>
      </c>
      <c r="N78">
        <f t="shared" si="17"/>
        <v>17</v>
      </c>
      <c r="O78">
        <f t="shared" si="20"/>
        <v>0</v>
      </c>
    </row>
    <row r="79" spans="1:19" x14ac:dyDescent="0.25">
      <c r="A79">
        <f t="shared" si="21"/>
        <v>2.3714000000000013</v>
      </c>
      <c r="B79">
        <f t="shared" si="18"/>
        <v>0</v>
      </c>
      <c r="C79">
        <f t="shared" si="22"/>
        <v>71</v>
      </c>
      <c r="D79">
        <f t="shared" si="23"/>
        <v>306</v>
      </c>
      <c r="E79">
        <f t="shared" si="24"/>
        <v>4</v>
      </c>
      <c r="F79">
        <f t="shared" si="13"/>
        <v>0</v>
      </c>
      <c r="H79">
        <v>1</v>
      </c>
      <c r="I79">
        <f t="shared" si="15"/>
        <v>134</v>
      </c>
      <c r="J79">
        <f t="shared" si="14"/>
        <v>144</v>
      </c>
      <c r="K79">
        <f t="shared" si="16"/>
        <v>18</v>
      </c>
      <c r="L79">
        <f t="shared" si="19"/>
        <v>18</v>
      </c>
      <c r="M79">
        <f t="shared" si="25"/>
        <v>4612</v>
      </c>
      <c r="N79">
        <f t="shared" si="17"/>
        <v>18</v>
      </c>
      <c r="O79">
        <f t="shared" si="20"/>
        <v>2</v>
      </c>
    </row>
    <row r="80" spans="1:19" x14ac:dyDescent="0.25">
      <c r="A80">
        <f t="shared" si="21"/>
        <v>2.4048000000000012</v>
      </c>
      <c r="B80">
        <f t="shared" si="18"/>
        <v>0</v>
      </c>
      <c r="C80">
        <f t="shared" si="22"/>
        <v>72</v>
      </c>
      <c r="D80">
        <f t="shared" si="23"/>
        <v>308</v>
      </c>
      <c r="E80">
        <f t="shared" si="24"/>
        <v>4</v>
      </c>
      <c r="F80">
        <f t="shared" si="13"/>
        <v>0</v>
      </c>
      <c r="H80">
        <v>1</v>
      </c>
      <c r="I80">
        <f t="shared" si="15"/>
        <v>136</v>
      </c>
      <c r="J80">
        <f t="shared" si="14"/>
        <v>144</v>
      </c>
      <c r="K80">
        <f t="shared" si="16"/>
        <v>18</v>
      </c>
      <c r="L80">
        <f t="shared" si="19"/>
        <v>18</v>
      </c>
      <c r="M80">
        <f t="shared" si="25"/>
        <v>4746</v>
      </c>
      <c r="N80">
        <f t="shared" si="17"/>
        <v>18</v>
      </c>
      <c r="O80">
        <f t="shared" si="20"/>
        <v>4</v>
      </c>
      <c r="S80" t="s">
        <v>33</v>
      </c>
    </row>
    <row r="81" spans="1:22" x14ac:dyDescent="0.25">
      <c r="A81">
        <f t="shared" si="21"/>
        <v>2.438200000000001</v>
      </c>
      <c r="B81">
        <f t="shared" si="18"/>
        <v>0</v>
      </c>
      <c r="C81">
        <f t="shared" si="22"/>
        <v>73</v>
      </c>
      <c r="D81">
        <f t="shared" si="23"/>
        <v>310</v>
      </c>
      <c r="E81">
        <f t="shared" si="24"/>
        <v>4</v>
      </c>
      <c r="F81">
        <f t="shared" si="13"/>
        <v>0</v>
      </c>
      <c r="H81">
        <v>1</v>
      </c>
      <c r="I81">
        <f t="shared" si="15"/>
        <v>138</v>
      </c>
      <c r="J81">
        <f t="shared" si="14"/>
        <v>144</v>
      </c>
      <c r="K81">
        <f t="shared" si="16"/>
        <v>18</v>
      </c>
      <c r="L81">
        <f t="shared" si="19"/>
        <v>18</v>
      </c>
      <c r="M81">
        <f t="shared" si="25"/>
        <v>4882</v>
      </c>
      <c r="N81">
        <f t="shared" si="17"/>
        <v>19</v>
      </c>
      <c r="O81">
        <f t="shared" si="20"/>
        <v>6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1"/>
        <v>2.4716000000000009</v>
      </c>
      <c r="B82">
        <f t="shared" si="18"/>
        <v>0</v>
      </c>
      <c r="C82">
        <f t="shared" si="22"/>
        <v>74</v>
      </c>
      <c r="D82">
        <f t="shared" si="23"/>
        <v>312</v>
      </c>
      <c r="E82">
        <f t="shared" si="24"/>
        <v>4</v>
      </c>
      <c r="F82">
        <f t="shared" si="13"/>
        <v>0</v>
      </c>
      <c r="H82">
        <v>1</v>
      </c>
      <c r="I82">
        <f t="shared" si="15"/>
        <v>140</v>
      </c>
      <c r="J82">
        <f t="shared" si="14"/>
        <v>144</v>
      </c>
      <c r="K82">
        <f t="shared" si="16"/>
        <v>18</v>
      </c>
      <c r="L82">
        <f t="shared" si="19"/>
        <v>18</v>
      </c>
      <c r="M82">
        <f t="shared" si="25"/>
        <v>5020</v>
      </c>
      <c r="N82">
        <f t="shared" si="17"/>
        <v>19</v>
      </c>
      <c r="O82">
        <f t="shared" si="20"/>
        <v>8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1"/>
        <v>2.5050000000000008</v>
      </c>
      <c r="B83">
        <f t="shared" si="18"/>
        <v>0</v>
      </c>
      <c r="C83">
        <f t="shared" si="22"/>
        <v>75</v>
      </c>
      <c r="D83">
        <f t="shared" si="23"/>
        <v>314</v>
      </c>
      <c r="E83">
        <f t="shared" si="24"/>
        <v>4</v>
      </c>
      <c r="F83">
        <f t="shared" si="13"/>
        <v>0</v>
      </c>
      <c r="H83">
        <v>1</v>
      </c>
      <c r="I83">
        <f t="shared" si="15"/>
        <v>142</v>
      </c>
      <c r="J83">
        <f t="shared" si="14"/>
        <v>144</v>
      </c>
      <c r="K83">
        <f t="shared" si="16"/>
        <v>18</v>
      </c>
      <c r="L83">
        <f t="shared" si="19"/>
        <v>18</v>
      </c>
      <c r="M83">
        <f t="shared" si="25"/>
        <v>5160</v>
      </c>
      <c r="N83">
        <f t="shared" si="17"/>
        <v>20</v>
      </c>
      <c r="O83">
        <f t="shared" si="20"/>
        <v>10</v>
      </c>
      <c r="S83">
        <v>2</v>
      </c>
      <c r="T83">
        <v>6</v>
      </c>
      <c r="U83">
        <v>14</v>
      </c>
    </row>
    <row r="84" spans="1:22" x14ac:dyDescent="0.25">
      <c r="A84">
        <f t="shared" si="21"/>
        <v>2.5384000000000007</v>
      </c>
      <c r="B84">
        <f t="shared" si="18"/>
        <v>0</v>
      </c>
      <c r="C84">
        <f t="shared" si="22"/>
        <v>76</v>
      </c>
      <c r="D84">
        <f t="shared" si="23"/>
        <v>316</v>
      </c>
      <c r="E84">
        <f t="shared" si="24"/>
        <v>4</v>
      </c>
      <c r="F84">
        <f t="shared" si="13"/>
        <v>1</v>
      </c>
      <c r="H84">
        <v>1</v>
      </c>
      <c r="I84">
        <f t="shared" si="15"/>
        <v>144</v>
      </c>
      <c r="J84">
        <f t="shared" si="14"/>
        <v>144</v>
      </c>
      <c r="K84">
        <f t="shared" si="16"/>
        <v>18</v>
      </c>
      <c r="L84">
        <f t="shared" si="19"/>
        <v>18</v>
      </c>
      <c r="M84">
        <f t="shared" si="25"/>
        <v>5302</v>
      </c>
      <c r="N84">
        <f t="shared" si="17"/>
        <v>20</v>
      </c>
      <c r="O84">
        <f t="shared" si="20"/>
        <v>12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1"/>
        <v>2.5718000000000005</v>
      </c>
      <c r="B85">
        <f t="shared" si="18"/>
        <v>0</v>
      </c>
      <c r="C85">
        <f t="shared" si="22"/>
        <v>77</v>
      </c>
      <c r="D85">
        <f t="shared" si="23"/>
        <v>318</v>
      </c>
      <c r="E85">
        <f t="shared" si="24"/>
        <v>4</v>
      </c>
      <c r="F85">
        <f t="shared" si="13"/>
        <v>0</v>
      </c>
      <c r="H85">
        <v>1</v>
      </c>
      <c r="I85">
        <f t="shared" si="15"/>
        <v>144</v>
      </c>
      <c r="J85">
        <f t="shared" si="14"/>
        <v>144</v>
      </c>
      <c r="K85">
        <f t="shared" si="16"/>
        <v>18</v>
      </c>
      <c r="L85">
        <f t="shared" si="19"/>
        <v>18</v>
      </c>
      <c r="M85">
        <f t="shared" si="25"/>
        <v>5446</v>
      </c>
      <c r="N85">
        <f t="shared" si="17"/>
        <v>21</v>
      </c>
      <c r="O85">
        <f t="shared" si="20"/>
        <v>14</v>
      </c>
      <c r="S85">
        <v>4</v>
      </c>
      <c r="T85">
        <v>2</v>
      </c>
      <c r="U85">
        <v>10</v>
      </c>
    </row>
    <row r="86" spans="1:22" x14ac:dyDescent="0.25">
      <c r="A86">
        <f t="shared" si="21"/>
        <v>2.6052000000000004</v>
      </c>
      <c r="B86">
        <f t="shared" si="18"/>
        <v>1</v>
      </c>
      <c r="C86">
        <f t="shared" si="22"/>
        <v>78</v>
      </c>
      <c r="D86">
        <f t="shared" si="23"/>
        <v>320</v>
      </c>
      <c r="E86">
        <f t="shared" si="24"/>
        <v>4</v>
      </c>
      <c r="F86">
        <f t="shared" si="13"/>
        <v>0</v>
      </c>
      <c r="H86">
        <v>1</v>
      </c>
      <c r="I86">
        <f t="shared" si="15"/>
        <v>146</v>
      </c>
      <c r="J86">
        <f t="shared" si="14"/>
        <v>152</v>
      </c>
      <c r="K86">
        <f t="shared" si="16"/>
        <v>19</v>
      </c>
      <c r="L86">
        <f t="shared" si="19"/>
        <v>19</v>
      </c>
      <c r="M86">
        <f t="shared" si="25"/>
        <v>5590</v>
      </c>
      <c r="N86">
        <f t="shared" si="17"/>
        <v>21</v>
      </c>
      <c r="O86">
        <f t="shared" si="20"/>
        <v>0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1"/>
        <v>2.6386000000000003</v>
      </c>
      <c r="B87">
        <f t="shared" si="18"/>
        <v>0</v>
      </c>
      <c r="C87">
        <f t="shared" si="22"/>
        <v>79</v>
      </c>
      <c r="D87">
        <f t="shared" si="23"/>
        <v>322</v>
      </c>
      <c r="E87">
        <f t="shared" si="24"/>
        <v>4</v>
      </c>
      <c r="F87">
        <f t="shared" si="13"/>
        <v>0</v>
      </c>
      <c r="H87">
        <v>1</v>
      </c>
      <c r="I87">
        <f t="shared" si="15"/>
        <v>148</v>
      </c>
      <c r="J87">
        <f t="shared" si="14"/>
        <v>152</v>
      </c>
      <c r="K87">
        <f t="shared" si="16"/>
        <v>19</v>
      </c>
      <c r="L87">
        <f t="shared" si="19"/>
        <v>19</v>
      </c>
      <c r="M87">
        <f t="shared" si="25"/>
        <v>5736</v>
      </c>
      <c r="N87">
        <f t="shared" si="17"/>
        <v>22</v>
      </c>
      <c r="O87">
        <f t="shared" si="20"/>
        <v>2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1"/>
        <v>2.6720000000000002</v>
      </c>
      <c r="B88">
        <f t="shared" si="18"/>
        <v>0</v>
      </c>
      <c r="C88">
        <f t="shared" si="22"/>
        <v>80</v>
      </c>
      <c r="D88">
        <f t="shared" si="23"/>
        <v>324</v>
      </c>
      <c r="E88">
        <f t="shared" si="24"/>
        <v>4</v>
      </c>
      <c r="F88">
        <f t="shared" si="13"/>
        <v>0</v>
      </c>
      <c r="H88">
        <v>1</v>
      </c>
      <c r="I88">
        <f t="shared" si="15"/>
        <v>150</v>
      </c>
      <c r="J88">
        <f t="shared" si="14"/>
        <v>152</v>
      </c>
      <c r="K88">
        <f t="shared" si="16"/>
        <v>19</v>
      </c>
      <c r="L88">
        <f t="shared" si="19"/>
        <v>19</v>
      </c>
      <c r="M88">
        <f t="shared" si="25"/>
        <v>5884</v>
      </c>
      <c r="N88">
        <f t="shared" si="17"/>
        <v>22</v>
      </c>
      <c r="O88">
        <f t="shared" si="20"/>
        <v>4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1"/>
        <v>2.7054</v>
      </c>
      <c r="B89">
        <f t="shared" si="18"/>
        <v>0</v>
      </c>
      <c r="C89">
        <f t="shared" si="22"/>
        <v>81</v>
      </c>
      <c r="D89">
        <f t="shared" si="23"/>
        <v>326</v>
      </c>
      <c r="E89">
        <f t="shared" si="24"/>
        <v>4</v>
      </c>
      <c r="F89">
        <f t="shared" si="13"/>
        <v>1</v>
      </c>
      <c r="G89">
        <v>1</v>
      </c>
      <c r="H89">
        <v>1</v>
      </c>
      <c r="I89">
        <f t="shared" si="15"/>
        <v>152</v>
      </c>
      <c r="J89">
        <f t="shared" si="14"/>
        <v>152</v>
      </c>
      <c r="K89">
        <f t="shared" si="16"/>
        <v>19</v>
      </c>
      <c r="L89">
        <f t="shared" si="19"/>
        <v>19</v>
      </c>
      <c r="M89">
        <f t="shared" si="25"/>
        <v>6034</v>
      </c>
      <c r="N89">
        <f t="shared" si="17"/>
        <v>23</v>
      </c>
      <c r="O89">
        <f t="shared" si="20"/>
        <v>6</v>
      </c>
      <c r="Q89">
        <v>4</v>
      </c>
    </row>
    <row r="90" spans="1:22" x14ac:dyDescent="0.25">
      <c r="A90">
        <f t="shared" si="21"/>
        <v>2.7387999999999999</v>
      </c>
      <c r="B90">
        <f t="shared" si="18"/>
        <v>0</v>
      </c>
      <c r="C90">
        <f t="shared" si="22"/>
        <v>82</v>
      </c>
      <c r="D90">
        <f t="shared" si="23"/>
        <v>328</v>
      </c>
      <c r="E90">
        <f t="shared" si="24"/>
        <v>4</v>
      </c>
      <c r="F90">
        <f t="shared" si="13"/>
        <v>0</v>
      </c>
      <c r="H90">
        <v>1</v>
      </c>
      <c r="I90">
        <f t="shared" si="15"/>
        <v>152</v>
      </c>
      <c r="J90">
        <f t="shared" si="14"/>
        <v>180</v>
      </c>
      <c r="K90">
        <f t="shared" si="16"/>
        <v>22</v>
      </c>
      <c r="L90">
        <f t="shared" si="19"/>
        <v>22</v>
      </c>
      <c r="M90">
        <f t="shared" si="25"/>
        <v>6186</v>
      </c>
      <c r="N90">
        <f t="shared" si="17"/>
        <v>24</v>
      </c>
      <c r="O90">
        <f t="shared" si="20"/>
        <v>8</v>
      </c>
    </row>
    <row r="91" spans="1:22" x14ac:dyDescent="0.25">
      <c r="A91">
        <f t="shared" si="21"/>
        <v>2.7721999999999998</v>
      </c>
      <c r="B91">
        <f t="shared" si="18"/>
        <v>0</v>
      </c>
      <c r="C91">
        <f t="shared" si="22"/>
        <v>83</v>
      </c>
      <c r="D91">
        <f t="shared" si="23"/>
        <v>330</v>
      </c>
      <c r="E91">
        <f t="shared" si="24"/>
        <v>4</v>
      </c>
      <c r="F91">
        <f t="shared" si="13"/>
        <v>0</v>
      </c>
      <c r="H91">
        <v>1</v>
      </c>
      <c r="I91">
        <f t="shared" si="15"/>
        <v>154</v>
      </c>
      <c r="J91">
        <f t="shared" si="14"/>
        <v>180</v>
      </c>
      <c r="K91">
        <f t="shared" si="16"/>
        <v>22</v>
      </c>
      <c r="L91">
        <f t="shared" si="19"/>
        <v>21</v>
      </c>
      <c r="M91">
        <f t="shared" si="25"/>
        <v>6338</v>
      </c>
      <c r="N91">
        <f t="shared" si="17"/>
        <v>24</v>
      </c>
      <c r="O91">
        <f t="shared" si="20"/>
        <v>10</v>
      </c>
    </row>
    <row r="92" spans="1:22" x14ac:dyDescent="0.25">
      <c r="A92">
        <f t="shared" si="21"/>
        <v>2.8055999999999996</v>
      </c>
      <c r="B92">
        <f t="shared" si="18"/>
        <v>0</v>
      </c>
      <c r="C92">
        <f t="shared" si="22"/>
        <v>84</v>
      </c>
      <c r="D92">
        <f t="shared" si="23"/>
        <v>332</v>
      </c>
      <c r="E92">
        <f t="shared" si="24"/>
        <v>4</v>
      </c>
      <c r="F92">
        <f t="shared" si="13"/>
        <v>0</v>
      </c>
      <c r="H92">
        <v>1</v>
      </c>
      <c r="I92">
        <f t="shared" si="15"/>
        <v>156</v>
      </c>
      <c r="J92">
        <f t="shared" si="14"/>
        <v>172</v>
      </c>
      <c r="K92">
        <f t="shared" si="16"/>
        <v>21</v>
      </c>
      <c r="L92">
        <f t="shared" si="19"/>
        <v>20</v>
      </c>
      <c r="M92">
        <f t="shared" si="25"/>
        <v>6492</v>
      </c>
      <c r="N92">
        <f t="shared" si="17"/>
        <v>25</v>
      </c>
      <c r="O92">
        <f t="shared" si="20"/>
        <v>12</v>
      </c>
    </row>
    <row r="93" spans="1:22" x14ac:dyDescent="0.25">
      <c r="A93">
        <f t="shared" si="21"/>
        <v>2.8389999999999995</v>
      </c>
      <c r="B93">
        <f t="shared" si="18"/>
        <v>0</v>
      </c>
      <c r="C93">
        <f t="shared" si="22"/>
        <v>85</v>
      </c>
      <c r="D93">
        <f t="shared" si="23"/>
        <v>334</v>
      </c>
      <c r="E93">
        <f t="shared" si="24"/>
        <v>4</v>
      </c>
      <c r="F93">
        <f t="shared" si="13"/>
        <v>0</v>
      </c>
      <c r="H93">
        <v>1</v>
      </c>
      <c r="I93">
        <f t="shared" si="15"/>
        <v>158</v>
      </c>
      <c r="J93">
        <f t="shared" si="14"/>
        <v>164</v>
      </c>
      <c r="K93">
        <f t="shared" si="16"/>
        <v>20</v>
      </c>
      <c r="L93">
        <f t="shared" si="19"/>
        <v>20</v>
      </c>
      <c r="M93">
        <f t="shared" si="25"/>
        <v>6648</v>
      </c>
      <c r="N93">
        <f t="shared" si="17"/>
        <v>25</v>
      </c>
      <c r="O93">
        <f t="shared" si="20"/>
        <v>14</v>
      </c>
    </row>
    <row r="94" spans="1:22" x14ac:dyDescent="0.25">
      <c r="A94">
        <f t="shared" si="21"/>
        <v>2.8723999999999994</v>
      </c>
      <c r="B94">
        <f t="shared" si="18"/>
        <v>1</v>
      </c>
      <c r="C94">
        <f t="shared" si="22"/>
        <v>86</v>
      </c>
      <c r="D94">
        <f t="shared" si="23"/>
        <v>336</v>
      </c>
      <c r="E94">
        <f t="shared" si="24"/>
        <v>4</v>
      </c>
      <c r="F94">
        <f t="shared" si="13"/>
        <v>0</v>
      </c>
      <c r="H94">
        <v>1</v>
      </c>
      <c r="I94">
        <f t="shared" si="15"/>
        <v>160</v>
      </c>
      <c r="J94">
        <f t="shared" si="14"/>
        <v>172</v>
      </c>
      <c r="K94">
        <f t="shared" si="16"/>
        <v>21</v>
      </c>
      <c r="L94">
        <f t="shared" si="19"/>
        <v>21</v>
      </c>
      <c r="M94">
        <f t="shared" si="25"/>
        <v>6806</v>
      </c>
      <c r="N94">
        <f t="shared" si="17"/>
        <v>26</v>
      </c>
      <c r="O94">
        <f t="shared" si="20"/>
        <v>0</v>
      </c>
    </row>
    <row r="95" spans="1:22" x14ac:dyDescent="0.25">
      <c r="A95">
        <f t="shared" si="21"/>
        <v>2.9057999999999993</v>
      </c>
      <c r="B95">
        <f t="shared" si="18"/>
        <v>0</v>
      </c>
      <c r="C95">
        <f t="shared" si="22"/>
        <v>87</v>
      </c>
      <c r="D95">
        <f t="shared" si="23"/>
        <v>338</v>
      </c>
      <c r="E95">
        <f t="shared" si="24"/>
        <v>4</v>
      </c>
      <c r="F95">
        <f t="shared" si="13"/>
        <v>0</v>
      </c>
      <c r="H95">
        <v>1</v>
      </c>
      <c r="I95">
        <f t="shared" si="15"/>
        <v>162</v>
      </c>
      <c r="J95">
        <f t="shared" si="14"/>
        <v>172</v>
      </c>
      <c r="K95">
        <f t="shared" si="16"/>
        <v>21</v>
      </c>
      <c r="L95">
        <f t="shared" si="19"/>
        <v>21</v>
      </c>
      <c r="M95">
        <f t="shared" si="25"/>
        <v>6966</v>
      </c>
      <c r="N95">
        <f t="shared" si="17"/>
        <v>27</v>
      </c>
      <c r="O95">
        <f t="shared" si="20"/>
        <v>2</v>
      </c>
    </row>
    <row r="96" spans="1:22" x14ac:dyDescent="0.25">
      <c r="A96">
        <f t="shared" si="21"/>
        <v>2.9391999999999991</v>
      </c>
      <c r="B96">
        <f t="shared" si="18"/>
        <v>0</v>
      </c>
      <c r="C96">
        <f t="shared" si="22"/>
        <v>88</v>
      </c>
      <c r="D96">
        <f t="shared" si="23"/>
        <v>340</v>
      </c>
      <c r="E96">
        <f t="shared" si="24"/>
        <v>4</v>
      </c>
      <c r="F96">
        <f t="shared" si="13"/>
        <v>0</v>
      </c>
      <c r="H96">
        <v>1</v>
      </c>
      <c r="I96">
        <f t="shared" si="15"/>
        <v>164</v>
      </c>
      <c r="J96">
        <f t="shared" si="14"/>
        <v>172</v>
      </c>
      <c r="K96">
        <f t="shared" si="16"/>
        <v>21</v>
      </c>
      <c r="L96">
        <f t="shared" si="19"/>
        <v>21</v>
      </c>
      <c r="M96">
        <f t="shared" si="25"/>
        <v>7128</v>
      </c>
      <c r="N96">
        <f t="shared" si="17"/>
        <v>27</v>
      </c>
      <c r="O96">
        <f t="shared" si="20"/>
        <v>4</v>
      </c>
    </row>
    <row r="97" spans="1:17" x14ac:dyDescent="0.25">
      <c r="A97">
        <f t="shared" si="21"/>
        <v>2.972599999999999</v>
      </c>
      <c r="B97">
        <f t="shared" si="18"/>
        <v>0</v>
      </c>
      <c r="C97">
        <f t="shared" si="22"/>
        <v>89</v>
      </c>
      <c r="D97">
        <f t="shared" si="23"/>
        <v>342</v>
      </c>
      <c r="E97">
        <f t="shared" si="24"/>
        <v>4</v>
      </c>
      <c r="F97">
        <f t="shared" si="13"/>
        <v>0</v>
      </c>
      <c r="H97">
        <v>1</v>
      </c>
      <c r="I97">
        <f t="shared" si="15"/>
        <v>166</v>
      </c>
      <c r="J97">
        <f t="shared" si="14"/>
        <v>172</v>
      </c>
      <c r="K97">
        <f t="shared" si="16"/>
        <v>21</v>
      </c>
      <c r="L97">
        <f t="shared" si="19"/>
        <v>21</v>
      </c>
      <c r="M97">
        <f t="shared" si="25"/>
        <v>7292</v>
      </c>
      <c r="N97">
        <f t="shared" si="17"/>
        <v>28</v>
      </c>
      <c r="O97">
        <f t="shared" si="20"/>
        <v>6</v>
      </c>
    </row>
    <row r="98" spans="1:17" x14ac:dyDescent="0.25">
      <c r="A98">
        <f t="shared" si="21"/>
        <v>3.0059999999999989</v>
      </c>
      <c r="B98">
        <f t="shared" si="18"/>
        <v>0</v>
      </c>
      <c r="C98">
        <f t="shared" si="22"/>
        <v>90</v>
      </c>
      <c r="D98">
        <f t="shared" si="23"/>
        <v>344</v>
      </c>
      <c r="E98">
        <f t="shared" si="24"/>
        <v>4</v>
      </c>
      <c r="F98">
        <f t="shared" si="13"/>
        <v>0</v>
      </c>
      <c r="H98">
        <v>1</v>
      </c>
      <c r="I98">
        <f t="shared" si="15"/>
        <v>168</v>
      </c>
      <c r="J98">
        <f t="shared" si="14"/>
        <v>172</v>
      </c>
      <c r="K98">
        <f t="shared" si="16"/>
        <v>21</v>
      </c>
      <c r="L98">
        <f t="shared" si="19"/>
        <v>21</v>
      </c>
      <c r="M98">
        <f t="shared" si="25"/>
        <v>7458</v>
      </c>
      <c r="N98">
        <f t="shared" si="17"/>
        <v>29</v>
      </c>
      <c r="O98">
        <f t="shared" si="20"/>
        <v>8</v>
      </c>
    </row>
    <row r="99" spans="1:17" x14ac:dyDescent="0.25">
      <c r="A99">
        <f t="shared" si="21"/>
        <v>3.0393999999999988</v>
      </c>
      <c r="B99">
        <f t="shared" si="18"/>
        <v>0</v>
      </c>
      <c r="C99">
        <f t="shared" si="22"/>
        <v>91</v>
      </c>
      <c r="D99">
        <f t="shared" si="23"/>
        <v>346</v>
      </c>
      <c r="E99">
        <f t="shared" si="24"/>
        <v>4</v>
      </c>
      <c r="F99">
        <f t="shared" si="13"/>
        <v>0</v>
      </c>
      <c r="H99">
        <v>1</v>
      </c>
      <c r="I99">
        <f t="shared" si="15"/>
        <v>170</v>
      </c>
      <c r="J99">
        <f t="shared" si="14"/>
        <v>172</v>
      </c>
      <c r="K99">
        <f t="shared" si="16"/>
        <v>21</v>
      </c>
      <c r="L99">
        <f t="shared" si="19"/>
        <v>21</v>
      </c>
      <c r="M99">
        <f t="shared" si="25"/>
        <v>7626</v>
      </c>
      <c r="N99">
        <f t="shared" si="17"/>
        <v>29</v>
      </c>
      <c r="O99">
        <f t="shared" si="20"/>
        <v>10</v>
      </c>
    </row>
    <row r="100" spans="1:17" x14ac:dyDescent="0.25">
      <c r="A100">
        <f t="shared" si="21"/>
        <v>3.0727999999999986</v>
      </c>
      <c r="B100">
        <f t="shared" si="18"/>
        <v>0</v>
      </c>
      <c r="C100">
        <f t="shared" si="22"/>
        <v>92</v>
      </c>
      <c r="D100">
        <f t="shared" si="23"/>
        <v>348</v>
      </c>
      <c r="E100">
        <f t="shared" si="24"/>
        <v>4</v>
      </c>
      <c r="F100">
        <f t="shared" si="13"/>
        <v>1</v>
      </c>
      <c r="G100">
        <v>1</v>
      </c>
      <c r="H100">
        <v>1</v>
      </c>
      <c r="I100">
        <f t="shared" si="15"/>
        <v>172</v>
      </c>
      <c r="J100">
        <f t="shared" si="14"/>
        <v>172</v>
      </c>
      <c r="K100">
        <f t="shared" si="16"/>
        <v>21</v>
      </c>
      <c r="L100">
        <f t="shared" si="19"/>
        <v>21</v>
      </c>
      <c r="M100">
        <f t="shared" si="25"/>
        <v>7796</v>
      </c>
      <c r="N100">
        <f t="shared" si="17"/>
        <v>30</v>
      </c>
      <c r="O100">
        <f t="shared" si="20"/>
        <v>12</v>
      </c>
      <c r="Q100">
        <v>2</v>
      </c>
    </row>
    <row r="101" spans="1:17" x14ac:dyDescent="0.25">
      <c r="A101">
        <f t="shared" si="21"/>
        <v>3.1061999999999985</v>
      </c>
      <c r="B101">
        <f t="shared" si="18"/>
        <v>0</v>
      </c>
      <c r="C101">
        <f t="shared" si="22"/>
        <v>93</v>
      </c>
      <c r="D101">
        <f t="shared" si="23"/>
        <v>350</v>
      </c>
      <c r="E101">
        <f t="shared" si="24"/>
        <v>4</v>
      </c>
      <c r="F101">
        <f t="shared" si="13"/>
        <v>0</v>
      </c>
      <c r="H101">
        <v>1</v>
      </c>
      <c r="I101">
        <f t="shared" si="15"/>
        <v>172</v>
      </c>
      <c r="J101">
        <f t="shared" si="14"/>
        <v>196</v>
      </c>
      <c r="K101">
        <f t="shared" si="16"/>
        <v>24</v>
      </c>
      <c r="L101">
        <f t="shared" si="19"/>
        <v>24</v>
      </c>
      <c r="M101">
        <f t="shared" si="25"/>
        <v>7968</v>
      </c>
      <c r="N101">
        <f t="shared" si="17"/>
        <v>31</v>
      </c>
      <c r="O101">
        <f t="shared" si="20"/>
        <v>14</v>
      </c>
    </row>
    <row r="102" spans="1:17" x14ac:dyDescent="0.25">
      <c r="A102">
        <f t="shared" si="21"/>
        <v>3.1395999999999984</v>
      </c>
      <c r="B102">
        <f t="shared" si="18"/>
        <v>1</v>
      </c>
      <c r="C102">
        <f t="shared" si="22"/>
        <v>94</v>
      </c>
      <c r="D102">
        <f t="shared" si="23"/>
        <v>352</v>
      </c>
      <c r="E102">
        <f t="shared" si="24"/>
        <v>4</v>
      </c>
      <c r="F102">
        <f t="shared" si="13"/>
        <v>0</v>
      </c>
      <c r="H102">
        <v>1</v>
      </c>
      <c r="I102">
        <f t="shared" si="15"/>
        <v>174</v>
      </c>
      <c r="J102">
        <f t="shared" si="14"/>
        <v>204</v>
      </c>
      <c r="K102">
        <f t="shared" si="16"/>
        <v>25</v>
      </c>
      <c r="L102">
        <f t="shared" si="19"/>
        <v>24</v>
      </c>
      <c r="M102">
        <f t="shared" si="25"/>
        <v>8140</v>
      </c>
      <c r="N102">
        <f t="shared" si="17"/>
        <v>31</v>
      </c>
      <c r="O102">
        <f t="shared" si="20"/>
        <v>0</v>
      </c>
    </row>
    <row r="103" spans="1:17" x14ac:dyDescent="0.25">
      <c r="A103">
        <f t="shared" si="21"/>
        <v>3.1729999999999983</v>
      </c>
      <c r="B103">
        <f t="shared" si="18"/>
        <v>0</v>
      </c>
      <c r="C103">
        <f t="shared" si="22"/>
        <v>95</v>
      </c>
      <c r="D103">
        <f t="shared" si="23"/>
        <v>354</v>
      </c>
      <c r="E103">
        <f t="shared" si="24"/>
        <v>4</v>
      </c>
      <c r="F103">
        <f t="shared" si="13"/>
        <v>0</v>
      </c>
      <c r="H103">
        <v>1</v>
      </c>
      <c r="I103">
        <f t="shared" si="15"/>
        <v>176</v>
      </c>
      <c r="J103">
        <f t="shared" si="14"/>
        <v>196</v>
      </c>
      <c r="K103">
        <f t="shared" si="16"/>
        <v>24</v>
      </c>
      <c r="L103">
        <f t="shared" si="19"/>
        <v>23</v>
      </c>
      <c r="M103">
        <f t="shared" si="25"/>
        <v>8314</v>
      </c>
      <c r="N103">
        <f t="shared" si="17"/>
        <v>32</v>
      </c>
      <c r="O103">
        <f t="shared" si="20"/>
        <v>2</v>
      </c>
    </row>
    <row r="104" spans="1:17" x14ac:dyDescent="0.25">
      <c r="A104">
        <f t="shared" si="21"/>
        <v>3.2063999999999981</v>
      </c>
      <c r="B104">
        <f t="shared" si="18"/>
        <v>0</v>
      </c>
      <c r="C104">
        <f t="shared" si="22"/>
        <v>96</v>
      </c>
      <c r="D104">
        <f t="shared" si="23"/>
        <v>356</v>
      </c>
      <c r="E104">
        <f t="shared" si="24"/>
        <v>4</v>
      </c>
      <c r="F104">
        <f t="shared" si="13"/>
        <v>0</v>
      </c>
      <c r="H104">
        <v>1</v>
      </c>
      <c r="I104">
        <f t="shared" si="15"/>
        <v>178</v>
      </c>
      <c r="J104">
        <f t="shared" si="14"/>
        <v>188</v>
      </c>
      <c r="K104">
        <f t="shared" si="16"/>
        <v>23</v>
      </c>
      <c r="L104">
        <f t="shared" si="19"/>
        <v>23</v>
      </c>
      <c r="M104">
        <f t="shared" si="25"/>
        <v>8490</v>
      </c>
      <c r="N104">
        <f t="shared" si="17"/>
        <v>33</v>
      </c>
      <c r="O104">
        <f t="shared" si="20"/>
        <v>4</v>
      </c>
    </row>
    <row r="105" spans="1:17" x14ac:dyDescent="0.25">
      <c r="A105">
        <f t="shared" si="21"/>
        <v>3.239799999999998</v>
      </c>
      <c r="B105">
        <f t="shared" si="18"/>
        <v>0</v>
      </c>
      <c r="C105">
        <f t="shared" si="22"/>
        <v>97</v>
      </c>
      <c r="D105">
        <f t="shared" si="23"/>
        <v>358</v>
      </c>
      <c r="E105">
        <f t="shared" si="24"/>
        <v>4</v>
      </c>
      <c r="F105">
        <f t="shared" si="13"/>
        <v>0</v>
      </c>
      <c r="H105">
        <v>1</v>
      </c>
      <c r="I105">
        <f t="shared" si="15"/>
        <v>180</v>
      </c>
      <c r="J105">
        <f t="shared" si="14"/>
        <v>188</v>
      </c>
      <c r="K105">
        <f t="shared" si="16"/>
        <v>23</v>
      </c>
      <c r="L105">
        <f t="shared" si="19"/>
        <v>23</v>
      </c>
      <c r="M105">
        <f t="shared" si="25"/>
        <v>8668</v>
      </c>
      <c r="N105">
        <f t="shared" si="17"/>
        <v>33</v>
      </c>
      <c r="O105">
        <f t="shared" si="20"/>
        <v>6</v>
      </c>
    </row>
    <row r="106" spans="1:17" x14ac:dyDescent="0.25">
      <c r="A106">
        <f t="shared" si="21"/>
        <v>3.2731999999999979</v>
      </c>
      <c r="B106">
        <f t="shared" si="18"/>
        <v>0</v>
      </c>
      <c r="C106">
        <f t="shared" si="22"/>
        <v>98</v>
      </c>
      <c r="D106">
        <f t="shared" si="23"/>
        <v>360</v>
      </c>
      <c r="E106">
        <f t="shared" si="24"/>
        <v>4</v>
      </c>
      <c r="F106">
        <f t="shared" si="13"/>
        <v>0</v>
      </c>
      <c r="H106">
        <v>1</v>
      </c>
      <c r="I106">
        <f t="shared" si="15"/>
        <v>182</v>
      </c>
      <c r="J106">
        <f t="shared" si="14"/>
        <v>188</v>
      </c>
      <c r="K106">
        <f t="shared" si="16"/>
        <v>23</v>
      </c>
      <c r="L106">
        <f t="shared" si="19"/>
        <v>23</v>
      </c>
      <c r="M106">
        <f t="shared" si="25"/>
        <v>8848</v>
      </c>
      <c r="N106">
        <f t="shared" si="17"/>
        <v>34</v>
      </c>
      <c r="O106">
        <f t="shared" si="20"/>
        <v>8</v>
      </c>
    </row>
    <row r="107" spans="1:17" x14ac:dyDescent="0.25">
      <c r="A107">
        <f t="shared" si="21"/>
        <v>3.3065999999999978</v>
      </c>
      <c r="B107">
        <f t="shared" si="18"/>
        <v>0</v>
      </c>
      <c r="C107">
        <f t="shared" si="22"/>
        <v>99</v>
      </c>
      <c r="D107">
        <f t="shared" si="23"/>
        <v>362</v>
      </c>
      <c r="E107">
        <f t="shared" si="24"/>
        <v>4</v>
      </c>
      <c r="F107">
        <f t="shared" si="13"/>
        <v>0</v>
      </c>
      <c r="H107">
        <v>1</v>
      </c>
      <c r="I107">
        <f t="shared" si="15"/>
        <v>184</v>
      </c>
      <c r="J107">
        <f t="shared" si="14"/>
        <v>188</v>
      </c>
      <c r="K107">
        <f t="shared" si="16"/>
        <v>23</v>
      </c>
      <c r="L107">
        <f t="shared" si="19"/>
        <v>23</v>
      </c>
      <c r="M107">
        <f t="shared" si="25"/>
        <v>9030</v>
      </c>
      <c r="N107">
        <f t="shared" si="17"/>
        <v>35</v>
      </c>
      <c r="O107">
        <f t="shared" si="20"/>
        <v>10</v>
      </c>
    </row>
    <row r="108" spans="1:17" x14ac:dyDescent="0.25">
      <c r="A108">
        <f t="shared" si="21"/>
        <v>3.3399999999999976</v>
      </c>
      <c r="B108">
        <f t="shared" si="18"/>
        <v>0</v>
      </c>
      <c r="C108">
        <f t="shared" si="22"/>
        <v>100</v>
      </c>
      <c r="D108">
        <f t="shared" si="23"/>
        <v>364</v>
      </c>
      <c r="E108">
        <f t="shared" si="24"/>
        <v>4</v>
      </c>
      <c r="F108">
        <f t="shared" si="13"/>
        <v>0</v>
      </c>
      <c r="H108">
        <v>1</v>
      </c>
      <c r="I108">
        <f t="shared" si="15"/>
        <v>186</v>
      </c>
      <c r="J108">
        <f t="shared" si="14"/>
        <v>188</v>
      </c>
      <c r="K108">
        <f t="shared" si="16"/>
        <v>23</v>
      </c>
      <c r="L108">
        <f t="shared" si="19"/>
        <v>23</v>
      </c>
      <c r="M108">
        <f t="shared" si="25"/>
        <v>9214</v>
      </c>
      <c r="N108">
        <f t="shared" si="17"/>
        <v>35</v>
      </c>
      <c r="O108">
        <f t="shared" si="20"/>
        <v>12</v>
      </c>
    </row>
    <row r="109" spans="1:17" x14ac:dyDescent="0.25">
      <c r="A109">
        <f t="shared" si="21"/>
        <v>3.3733999999999975</v>
      </c>
      <c r="B109">
        <f t="shared" si="18"/>
        <v>0</v>
      </c>
      <c r="C109">
        <f t="shared" si="22"/>
        <v>101</v>
      </c>
      <c r="D109">
        <f t="shared" si="23"/>
        <v>366</v>
      </c>
      <c r="E109">
        <f t="shared" si="24"/>
        <v>4</v>
      </c>
      <c r="F109">
        <f t="shared" si="13"/>
        <v>0</v>
      </c>
      <c r="H109">
        <v>1</v>
      </c>
      <c r="I109">
        <f t="shared" si="15"/>
        <v>188</v>
      </c>
      <c r="J109">
        <f t="shared" si="14"/>
        <v>188</v>
      </c>
      <c r="K109">
        <f t="shared" si="16"/>
        <v>23</v>
      </c>
      <c r="L109">
        <f t="shared" si="19"/>
        <v>23</v>
      </c>
      <c r="M109">
        <f t="shared" si="25"/>
        <v>9400</v>
      </c>
      <c r="N109">
        <f t="shared" si="17"/>
        <v>36</v>
      </c>
      <c r="O109">
        <f t="shared" si="20"/>
        <v>14</v>
      </c>
    </row>
    <row r="110" spans="1:17" x14ac:dyDescent="0.25">
      <c r="A110">
        <f t="shared" si="21"/>
        <v>3.4067999999999974</v>
      </c>
      <c r="B110">
        <f t="shared" si="18"/>
        <v>1</v>
      </c>
      <c r="C110">
        <f t="shared" si="22"/>
        <v>102</v>
      </c>
      <c r="D110">
        <f t="shared" si="23"/>
        <v>368</v>
      </c>
      <c r="E110">
        <f t="shared" si="24"/>
        <v>4</v>
      </c>
      <c r="F110">
        <f t="shared" si="13"/>
        <v>0</v>
      </c>
      <c r="H110">
        <v>1</v>
      </c>
      <c r="I110">
        <f t="shared" si="15"/>
        <v>190</v>
      </c>
      <c r="J110">
        <f t="shared" si="14"/>
        <v>196</v>
      </c>
      <c r="K110">
        <f t="shared" si="16"/>
        <v>24</v>
      </c>
      <c r="L110">
        <f t="shared" si="19"/>
        <v>24</v>
      </c>
      <c r="M110">
        <f t="shared" si="25"/>
        <v>9588</v>
      </c>
      <c r="N110">
        <f t="shared" si="17"/>
        <v>37</v>
      </c>
      <c r="O110">
        <f t="shared" si="20"/>
        <v>0</v>
      </c>
    </row>
    <row r="111" spans="1:17" x14ac:dyDescent="0.25">
      <c r="A111">
        <f t="shared" si="21"/>
        <v>3.4401999999999973</v>
      </c>
      <c r="B111">
        <f t="shared" si="18"/>
        <v>0</v>
      </c>
      <c r="C111">
        <f t="shared" si="22"/>
        <v>103</v>
      </c>
      <c r="D111">
        <f t="shared" si="23"/>
        <v>370</v>
      </c>
      <c r="E111">
        <f t="shared" si="24"/>
        <v>4</v>
      </c>
      <c r="F111">
        <f t="shared" si="13"/>
        <v>0</v>
      </c>
      <c r="H111">
        <v>1</v>
      </c>
      <c r="I111">
        <f t="shared" si="15"/>
        <v>192</v>
      </c>
      <c r="J111">
        <f t="shared" si="14"/>
        <v>196</v>
      </c>
      <c r="K111">
        <f t="shared" si="16"/>
        <v>24</v>
      </c>
      <c r="L111">
        <f t="shared" si="19"/>
        <v>24</v>
      </c>
      <c r="M111">
        <f t="shared" si="25"/>
        <v>9778</v>
      </c>
      <c r="N111">
        <f t="shared" si="17"/>
        <v>38</v>
      </c>
      <c r="O111">
        <f t="shared" si="20"/>
        <v>2</v>
      </c>
    </row>
    <row r="112" spans="1:17" x14ac:dyDescent="0.25">
      <c r="A112">
        <f t="shared" si="21"/>
        <v>3.4735999999999971</v>
      </c>
      <c r="B112">
        <f t="shared" si="18"/>
        <v>0</v>
      </c>
      <c r="C112">
        <f t="shared" si="22"/>
        <v>104</v>
      </c>
      <c r="D112">
        <f t="shared" si="23"/>
        <v>372</v>
      </c>
      <c r="E112">
        <f t="shared" si="24"/>
        <v>4</v>
      </c>
      <c r="F112">
        <f t="shared" si="13"/>
        <v>0</v>
      </c>
      <c r="H112">
        <v>1</v>
      </c>
      <c r="I112">
        <f t="shared" si="15"/>
        <v>194</v>
      </c>
      <c r="J112">
        <f t="shared" si="14"/>
        <v>196</v>
      </c>
      <c r="K112">
        <f t="shared" si="16"/>
        <v>24</v>
      </c>
      <c r="L112">
        <f t="shared" si="19"/>
        <v>24</v>
      </c>
      <c r="M112">
        <f t="shared" si="25"/>
        <v>9970</v>
      </c>
      <c r="N112">
        <f t="shared" si="17"/>
        <v>38</v>
      </c>
      <c r="O112">
        <f t="shared" si="20"/>
        <v>4</v>
      </c>
    </row>
    <row r="113" spans="1:17" x14ac:dyDescent="0.25">
      <c r="A113">
        <f t="shared" si="21"/>
        <v>3.506999999999997</v>
      </c>
      <c r="B113">
        <f t="shared" si="18"/>
        <v>0</v>
      </c>
      <c r="C113">
        <f t="shared" si="22"/>
        <v>105</v>
      </c>
      <c r="D113">
        <f t="shared" si="23"/>
        <v>374</v>
      </c>
      <c r="E113">
        <f t="shared" si="24"/>
        <v>4</v>
      </c>
      <c r="F113">
        <f t="shared" si="13"/>
        <v>1</v>
      </c>
      <c r="G113">
        <v>1</v>
      </c>
      <c r="H113">
        <v>1</v>
      </c>
      <c r="I113">
        <f t="shared" si="15"/>
        <v>196</v>
      </c>
      <c r="J113">
        <f t="shared" si="14"/>
        <v>196</v>
      </c>
      <c r="K113">
        <f t="shared" si="16"/>
        <v>24</v>
      </c>
      <c r="L113">
        <f t="shared" si="19"/>
        <v>24</v>
      </c>
      <c r="M113">
        <f t="shared" si="25"/>
        <v>10164</v>
      </c>
      <c r="N113">
        <f t="shared" si="17"/>
        <v>39</v>
      </c>
      <c r="O113">
        <f t="shared" si="20"/>
        <v>6</v>
      </c>
      <c r="Q113">
        <v>6</v>
      </c>
    </row>
    <row r="114" spans="1:17" x14ac:dyDescent="0.25">
      <c r="A114">
        <f t="shared" si="21"/>
        <v>3.5403999999999969</v>
      </c>
      <c r="B114">
        <f t="shared" si="18"/>
        <v>0</v>
      </c>
      <c r="C114">
        <f t="shared" si="22"/>
        <v>106</v>
      </c>
      <c r="D114">
        <f t="shared" si="23"/>
        <v>376</v>
      </c>
      <c r="E114">
        <f t="shared" si="24"/>
        <v>4</v>
      </c>
      <c r="F114">
        <f t="shared" si="13"/>
        <v>0</v>
      </c>
      <c r="H114">
        <v>1</v>
      </c>
      <c r="I114">
        <f t="shared" si="15"/>
        <v>196</v>
      </c>
      <c r="J114">
        <f t="shared" si="14"/>
        <v>220</v>
      </c>
      <c r="K114">
        <f t="shared" si="16"/>
        <v>27</v>
      </c>
      <c r="L114">
        <f t="shared" si="19"/>
        <v>27</v>
      </c>
      <c r="M114">
        <f t="shared" si="25"/>
        <v>10360</v>
      </c>
      <c r="N114">
        <f t="shared" si="17"/>
        <v>40</v>
      </c>
      <c r="O114">
        <f t="shared" si="20"/>
        <v>8</v>
      </c>
    </row>
    <row r="115" spans="1:17" x14ac:dyDescent="0.25">
      <c r="A115">
        <f t="shared" si="21"/>
        <v>3.5737999999999968</v>
      </c>
      <c r="B115">
        <f t="shared" si="18"/>
        <v>0</v>
      </c>
      <c r="C115">
        <f t="shared" si="22"/>
        <v>107</v>
      </c>
      <c r="D115">
        <f t="shared" si="23"/>
        <v>378</v>
      </c>
      <c r="E115">
        <f t="shared" si="24"/>
        <v>4</v>
      </c>
      <c r="F115">
        <f t="shared" si="13"/>
        <v>0</v>
      </c>
      <c r="H115">
        <v>1</v>
      </c>
      <c r="I115">
        <f t="shared" si="15"/>
        <v>198</v>
      </c>
      <c r="J115">
        <f t="shared" si="14"/>
        <v>220</v>
      </c>
      <c r="K115">
        <f t="shared" si="16"/>
        <v>27</v>
      </c>
      <c r="L115">
        <f t="shared" si="19"/>
        <v>26</v>
      </c>
      <c r="M115">
        <f t="shared" si="25"/>
        <v>10556</v>
      </c>
      <c r="N115">
        <f t="shared" si="17"/>
        <v>41</v>
      </c>
      <c r="O115">
        <f t="shared" si="20"/>
        <v>10</v>
      </c>
    </row>
    <row r="116" spans="1:17" x14ac:dyDescent="0.25">
      <c r="A116">
        <f t="shared" si="21"/>
        <v>3.6071999999999966</v>
      </c>
      <c r="B116">
        <f t="shared" si="18"/>
        <v>0</v>
      </c>
      <c r="C116">
        <f t="shared" si="22"/>
        <v>108</v>
      </c>
      <c r="D116">
        <f t="shared" si="23"/>
        <v>380</v>
      </c>
      <c r="E116">
        <f t="shared" si="24"/>
        <v>4</v>
      </c>
      <c r="F116">
        <f t="shared" si="13"/>
        <v>0</v>
      </c>
      <c r="H116">
        <v>1</v>
      </c>
      <c r="I116">
        <f t="shared" si="15"/>
        <v>200</v>
      </c>
      <c r="J116">
        <f t="shared" si="14"/>
        <v>212</v>
      </c>
      <c r="K116">
        <f t="shared" si="16"/>
        <v>26</v>
      </c>
      <c r="L116">
        <f t="shared" si="19"/>
        <v>26</v>
      </c>
      <c r="M116">
        <f t="shared" si="25"/>
        <v>10754</v>
      </c>
      <c r="N116">
        <f t="shared" si="17"/>
        <v>42</v>
      </c>
      <c r="O116">
        <f t="shared" si="20"/>
        <v>12</v>
      </c>
    </row>
    <row r="117" spans="1:17" x14ac:dyDescent="0.25">
      <c r="A117">
        <f t="shared" si="21"/>
        <v>3.6405999999999965</v>
      </c>
      <c r="B117">
        <f t="shared" si="18"/>
        <v>0</v>
      </c>
      <c r="C117">
        <f t="shared" si="22"/>
        <v>109</v>
      </c>
      <c r="D117">
        <f t="shared" si="23"/>
        <v>382</v>
      </c>
      <c r="E117">
        <f t="shared" si="24"/>
        <v>4</v>
      </c>
      <c r="F117">
        <f t="shared" si="13"/>
        <v>0</v>
      </c>
      <c r="H117">
        <v>1</v>
      </c>
      <c r="I117">
        <f t="shared" si="15"/>
        <v>202</v>
      </c>
      <c r="J117">
        <f t="shared" si="14"/>
        <v>212</v>
      </c>
      <c r="K117">
        <f t="shared" si="16"/>
        <v>26</v>
      </c>
      <c r="L117">
        <f t="shared" si="19"/>
        <v>26</v>
      </c>
      <c r="M117">
        <f t="shared" si="25"/>
        <v>10954</v>
      </c>
      <c r="N117">
        <f t="shared" si="17"/>
        <v>42</v>
      </c>
      <c r="O117">
        <f t="shared" si="20"/>
        <v>14</v>
      </c>
    </row>
    <row r="118" spans="1:17" x14ac:dyDescent="0.25">
      <c r="A118">
        <f t="shared" si="21"/>
        <v>3.6739999999999964</v>
      </c>
      <c r="B118">
        <f t="shared" si="18"/>
        <v>1</v>
      </c>
      <c r="C118">
        <f t="shared" si="22"/>
        <v>110</v>
      </c>
      <c r="D118">
        <f t="shared" si="23"/>
        <v>384</v>
      </c>
      <c r="E118">
        <f t="shared" si="24"/>
        <v>4</v>
      </c>
      <c r="F118">
        <f t="shared" si="13"/>
        <v>0</v>
      </c>
      <c r="H118">
        <v>1</v>
      </c>
      <c r="I118">
        <f t="shared" si="15"/>
        <v>204</v>
      </c>
      <c r="J118">
        <f t="shared" si="14"/>
        <v>220</v>
      </c>
      <c r="K118">
        <f t="shared" si="16"/>
        <v>27</v>
      </c>
      <c r="L118">
        <f t="shared" si="19"/>
        <v>26</v>
      </c>
      <c r="M118">
        <f t="shared" si="25"/>
        <v>11156</v>
      </c>
      <c r="N118">
        <f t="shared" si="17"/>
        <v>43</v>
      </c>
      <c r="O118">
        <f t="shared" si="20"/>
        <v>0</v>
      </c>
    </row>
    <row r="119" spans="1:17" x14ac:dyDescent="0.25">
      <c r="A119">
        <f t="shared" si="21"/>
        <v>3.7073999999999963</v>
      </c>
      <c r="B119">
        <f t="shared" si="18"/>
        <v>0</v>
      </c>
      <c r="C119">
        <f t="shared" si="22"/>
        <v>111</v>
      </c>
      <c r="D119">
        <f t="shared" si="23"/>
        <v>386</v>
      </c>
      <c r="E119">
        <f t="shared" si="24"/>
        <v>4</v>
      </c>
      <c r="F119">
        <f t="shared" si="13"/>
        <v>0</v>
      </c>
      <c r="H119">
        <v>1</v>
      </c>
      <c r="I119">
        <f t="shared" si="15"/>
        <v>206</v>
      </c>
      <c r="J119">
        <f t="shared" si="14"/>
        <v>212</v>
      </c>
      <c r="K119">
        <f t="shared" si="16"/>
        <v>26</v>
      </c>
      <c r="L119">
        <f t="shared" si="19"/>
        <v>26</v>
      </c>
      <c r="M119">
        <f t="shared" si="25"/>
        <v>11360</v>
      </c>
      <c r="N119">
        <f t="shared" si="17"/>
        <v>44</v>
      </c>
      <c r="O119">
        <f t="shared" si="20"/>
        <v>2</v>
      </c>
    </row>
    <row r="120" spans="1:17" x14ac:dyDescent="0.25">
      <c r="A120">
        <f t="shared" si="21"/>
        <v>3.7407999999999961</v>
      </c>
      <c r="B120">
        <f t="shared" si="18"/>
        <v>0</v>
      </c>
      <c r="C120">
        <f t="shared" si="22"/>
        <v>112</v>
      </c>
      <c r="D120">
        <f t="shared" si="23"/>
        <v>388</v>
      </c>
      <c r="E120">
        <f t="shared" si="24"/>
        <v>4</v>
      </c>
      <c r="F120">
        <f t="shared" si="13"/>
        <v>0</v>
      </c>
      <c r="H120">
        <v>1</v>
      </c>
      <c r="I120">
        <f t="shared" si="15"/>
        <v>208</v>
      </c>
      <c r="J120">
        <f t="shared" si="14"/>
        <v>212</v>
      </c>
      <c r="K120">
        <f t="shared" si="16"/>
        <v>26</v>
      </c>
      <c r="L120">
        <f t="shared" si="19"/>
        <v>26</v>
      </c>
      <c r="M120">
        <f t="shared" si="25"/>
        <v>11566</v>
      </c>
      <c r="N120">
        <f t="shared" si="17"/>
        <v>45</v>
      </c>
      <c r="O120">
        <f t="shared" si="20"/>
        <v>4</v>
      </c>
    </row>
    <row r="121" spans="1:17" x14ac:dyDescent="0.25">
      <c r="A121">
        <f t="shared" si="21"/>
        <v>3.774199999999996</v>
      </c>
      <c r="B121">
        <f t="shared" si="18"/>
        <v>0</v>
      </c>
      <c r="C121">
        <f t="shared" si="22"/>
        <v>113</v>
      </c>
      <c r="D121">
        <f t="shared" si="23"/>
        <v>390</v>
      </c>
      <c r="E121">
        <f t="shared" si="24"/>
        <v>4</v>
      </c>
      <c r="F121">
        <f t="shared" si="13"/>
        <v>0</v>
      </c>
      <c r="H121">
        <v>1</v>
      </c>
      <c r="I121">
        <f t="shared" si="15"/>
        <v>210</v>
      </c>
      <c r="J121">
        <f t="shared" si="14"/>
        <v>212</v>
      </c>
      <c r="K121">
        <f t="shared" si="16"/>
        <v>26</v>
      </c>
      <c r="L121">
        <f t="shared" si="19"/>
        <v>26</v>
      </c>
      <c r="M121">
        <f t="shared" si="25"/>
        <v>11774</v>
      </c>
      <c r="N121">
        <f t="shared" si="17"/>
        <v>45</v>
      </c>
      <c r="O121">
        <f t="shared" si="20"/>
        <v>6</v>
      </c>
    </row>
    <row r="122" spans="1:17" x14ac:dyDescent="0.25">
      <c r="A122">
        <f t="shared" si="21"/>
        <v>3.8075999999999959</v>
      </c>
      <c r="B122">
        <f t="shared" si="18"/>
        <v>0</v>
      </c>
      <c r="C122">
        <f t="shared" si="22"/>
        <v>114</v>
      </c>
      <c r="D122">
        <f t="shared" si="23"/>
        <v>392</v>
      </c>
      <c r="E122">
        <f t="shared" si="24"/>
        <v>4</v>
      </c>
      <c r="F122">
        <f t="shared" si="13"/>
        <v>1</v>
      </c>
      <c r="G122">
        <v>1</v>
      </c>
      <c r="H122">
        <v>1</v>
      </c>
      <c r="I122">
        <f t="shared" si="15"/>
        <v>212</v>
      </c>
      <c r="J122">
        <f t="shared" si="14"/>
        <v>212</v>
      </c>
      <c r="K122">
        <f t="shared" si="16"/>
        <v>26</v>
      </c>
      <c r="L122">
        <f t="shared" si="19"/>
        <v>26</v>
      </c>
      <c r="M122">
        <f t="shared" si="25"/>
        <v>11984</v>
      </c>
      <c r="N122">
        <f t="shared" si="17"/>
        <v>46</v>
      </c>
      <c r="O122">
        <f t="shared" si="20"/>
        <v>8</v>
      </c>
      <c r="Q122">
        <v>7</v>
      </c>
    </row>
    <row r="123" spans="1:17" x14ac:dyDescent="0.25">
      <c r="A123">
        <f t="shared" si="21"/>
        <v>3.8409999999999958</v>
      </c>
      <c r="B123">
        <f t="shared" si="18"/>
        <v>0</v>
      </c>
      <c r="C123">
        <f t="shared" si="22"/>
        <v>115</v>
      </c>
      <c r="D123">
        <f t="shared" si="23"/>
        <v>394</v>
      </c>
      <c r="E123">
        <f t="shared" si="24"/>
        <v>4</v>
      </c>
      <c r="F123">
        <f t="shared" si="13"/>
        <v>0</v>
      </c>
      <c r="H123">
        <v>1</v>
      </c>
      <c r="I123">
        <f t="shared" si="15"/>
        <v>212</v>
      </c>
      <c r="J123">
        <f t="shared" si="14"/>
        <v>236</v>
      </c>
      <c r="K123">
        <f t="shared" si="16"/>
        <v>29</v>
      </c>
      <c r="L123">
        <f t="shared" si="19"/>
        <v>29</v>
      </c>
      <c r="M123">
        <f t="shared" si="25"/>
        <v>12196</v>
      </c>
      <c r="N123">
        <f t="shared" si="17"/>
        <v>47</v>
      </c>
      <c r="O123">
        <f t="shared" si="20"/>
        <v>10</v>
      </c>
    </row>
    <row r="124" spans="1:17" x14ac:dyDescent="0.25">
      <c r="A124">
        <f t="shared" si="21"/>
        <v>3.8743999999999956</v>
      </c>
      <c r="B124">
        <f t="shared" si="18"/>
        <v>0</v>
      </c>
      <c r="C124">
        <f t="shared" si="22"/>
        <v>116</v>
      </c>
      <c r="D124">
        <f t="shared" si="23"/>
        <v>396</v>
      </c>
      <c r="E124">
        <f t="shared" si="24"/>
        <v>4</v>
      </c>
      <c r="F124">
        <f t="shared" si="13"/>
        <v>0</v>
      </c>
      <c r="H124">
        <v>1</v>
      </c>
      <c r="I124">
        <f t="shared" si="15"/>
        <v>214</v>
      </c>
      <c r="J124">
        <f t="shared" si="14"/>
        <v>236</v>
      </c>
      <c r="K124">
        <f t="shared" si="16"/>
        <v>29</v>
      </c>
      <c r="L124">
        <f t="shared" si="19"/>
        <v>28</v>
      </c>
      <c r="M124">
        <f t="shared" si="25"/>
        <v>12408</v>
      </c>
      <c r="N124">
        <f t="shared" si="17"/>
        <v>48</v>
      </c>
      <c r="O124">
        <f t="shared" si="20"/>
        <v>12</v>
      </c>
    </row>
    <row r="125" spans="1:17" x14ac:dyDescent="0.25">
      <c r="A125">
        <f t="shared" si="21"/>
        <v>3.9077999999999955</v>
      </c>
      <c r="B125">
        <f t="shared" si="18"/>
        <v>0</v>
      </c>
      <c r="C125">
        <f t="shared" si="22"/>
        <v>117</v>
      </c>
      <c r="D125">
        <f t="shared" si="23"/>
        <v>398</v>
      </c>
      <c r="E125">
        <f t="shared" si="24"/>
        <v>4</v>
      </c>
      <c r="F125">
        <f t="shared" si="13"/>
        <v>0</v>
      </c>
      <c r="H125">
        <v>1</v>
      </c>
      <c r="I125">
        <f t="shared" si="15"/>
        <v>216</v>
      </c>
      <c r="J125">
        <f t="shared" si="14"/>
        <v>228</v>
      </c>
      <c r="K125">
        <f t="shared" si="16"/>
        <v>28</v>
      </c>
      <c r="L125">
        <f t="shared" si="19"/>
        <v>28</v>
      </c>
      <c r="M125">
        <f t="shared" si="25"/>
        <v>12622</v>
      </c>
      <c r="N125">
        <f t="shared" si="17"/>
        <v>49</v>
      </c>
      <c r="O125">
        <f t="shared" si="20"/>
        <v>14</v>
      </c>
    </row>
    <row r="126" spans="1:17" x14ac:dyDescent="0.25">
      <c r="A126">
        <f t="shared" si="21"/>
        <v>3.9411999999999954</v>
      </c>
      <c r="B126">
        <f t="shared" si="18"/>
        <v>1</v>
      </c>
      <c r="C126">
        <f t="shared" si="22"/>
        <v>118</v>
      </c>
      <c r="D126">
        <f t="shared" si="23"/>
        <v>400</v>
      </c>
      <c r="E126">
        <f t="shared" si="24"/>
        <v>4</v>
      </c>
      <c r="F126">
        <f t="shared" si="13"/>
        <v>0</v>
      </c>
      <c r="H126">
        <v>1</v>
      </c>
      <c r="I126">
        <f t="shared" si="15"/>
        <v>218</v>
      </c>
      <c r="J126">
        <f t="shared" si="14"/>
        <v>236</v>
      </c>
      <c r="K126">
        <f t="shared" si="16"/>
        <v>29</v>
      </c>
      <c r="L126">
        <f t="shared" si="19"/>
        <v>28</v>
      </c>
      <c r="M126">
        <f t="shared" si="25"/>
        <v>12838</v>
      </c>
      <c r="N126">
        <f t="shared" si="17"/>
        <v>50</v>
      </c>
      <c r="O126">
        <f t="shared" si="20"/>
        <v>0</v>
      </c>
    </row>
    <row r="127" spans="1:17" x14ac:dyDescent="0.25">
      <c r="A127">
        <f t="shared" si="21"/>
        <v>3.9745999999999952</v>
      </c>
      <c r="B127">
        <f t="shared" si="18"/>
        <v>0</v>
      </c>
      <c r="C127">
        <f t="shared" si="22"/>
        <v>119</v>
      </c>
      <c r="D127">
        <f t="shared" si="23"/>
        <v>402</v>
      </c>
      <c r="E127">
        <f t="shared" si="24"/>
        <v>4</v>
      </c>
      <c r="F127">
        <f t="shared" si="13"/>
        <v>0</v>
      </c>
      <c r="H127">
        <v>1</v>
      </c>
      <c r="I127">
        <f t="shared" si="15"/>
        <v>220</v>
      </c>
      <c r="J127">
        <f t="shared" si="14"/>
        <v>228</v>
      </c>
      <c r="K127">
        <f t="shared" si="16"/>
        <v>28</v>
      </c>
      <c r="L127">
        <f t="shared" si="19"/>
        <v>28</v>
      </c>
      <c r="M127">
        <f t="shared" si="25"/>
        <v>13056</v>
      </c>
      <c r="N127">
        <f t="shared" si="17"/>
        <v>51</v>
      </c>
      <c r="O127">
        <f t="shared" si="20"/>
        <v>2</v>
      </c>
    </row>
    <row r="128" spans="1:17" x14ac:dyDescent="0.25">
      <c r="A128">
        <f t="shared" si="21"/>
        <v>4.0079999999999956</v>
      </c>
      <c r="B128">
        <f t="shared" si="18"/>
        <v>0</v>
      </c>
      <c r="C128">
        <f t="shared" si="22"/>
        <v>120</v>
      </c>
      <c r="D128">
        <f t="shared" si="23"/>
        <v>404</v>
      </c>
      <c r="E128">
        <f t="shared" si="24"/>
        <v>4</v>
      </c>
      <c r="F128">
        <f t="shared" si="13"/>
        <v>0</v>
      </c>
      <c r="H128">
        <v>1</v>
      </c>
      <c r="I128">
        <f t="shared" si="15"/>
        <v>222</v>
      </c>
      <c r="J128">
        <f t="shared" si="14"/>
        <v>228</v>
      </c>
      <c r="K128">
        <f t="shared" si="16"/>
        <v>28</v>
      </c>
      <c r="L128">
        <f t="shared" si="19"/>
        <v>28</v>
      </c>
      <c r="M128">
        <f t="shared" si="25"/>
        <v>13276</v>
      </c>
      <c r="N128">
        <f t="shared" si="17"/>
        <v>51</v>
      </c>
      <c r="O128">
        <f t="shared" si="20"/>
        <v>4</v>
      </c>
    </row>
    <row r="129" spans="1:17" x14ac:dyDescent="0.25">
      <c r="A129">
        <f t="shared" si="21"/>
        <v>4.0413999999999959</v>
      </c>
      <c r="B129">
        <f t="shared" si="18"/>
        <v>0</v>
      </c>
      <c r="C129">
        <f t="shared" si="22"/>
        <v>121</v>
      </c>
      <c r="D129">
        <f t="shared" si="23"/>
        <v>406</v>
      </c>
      <c r="E129">
        <f t="shared" si="24"/>
        <v>4</v>
      </c>
      <c r="F129">
        <f t="shared" si="13"/>
        <v>0</v>
      </c>
      <c r="H129">
        <v>1</v>
      </c>
      <c r="I129">
        <f t="shared" si="15"/>
        <v>224</v>
      </c>
      <c r="J129">
        <f t="shared" si="14"/>
        <v>228</v>
      </c>
      <c r="K129">
        <f t="shared" si="16"/>
        <v>28</v>
      </c>
      <c r="L129">
        <f t="shared" si="19"/>
        <v>28</v>
      </c>
      <c r="M129">
        <f t="shared" si="25"/>
        <v>13498</v>
      </c>
      <c r="N129">
        <f t="shared" si="17"/>
        <v>52</v>
      </c>
      <c r="O129">
        <f t="shared" si="20"/>
        <v>6</v>
      </c>
    </row>
    <row r="130" spans="1:17" x14ac:dyDescent="0.25">
      <c r="A130">
        <f t="shared" si="21"/>
        <v>4.0747999999999962</v>
      </c>
      <c r="B130">
        <f t="shared" si="18"/>
        <v>0</v>
      </c>
      <c r="C130">
        <f t="shared" si="22"/>
        <v>122</v>
      </c>
      <c r="D130">
        <f t="shared" si="23"/>
        <v>408</v>
      </c>
      <c r="E130">
        <f t="shared" si="24"/>
        <v>4</v>
      </c>
      <c r="F130">
        <f t="shared" si="13"/>
        <v>0</v>
      </c>
      <c r="H130">
        <v>1</v>
      </c>
      <c r="I130">
        <f t="shared" si="15"/>
        <v>226</v>
      </c>
      <c r="J130">
        <f t="shared" si="14"/>
        <v>228</v>
      </c>
      <c r="K130">
        <f t="shared" si="16"/>
        <v>28</v>
      </c>
      <c r="L130">
        <f t="shared" si="19"/>
        <v>28</v>
      </c>
      <c r="M130">
        <f t="shared" si="25"/>
        <v>13722</v>
      </c>
      <c r="N130">
        <f t="shared" si="17"/>
        <v>53</v>
      </c>
      <c r="O130">
        <f t="shared" si="20"/>
        <v>8</v>
      </c>
    </row>
    <row r="131" spans="1:17" x14ac:dyDescent="0.25">
      <c r="A131">
        <f t="shared" si="21"/>
        <v>4.1081999999999965</v>
      </c>
      <c r="B131">
        <f t="shared" si="18"/>
        <v>0</v>
      </c>
      <c r="C131">
        <f t="shared" si="22"/>
        <v>123</v>
      </c>
      <c r="D131">
        <f t="shared" si="23"/>
        <v>410</v>
      </c>
      <c r="E131">
        <f t="shared" si="24"/>
        <v>4</v>
      </c>
      <c r="F131">
        <f t="shared" si="13"/>
        <v>1</v>
      </c>
      <c r="G131">
        <v>1</v>
      </c>
      <c r="H131">
        <v>1</v>
      </c>
      <c r="I131">
        <f t="shared" si="15"/>
        <v>228</v>
      </c>
      <c r="J131">
        <f t="shared" si="14"/>
        <v>228</v>
      </c>
      <c r="K131">
        <f t="shared" si="16"/>
        <v>28</v>
      </c>
      <c r="L131">
        <f t="shared" si="19"/>
        <v>28</v>
      </c>
      <c r="M131">
        <f t="shared" si="25"/>
        <v>13948</v>
      </c>
      <c r="N131">
        <f t="shared" si="17"/>
        <v>54</v>
      </c>
      <c r="O131">
        <f t="shared" si="20"/>
        <v>10</v>
      </c>
      <c r="Q131">
        <v>5</v>
      </c>
    </row>
    <row r="132" spans="1:17" x14ac:dyDescent="0.25">
      <c r="A132">
        <f t="shared" si="21"/>
        <v>4.1415999999999968</v>
      </c>
      <c r="B132">
        <f t="shared" si="18"/>
        <v>0</v>
      </c>
      <c r="C132">
        <f t="shared" si="22"/>
        <v>124</v>
      </c>
      <c r="D132">
        <f t="shared" si="23"/>
        <v>412</v>
      </c>
      <c r="E132">
        <f t="shared" si="24"/>
        <v>4</v>
      </c>
      <c r="F132">
        <f t="shared" si="13"/>
        <v>0</v>
      </c>
      <c r="H132">
        <v>1</v>
      </c>
      <c r="I132">
        <f t="shared" si="15"/>
        <v>228</v>
      </c>
      <c r="J132">
        <f t="shared" si="14"/>
        <v>252</v>
      </c>
      <c r="K132">
        <f t="shared" si="16"/>
        <v>31</v>
      </c>
      <c r="L132">
        <f t="shared" si="19"/>
        <v>31</v>
      </c>
      <c r="M132">
        <f t="shared" si="25"/>
        <v>14176</v>
      </c>
      <c r="N132">
        <f t="shared" si="17"/>
        <v>55</v>
      </c>
      <c r="O132">
        <f t="shared" si="20"/>
        <v>12</v>
      </c>
    </row>
    <row r="133" spans="1:17" x14ac:dyDescent="0.25">
      <c r="A133">
        <f t="shared" si="21"/>
        <v>4.1749999999999972</v>
      </c>
      <c r="B133">
        <f t="shared" si="18"/>
        <v>0</v>
      </c>
      <c r="C133">
        <f t="shared" si="22"/>
        <v>125</v>
      </c>
      <c r="D133">
        <f t="shared" si="23"/>
        <v>414</v>
      </c>
      <c r="E133">
        <f t="shared" si="24"/>
        <v>4</v>
      </c>
      <c r="F133">
        <f t="shared" si="13"/>
        <v>0</v>
      </c>
      <c r="H133">
        <v>1</v>
      </c>
      <c r="I133">
        <f t="shared" si="15"/>
        <v>230</v>
      </c>
      <c r="J133">
        <f t="shared" si="14"/>
        <v>252</v>
      </c>
      <c r="K133">
        <f t="shared" si="16"/>
        <v>31</v>
      </c>
      <c r="L133">
        <f t="shared" si="19"/>
        <v>30</v>
      </c>
      <c r="M133">
        <f t="shared" si="25"/>
        <v>14404</v>
      </c>
      <c r="N133">
        <f t="shared" si="17"/>
        <v>56</v>
      </c>
      <c r="O133">
        <f t="shared" si="20"/>
        <v>14</v>
      </c>
    </row>
    <row r="134" spans="1:17" x14ac:dyDescent="0.25">
      <c r="A134">
        <f t="shared" si="21"/>
        <v>4.2083999999999975</v>
      </c>
      <c r="B134">
        <f t="shared" si="18"/>
        <v>1</v>
      </c>
      <c r="C134">
        <f t="shared" si="22"/>
        <v>126</v>
      </c>
      <c r="D134">
        <f t="shared" si="23"/>
        <v>416</v>
      </c>
      <c r="E134">
        <f t="shared" si="24"/>
        <v>4</v>
      </c>
      <c r="F134">
        <f t="shared" si="13"/>
        <v>0</v>
      </c>
      <c r="H134">
        <v>1</v>
      </c>
      <c r="I134">
        <f t="shared" si="15"/>
        <v>232</v>
      </c>
      <c r="J134">
        <f t="shared" si="14"/>
        <v>252</v>
      </c>
      <c r="K134">
        <f t="shared" si="16"/>
        <v>31</v>
      </c>
      <c r="L134">
        <f t="shared" si="19"/>
        <v>30</v>
      </c>
      <c r="M134">
        <f t="shared" si="25"/>
        <v>14634</v>
      </c>
      <c r="N134">
        <f t="shared" si="17"/>
        <v>57</v>
      </c>
      <c r="O134">
        <f t="shared" si="20"/>
        <v>0</v>
      </c>
    </row>
    <row r="135" spans="1:17" x14ac:dyDescent="0.25">
      <c r="A135">
        <f t="shared" si="21"/>
        <v>4.2417999999999978</v>
      </c>
      <c r="B135">
        <f t="shared" si="18"/>
        <v>0</v>
      </c>
      <c r="C135">
        <f t="shared" si="22"/>
        <v>127</v>
      </c>
      <c r="D135">
        <f t="shared" si="23"/>
        <v>418</v>
      </c>
      <c r="E135">
        <f t="shared" si="24"/>
        <v>4</v>
      </c>
      <c r="F135">
        <f t="shared" si="13"/>
        <v>0</v>
      </c>
      <c r="H135">
        <v>1</v>
      </c>
      <c r="I135">
        <f t="shared" si="15"/>
        <v>234</v>
      </c>
      <c r="J135">
        <f t="shared" si="14"/>
        <v>244</v>
      </c>
      <c r="K135">
        <f t="shared" si="16"/>
        <v>30</v>
      </c>
      <c r="L135">
        <f t="shared" si="19"/>
        <v>30</v>
      </c>
      <c r="M135">
        <f t="shared" si="25"/>
        <v>14866</v>
      </c>
      <c r="N135">
        <f t="shared" si="17"/>
        <v>58</v>
      </c>
      <c r="O135">
        <f t="shared" si="20"/>
        <v>2</v>
      </c>
    </row>
    <row r="136" spans="1:17" x14ac:dyDescent="0.25">
      <c r="A136">
        <f t="shared" si="21"/>
        <v>4.2751999999999981</v>
      </c>
      <c r="B136">
        <f t="shared" si="18"/>
        <v>0</v>
      </c>
      <c r="C136">
        <f t="shared" si="22"/>
        <v>128</v>
      </c>
      <c r="D136">
        <f t="shared" si="23"/>
        <v>420</v>
      </c>
      <c r="E136">
        <f t="shared" si="24"/>
        <v>4</v>
      </c>
      <c r="F136">
        <f t="shared" ref="F136:F199" si="26">IF(I136=I137,1,0)</f>
        <v>0</v>
      </c>
      <c r="H136">
        <v>1</v>
      </c>
      <c r="I136">
        <f t="shared" si="15"/>
        <v>236</v>
      </c>
      <c r="J136">
        <f t="shared" ref="J136:J199" si="27">FLOOR(IF(K136&gt;=20,K136*POWER(2,E136-1)+POWER(2,E136-2),K136*POWER(2,E136-1)),1)</f>
        <v>244</v>
      </c>
      <c r="K136">
        <f t="shared" si="16"/>
        <v>30</v>
      </c>
      <c r="L136">
        <f t="shared" si="19"/>
        <v>30</v>
      </c>
      <c r="M136">
        <f t="shared" si="25"/>
        <v>15100</v>
      </c>
      <c r="N136">
        <f t="shared" si="17"/>
        <v>58</v>
      </c>
      <c r="O136">
        <f t="shared" si="20"/>
        <v>4</v>
      </c>
    </row>
    <row r="137" spans="1:17" x14ac:dyDescent="0.25">
      <c r="A137">
        <f t="shared" si="21"/>
        <v>4.3085999999999984</v>
      </c>
      <c r="B137">
        <f t="shared" si="18"/>
        <v>0</v>
      </c>
      <c r="C137">
        <f t="shared" si="22"/>
        <v>129</v>
      </c>
      <c r="D137">
        <f t="shared" si="23"/>
        <v>422</v>
      </c>
      <c r="E137">
        <f t="shared" si="24"/>
        <v>4</v>
      </c>
      <c r="F137">
        <f t="shared" si="26"/>
        <v>0</v>
      </c>
      <c r="H137">
        <v>1</v>
      </c>
      <c r="I137">
        <f t="shared" ref="I137:I200" si="28">IF(G136=1,I136,IF(I136&lt;J137,I136+2,IF(I136=J137,I136,I136-1)))</f>
        <v>238</v>
      </c>
      <c r="J137">
        <f t="shared" si="27"/>
        <v>244</v>
      </c>
      <c r="K137">
        <f t="shared" ref="K137:K200" si="29">IF(G136=1,IF(H137=1,L136+3,L136-3),IF(B137=1,IF(H137=1,L136+1,L136-1),L136))</f>
        <v>30</v>
      </c>
      <c r="L137">
        <f t="shared" si="19"/>
        <v>30</v>
      </c>
      <c r="M137">
        <f t="shared" si="25"/>
        <v>15336</v>
      </c>
      <c r="N137">
        <f t="shared" ref="N137:N200" si="30">FLOOR(M137/256,1)</f>
        <v>59</v>
      </c>
      <c r="O137">
        <f t="shared" si="20"/>
        <v>6</v>
      </c>
    </row>
    <row r="138" spans="1:17" x14ac:dyDescent="0.25">
      <c r="A138">
        <f t="shared" si="21"/>
        <v>4.3419999999999987</v>
      </c>
      <c r="B138">
        <f t="shared" ref="B138:B201" si="31">IF(MOD(D138,POWER(2,E138))=0,1,0)</f>
        <v>0</v>
      </c>
      <c r="C138">
        <f t="shared" si="22"/>
        <v>130</v>
      </c>
      <c r="D138">
        <f t="shared" si="23"/>
        <v>424</v>
      </c>
      <c r="E138">
        <f t="shared" si="24"/>
        <v>4</v>
      </c>
      <c r="F138">
        <f t="shared" si="26"/>
        <v>0</v>
      </c>
      <c r="H138">
        <v>1</v>
      </c>
      <c r="I138">
        <f t="shared" si="28"/>
        <v>240</v>
      </c>
      <c r="J138">
        <f t="shared" si="27"/>
        <v>244</v>
      </c>
      <c r="K138">
        <f t="shared" si="29"/>
        <v>30</v>
      </c>
      <c r="L138">
        <f t="shared" ref="L138:L201" si="32">IF(G137=1,K138,IF((J138-I137)&gt;=16,K138-1,K138))</f>
        <v>30</v>
      </c>
      <c r="M138">
        <f t="shared" si="25"/>
        <v>15574</v>
      </c>
      <c r="N138">
        <f t="shared" si="30"/>
        <v>60</v>
      </c>
      <c r="O138">
        <f t="shared" ref="O138:O144" si="33">MOD(D138,POWER(2,E138))</f>
        <v>8</v>
      </c>
    </row>
    <row r="139" spans="1:17" x14ac:dyDescent="0.25">
      <c r="A139">
        <f t="shared" ref="A139:A202" si="34">A138+$A$5</f>
        <v>4.3753999999999991</v>
      </c>
      <c r="B139">
        <f t="shared" si="31"/>
        <v>0</v>
      </c>
      <c r="C139">
        <f t="shared" ref="C139:C202" si="35">C138+1</f>
        <v>131</v>
      </c>
      <c r="D139">
        <f t="shared" ref="D139:D202" si="36">D138+2</f>
        <v>426</v>
      </c>
      <c r="E139">
        <f t="shared" ref="E139:E202" si="37">MIN(G138+E138,4)</f>
        <v>4</v>
      </c>
      <c r="F139">
        <f t="shared" si="26"/>
        <v>0</v>
      </c>
      <c r="H139">
        <v>1</v>
      </c>
      <c r="I139">
        <f t="shared" si="28"/>
        <v>242</v>
      </c>
      <c r="J139">
        <f t="shared" si="27"/>
        <v>244</v>
      </c>
      <c r="K139">
        <f t="shared" si="29"/>
        <v>30</v>
      </c>
      <c r="L139">
        <f t="shared" si="32"/>
        <v>30</v>
      </c>
      <c r="M139">
        <f t="shared" ref="M139:M202" si="38">M138+I138</f>
        <v>15814</v>
      </c>
      <c r="N139">
        <f t="shared" si="30"/>
        <v>61</v>
      </c>
      <c r="O139">
        <f t="shared" si="33"/>
        <v>10</v>
      </c>
    </row>
    <row r="140" spans="1:17" x14ac:dyDescent="0.25">
      <c r="A140">
        <f t="shared" si="34"/>
        <v>4.4087999999999994</v>
      </c>
      <c r="B140">
        <f t="shared" si="31"/>
        <v>0</v>
      </c>
      <c r="C140">
        <f t="shared" si="35"/>
        <v>132</v>
      </c>
      <c r="D140">
        <f t="shared" si="36"/>
        <v>428</v>
      </c>
      <c r="E140">
        <f t="shared" si="37"/>
        <v>4</v>
      </c>
      <c r="F140">
        <f t="shared" si="26"/>
        <v>1</v>
      </c>
      <c r="H140">
        <v>1</v>
      </c>
      <c r="I140">
        <f t="shared" si="28"/>
        <v>244</v>
      </c>
      <c r="J140">
        <f t="shared" si="27"/>
        <v>244</v>
      </c>
      <c r="K140">
        <f t="shared" si="29"/>
        <v>30</v>
      </c>
      <c r="L140">
        <f t="shared" si="32"/>
        <v>30</v>
      </c>
      <c r="M140">
        <f t="shared" si="38"/>
        <v>16056</v>
      </c>
      <c r="N140">
        <f t="shared" si="30"/>
        <v>62</v>
      </c>
      <c r="O140">
        <f t="shared" si="33"/>
        <v>12</v>
      </c>
    </row>
    <row r="141" spans="1:17" x14ac:dyDescent="0.25">
      <c r="A141">
        <f t="shared" si="34"/>
        <v>4.4421999999999997</v>
      </c>
      <c r="B141">
        <f t="shared" si="31"/>
        <v>0</v>
      </c>
      <c r="C141">
        <f t="shared" si="35"/>
        <v>133</v>
      </c>
      <c r="D141">
        <f t="shared" si="36"/>
        <v>430</v>
      </c>
      <c r="E141">
        <f t="shared" si="37"/>
        <v>4</v>
      </c>
      <c r="F141">
        <f t="shared" si="26"/>
        <v>0</v>
      </c>
      <c r="H141">
        <v>1</v>
      </c>
      <c r="I141">
        <f t="shared" si="28"/>
        <v>244</v>
      </c>
      <c r="J141">
        <f t="shared" si="27"/>
        <v>244</v>
      </c>
      <c r="K141">
        <f t="shared" si="29"/>
        <v>30</v>
      </c>
      <c r="L141">
        <f t="shared" si="32"/>
        <v>30</v>
      </c>
      <c r="M141">
        <f t="shared" si="38"/>
        <v>16300</v>
      </c>
      <c r="N141">
        <f t="shared" si="30"/>
        <v>63</v>
      </c>
      <c r="O141">
        <f t="shared" si="33"/>
        <v>14</v>
      </c>
    </row>
    <row r="142" spans="1:17" x14ac:dyDescent="0.25">
      <c r="A142">
        <f t="shared" si="34"/>
        <v>4.4756</v>
      </c>
      <c r="B142">
        <f t="shared" si="31"/>
        <v>1</v>
      </c>
      <c r="C142">
        <f t="shared" si="35"/>
        <v>134</v>
      </c>
      <c r="D142">
        <f t="shared" si="36"/>
        <v>432</v>
      </c>
      <c r="E142">
        <f t="shared" si="37"/>
        <v>4</v>
      </c>
      <c r="F142">
        <f t="shared" si="26"/>
        <v>0</v>
      </c>
      <c r="H142">
        <v>1</v>
      </c>
      <c r="I142">
        <f t="shared" si="28"/>
        <v>246</v>
      </c>
      <c r="J142">
        <f t="shared" si="27"/>
        <v>252</v>
      </c>
      <c r="K142">
        <f t="shared" si="29"/>
        <v>31</v>
      </c>
      <c r="L142">
        <f t="shared" si="32"/>
        <v>31</v>
      </c>
      <c r="M142">
        <f t="shared" si="38"/>
        <v>16544</v>
      </c>
      <c r="N142">
        <f t="shared" si="30"/>
        <v>64</v>
      </c>
      <c r="O142">
        <f t="shared" si="33"/>
        <v>0</v>
      </c>
    </row>
    <row r="143" spans="1:17" x14ac:dyDescent="0.25">
      <c r="A143">
        <f t="shared" si="34"/>
        <v>4.5090000000000003</v>
      </c>
      <c r="B143">
        <f t="shared" si="31"/>
        <v>0</v>
      </c>
      <c r="C143">
        <f t="shared" si="35"/>
        <v>135</v>
      </c>
      <c r="D143">
        <f t="shared" si="36"/>
        <v>434</v>
      </c>
      <c r="E143">
        <f t="shared" si="37"/>
        <v>4</v>
      </c>
      <c r="F143">
        <f t="shared" si="26"/>
        <v>0</v>
      </c>
      <c r="H143">
        <v>1</v>
      </c>
      <c r="I143">
        <f t="shared" si="28"/>
        <v>248</v>
      </c>
      <c r="J143">
        <f t="shared" si="27"/>
        <v>252</v>
      </c>
      <c r="K143">
        <f t="shared" si="29"/>
        <v>31</v>
      </c>
      <c r="L143">
        <f t="shared" si="32"/>
        <v>31</v>
      </c>
      <c r="M143">
        <f t="shared" si="38"/>
        <v>16790</v>
      </c>
      <c r="N143">
        <f t="shared" si="30"/>
        <v>65</v>
      </c>
      <c r="O143">
        <f t="shared" si="33"/>
        <v>2</v>
      </c>
    </row>
    <row r="144" spans="1:17" x14ac:dyDescent="0.25">
      <c r="A144">
        <f t="shared" si="34"/>
        <v>4.5424000000000007</v>
      </c>
      <c r="B144">
        <f t="shared" si="31"/>
        <v>0</v>
      </c>
      <c r="C144">
        <f t="shared" si="35"/>
        <v>136</v>
      </c>
      <c r="D144">
        <f t="shared" si="36"/>
        <v>436</v>
      </c>
      <c r="E144">
        <f t="shared" si="37"/>
        <v>4</v>
      </c>
      <c r="F144">
        <f t="shared" si="26"/>
        <v>0</v>
      </c>
      <c r="H144">
        <v>1</v>
      </c>
      <c r="I144">
        <f t="shared" si="28"/>
        <v>250</v>
      </c>
      <c r="J144">
        <f t="shared" si="27"/>
        <v>252</v>
      </c>
      <c r="K144">
        <f t="shared" si="29"/>
        <v>31</v>
      </c>
      <c r="L144">
        <f t="shared" si="32"/>
        <v>31</v>
      </c>
      <c r="M144">
        <f t="shared" si="38"/>
        <v>17038</v>
      </c>
      <c r="N144">
        <f t="shared" si="30"/>
        <v>66</v>
      </c>
      <c r="O144">
        <f t="shared" si="33"/>
        <v>4</v>
      </c>
    </row>
    <row r="145" spans="1:17" x14ac:dyDescent="0.25">
      <c r="A145">
        <f t="shared" si="34"/>
        <v>4.575800000000001</v>
      </c>
      <c r="B145">
        <f t="shared" si="31"/>
        <v>0</v>
      </c>
      <c r="C145">
        <f t="shared" si="35"/>
        <v>137</v>
      </c>
      <c r="D145">
        <f t="shared" si="36"/>
        <v>438</v>
      </c>
      <c r="E145">
        <f t="shared" si="37"/>
        <v>4</v>
      </c>
      <c r="F145">
        <f t="shared" si="26"/>
        <v>1</v>
      </c>
      <c r="G145">
        <v>1</v>
      </c>
      <c r="H145">
        <v>0</v>
      </c>
      <c r="I145">
        <f t="shared" si="28"/>
        <v>252</v>
      </c>
      <c r="J145">
        <f t="shared" si="27"/>
        <v>252</v>
      </c>
      <c r="K145">
        <f t="shared" si="29"/>
        <v>31</v>
      </c>
      <c r="L145">
        <f t="shared" si="32"/>
        <v>31</v>
      </c>
      <c r="M145">
        <f t="shared" si="38"/>
        <v>17288</v>
      </c>
      <c r="N145">
        <f t="shared" si="30"/>
        <v>67</v>
      </c>
      <c r="Q145">
        <v>1</v>
      </c>
    </row>
    <row r="146" spans="1:17" x14ac:dyDescent="0.25">
      <c r="A146">
        <f t="shared" si="34"/>
        <v>4.6092000000000013</v>
      </c>
      <c r="B146">
        <f t="shared" si="31"/>
        <v>0</v>
      </c>
      <c r="C146">
        <f t="shared" si="35"/>
        <v>138</v>
      </c>
      <c r="D146">
        <f t="shared" si="36"/>
        <v>440</v>
      </c>
      <c r="E146">
        <f t="shared" si="37"/>
        <v>4</v>
      </c>
      <c r="F146">
        <f t="shared" si="26"/>
        <v>1</v>
      </c>
      <c r="G146">
        <v>1</v>
      </c>
      <c r="H146">
        <v>0</v>
      </c>
      <c r="I146">
        <f t="shared" si="28"/>
        <v>252</v>
      </c>
      <c r="J146">
        <f t="shared" si="27"/>
        <v>228</v>
      </c>
      <c r="K146">
        <f t="shared" si="29"/>
        <v>28</v>
      </c>
      <c r="L146">
        <f t="shared" si="32"/>
        <v>28</v>
      </c>
      <c r="M146">
        <f t="shared" si="38"/>
        <v>17540</v>
      </c>
      <c r="N146">
        <f t="shared" si="30"/>
        <v>68</v>
      </c>
    </row>
    <row r="147" spans="1:17" x14ac:dyDescent="0.25">
      <c r="A147">
        <f t="shared" si="34"/>
        <v>4.6426000000000016</v>
      </c>
      <c r="B147">
        <f t="shared" si="31"/>
        <v>0</v>
      </c>
      <c r="C147">
        <f t="shared" si="35"/>
        <v>139</v>
      </c>
      <c r="D147">
        <f t="shared" si="36"/>
        <v>442</v>
      </c>
      <c r="E147">
        <f t="shared" si="37"/>
        <v>4</v>
      </c>
      <c r="F147">
        <f t="shared" si="26"/>
        <v>1</v>
      </c>
      <c r="G147">
        <v>1</v>
      </c>
      <c r="H147">
        <v>0</v>
      </c>
      <c r="I147">
        <f t="shared" si="28"/>
        <v>252</v>
      </c>
      <c r="J147">
        <f t="shared" si="27"/>
        <v>204</v>
      </c>
      <c r="K147">
        <f t="shared" si="29"/>
        <v>25</v>
      </c>
      <c r="L147">
        <f t="shared" si="32"/>
        <v>25</v>
      </c>
      <c r="M147">
        <f t="shared" si="38"/>
        <v>17792</v>
      </c>
      <c r="N147">
        <f t="shared" si="30"/>
        <v>69</v>
      </c>
    </row>
    <row r="148" spans="1:17" x14ac:dyDescent="0.25">
      <c r="A148">
        <f t="shared" si="34"/>
        <v>4.6760000000000019</v>
      </c>
      <c r="B148">
        <f t="shared" si="31"/>
        <v>0</v>
      </c>
      <c r="C148">
        <f t="shared" si="35"/>
        <v>140</v>
      </c>
      <c r="D148">
        <f t="shared" si="36"/>
        <v>444</v>
      </c>
      <c r="E148">
        <f t="shared" si="37"/>
        <v>4</v>
      </c>
      <c r="F148">
        <f t="shared" si="26"/>
        <v>1</v>
      </c>
      <c r="G148">
        <v>1</v>
      </c>
      <c r="H148">
        <v>0</v>
      </c>
      <c r="I148">
        <f t="shared" si="28"/>
        <v>252</v>
      </c>
      <c r="J148">
        <f t="shared" si="27"/>
        <v>180</v>
      </c>
      <c r="K148">
        <f t="shared" si="29"/>
        <v>22</v>
      </c>
      <c r="L148">
        <f t="shared" si="32"/>
        <v>22</v>
      </c>
      <c r="M148">
        <f t="shared" si="38"/>
        <v>18044</v>
      </c>
      <c r="N148">
        <f t="shared" si="30"/>
        <v>70</v>
      </c>
    </row>
    <row r="149" spans="1:17" x14ac:dyDescent="0.25">
      <c r="A149">
        <f t="shared" si="34"/>
        <v>4.7094000000000023</v>
      </c>
      <c r="B149">
        <f t="shared" si="31"/>
        <v>0</v>
      </c>
      <c r="C149">
        <f t="shared" si="35"/>
        <v>141</v>
      </c>
      <c r="D149">
        <f t="shared" si="36"/>
        <v>446</v>
      </c>
      <c r="E149">
        <f t="shared" si="37"/>
        <v>4</v>
      </c>
      <c r="F149">
        <f t="shared" si="26"/>
        <v>1</v>
      </c>
      <c r="G149">
        <v>1</v>
      </c>
      <c r="H149">
        <v>0</v>
      </c>
      <c r="I149">
        <f t="shared" si="28"/>
        <v>252</v>
      </c>
      <c r="J149">
        <f t="shared" si="27"/>
        <v>152</v>
      </c>
      <c r="K149">
        <f t="shared" si="29"/>
        <v>19</v>
      </c>
      <c r="L149">
        <f t="shared" si="32"/>
        <v>19</v>
      </c>
      <c r="M149">
        <f t="shared" si="38"/>
        <v>18296</v>
      </c>
      <c r="N149">
        <f t="shared" si="30"/>
        <v>71</v>
      </c>
    </row>
    <row r="150" spans="1:17" x14ac:dyDescent="0.25">
      <c r="A150">
        <f t="shared" si="34"/>
        <v>4.7428000000000026</v>
      </c>
      <c r="B150">
        <f t="shared" si="31"/>
        <v>1</v>
      </c>
      <c r="C150">
        <f t="shared" si="35"/>
        <v>142</v>
      </c>
      <c r="D150">
        <f t="shared" si="36"/>
        <v>448</v>
      </c>
      <c r="E150">
        <f t="shared" si="37"/>
        <v>4</v>
      </c>
      <c r="F150">
        <f t="shared" si="26"/>
        <v>1</v>
      </c>
      <c r="G150">
        <v>1</v>
      </c>
      <c r="H150">
        <v>0</v>
      </c>
      <c r="I150">
        <f t="shared" si="28"/>
        <v>252</v>
      </c>
      <c r="J150">
        <f t="shared" si="27"/>
        <v>128</v>
      </c>
      <c r="K150">
        <f t="shared" si="29"/>
        <v>16</v>
      </c>
      <c r="L150">
        <f t="shared" si="32"/>
        <v>16</v>
      </c>
      <c r="M150">
        <f t="shared" si="38"/>
        <v>18548</v>
      </c>
      <c r="N150">
        <f t="shared" si="30"/>
        <v>72</v>
      </c>
    </row>
    <row r="151" spans="1:17" x14ac:dyDescent="0.25">
      <c r="A151">
        <f t="shared" si="34"/>
        <v>4.7762000000000029</v>
      </c>
      <c r="B151">
        <f t="shared" si="31"/>
        <v>0</v>
      </c>
      <c r="C151">
        <f t="shared" si="35"/>
        <v>143</v>
      </c>
      <c r="D151">
        <f t="shared" si="36"/>
        <v>450</v>
      </c>
      <c r="E151">
        <f t="shared" si="37"/>
        <v>4</v>
      </c>
      <c r="F151">
        <f t="shared" si="26"/>
        <v>1</v>
      </c>
      <c r="G151">
        <v>1</v>
      </c>
      <c r="H151">
        <v>0</v>
      </c>
      <c r="I151">
        <f t="shared" si="28"/>
        <v>252</v>
      </c>
      <c r="J151">
        <f t="shared" si="27"/>
        <v>104</v>
      </c>
      <c r="K151">
        <f t="shared" si="29"/>
        <v>13</v>
      </c>
      <c r="L151">
        <f t="shared" si="32"/>
        <v>13</v>
      </c>
      <c r="M151">
        <f t="shared" si="38"/>
        <v>18800</v>
      </c>
      <c r="N151">
        <f t="shared" si="30"/>
        <v>73</v>
      </c>
    </row>
    <row r="152" spans="1:17" x14ac:dyDescent="0.25">
      <c r="A152">
        <f t="shared" si="34"/>
        <v>4.8096000000000032</v>
      </c>
      <c r="B152">
        <f t="shared" si="31"/>
        <v>0</v>
      </c>
      <c r="C152">
        <f t="shared" si="35"/>
        <v>144</v>
      </c>
      <c r="D152">
        <f t="shared" si="36"/>
        <v>452</v>
      </c>
      <c r="E152">
        <f t="shared" si="37"/>
        <v>4</v>
      </c>
      <c r="F152">
        <f t="shared" si="26"/>
        <v>1</v>
      </c>
      <c r="G152">
        <v>1</v>
      </c>
      <c r="H152">
        <v>0</v>
      </c>
      <c r="I152">
        <f t="shared" si="28"/>
        <v>252</v>
      </c>
      <c r="J152">
        <f>FLOOR(IF(K152&gt;=20,K152*POWER(2,E152-1)+POWER(2,E152-2),K152*POWER(2,E152-1)),1)</f>
        <v>80</v>
      </c>
      <c r="K152">
        <f t="shared" si="29"/>
        <v>10</v>
      </c>
      <c r="L152">
        <f t="shared" si="32"/>
        <v>10</v>
      </c>
      <c r="M152">
        <f t="shared" si="38"/>
        <v>19052</v>
      </c>
      <c r="N152">
        <f t="shared" si="30"/>
        <v>74</v>
      </c>
    </row>
    <row r="153" spans="1:17" x14ac:dyDescent="0.25">
      <c r="A153">
        <f t="shared" si="34"/>
        <v>4.8430000000000035</v>
      </c>
      <c r="B153">
        <f t="shared" si="31"/>
        <v>0</v>
      </c>
      <c r="C153">
        <f t="shared" si="35"/>
        <v>145</v>
      </c>
      <c r="D153">
        <f t="shared" si="36"/>
        <v>454</v>
      </c>
      <c r="E153">
        <f t="shared" si="37"/>
        <v>4</v>
      </c>
      <c r="F153">
        <f t="shared" si="26"/>
        <v>1</v>
      </c>
      <c r="G153">
        <v>1</v>
      </c>
      <c r="H153">
        <v>0</v>
      </c>
      <c r="I153">
        <f t="shared" si="28"/>
        <v>252</v>
      </c>
      <c r="J153">
        <f t="shared" si="27"/>
        <v>56</v>
      </c>
      <c r="K153">
        <f t="shared" si="29"/>
        <v>7</v>
      </c>
      <c r="L153">
        <f t="shared" si="32"/>
        <v>7</v>
      </c>
      <c r="M153">
        <f t="shared" si="38"/>
        <v>19304</v>
      </c>
      <c r="N153">
        <f t="shared" si="30"/>
        <v>75</v>
      </c>
    </row>
    <row r="154" spans="1:17" x14ac:dyDescent="0.25">
      <c r="A154">
        <f t="shared" si="34"/>
        <v>4.8764000000000038</v>
      </c>
      <c r="B154">
        <f t="shared" si="31"/>
        <v>0</v>
      </c>
      <c r="C154">
        <f t="shared" si="35"/>
        <v>146</v>
      </c>
      <c r="D154">
        <f t="shared" si="36"/>
        <v>456</v>
      </c>
      <c r="E154">
        <f t="shared" si="37"/>
        <v>4</v>
      </c>
      <c r="F154">
        <f t="shared" si="26"/>
        <v>1</v>
      </c>
      <c r="G154">
        <v>1</v>
      </c>
      <c r="H154">
        <v>0</v>
      </c>
      <c r="I154">
        <f t="shared" si="28"/>
        <v>252</v>
      </c>
      <c r="J154">
        <f t="shared" si="27"/>
        <v>32</v>
      </c>
      <c r="K154">
        <f t="shared" si="29"/>
        <v>4</v>
      </c>
      <c r="L154">
        <f t="shared" si="32"/>
        <v>4</v>
      </c>
      <c r="M154">
        <f t="shared" si="38"/>
        <v>19556</v>
      </c>
      <c r="N154">
        <f t="shared" si="30"/>
        <v>76</v>
      </c>
    </row>
    <row r="155" spans="1:17" x14ac:dyDescent="0.25">
      <c r="A155">
        <f t="shared" si="34"/>
        <v>4.9098000000000042</v>
      </c>
      <c r="B155">
        <f t="shared" si="31"/>
        <v>0</v>
      </c>
      <c r="C155">
        <f t="shared" si="35"/>
        <v>147</v>
      </c>
      <c r="D155">
        <f t="shared" si="36"/>
        <v>458</v>
      </c>
      <c r="E155">
        <f t="shared" si="37"/>
        <v>4</v>
      </c>
      <c r="F155">
        <f t="shared" si="26"/>
        <v>1</v>
      </c>
      <c r="G155">
        <v>1</v>
      </c>
      <c r="H155">
        <v>0</v>
      </c>
      <c r="I155">
        <f t="shared" si="28"/>
        <v>252</v>
      </c>
      <c r="J155">
        <f t="shared" si="27"/>
        <v>8</v>
      </c>
      <c r="K155">
        <f t="shared" si="29"/>
        <v>1</v>
      </c>
      <c r="L155">
        <f t="shared" si="32"/>
        <v>1</v>
      </c>
      <c r="M155">
        <f t="shared" si="38"/>
        <v>19808</v>
      </c>
      <c r="N155">
        <f t="shared" si="30"/>
        <v>77</v>
      </c>
    </row>
    <row r="156" spans="1:17" x14ac:dyDescent="0.25">
      <c r="A156">
        <f t="shared" si="34"/>
        <v>4.9432000000000045</v>
      </c>
      <c r="B156">
        <f t="shared" si="31"/>
        <v>0</v>
      </c>
      <c r="C156">
        <f t="shared" si="35"/>
        <v>148</v>
      </c>
      <c r="D156">
        <f t="shared" si="36"/>
        <v>460</v>
      </c>
      <c r="E156">
        <f t="shared" si="37"/>
        <v>4</v>
      </c>
      <c r="F156">
        <f t="shared" si="26"/>
        <v>1</v>
      </c>
      <c r="G156">
        <v>1</v>
      </c>
      <c r="H156">
        <v>0</v>
      </c>
      <c r="I156">
        <f t="shared" si="28"/>
        <v>252</v>
      </c>
      <c r="J156">
        <f t="shared" si="27"/>
        <v>-16</v>
      </c>
      <c r="K156">
        <f t="shared" si="29"/>
        <v>-2</v>
      </c>
      <c r="L156">
        <f t="shared" si="32"/>
        <v>-2</v>
      </c>
      <c r="M156">
        <f t="shared" si="38"/>
        <v>20060</v>
      </c>
      <c r="N156">
        <f t="shared" si="30"/>
        <v>78</v>
      </c>
    </row>
    <row r="157" spans="1:17" x14ac:dyDescent="0.25">
      <c r="A157">
        <f t="shared" si="34"/>
        <v>4.9766000000000048</v>
      </c>
      <c r="B157">
        <f t="shared" si="31"/>
        <v>0</v>
      </c>
      <c r="C157">
        <f t="shared" si="35"/>
        <v>149</v>
      </c>
      <c r="D157">
        <f t="shared" si="36"/>
        <v>462</v>
      </c>
      <c r="E157">
        <f t="shared" si="37"/>
        <v>4</v>
      </c>
      <c r="F157">
        <f t="shared" si="26"/>
        <v>1</v>
      </c>
      <c r="G157">
        <v>1</v>
      </c>
      <c r="H157">
        <v>0</v>
      </c>
      <c r="I157">
        <f t="shared" si="28"/>
        <v>252</v>
      </c>
      <c r="J157">
        <f t="shared" si="27"/>
        <v>-40</v>
      </c>
      <c r="K157">
        <f t="shared" si="29"/>
        <v>-5</v>
      </c>
      <c r="L157">
        <f t="shared" si="32"/>
        <v>-5</v>
      </c>
      <c r="M157">
        <f t="shared" si="38"/>
        <v>20312</v>
      </c>
      <c r="N157">
        <f t="shared" si="30"/>
        <v>79</v>
      </c>
    </row>
    <row r="158" spans="1:17" x14ac:dyDescent="0.25">
      <c r="A158">
        <f t="shared" si="34"/>
        <v>5.0100000000000051</v>
      </c>
      <c r="B158">
        <f t="shared" si="31"/>
        <v>1</v>
      </c>
      <c r="C158">
        <f t="shared" si="35"/>
        <v>150</v>
      </c>
      <c r="D158">
        <f t="shared" si="36"/>
        <v>464</v>
      </c>
      <c r="E158">
        <f t="shared" si="37"/>
        <v>4</v>
      </c>
      <c r="F158">
        <f t="shared" si="26"/>
        <v>1</v>
      </c>
      <c r="G158">
        <v>1</v>
      </c>
      <c r="H158">
        <v>0</v>
      </c>
      <c r="I158">
        <f t="shared" si="28"/>
        <v>252</v>
      </c>
      <c r="J158">
        <f t="shared" si="27"/>
        <v>-64</v>
      </c>
      <c r="K158">
        <f t="shared" si="29"/>
        <v>-8</v>
      </c>
      <c r="L158">
        <f t="shared" si="32"/>
        <v>-8</v>
      </c>
      <c r="M158">
        <f t="shared" si="38"/>
        <v>20564</v>
      </c>
      <c r="N158">
        <f t="shared" si="30"/>
        <v>80</v>
      </c>
    </row>
    <row r="159" spans="1:17" x14ac:dyDescent="0.25">
      <c r="A159">
        <f t="shared" si="34"/>
        <v>5.0434000000000054</v>
      </c>
      <c r="B159">
        <f t="shared" si="31"/>
        <v>0</v>
      </c>
      <c r="C159">
        <f t="shared" si="35"/>
        <v>151</v>
      </c>
      <c r="D159">
        <f t="shared" si="36"/>
        <v>466</v>
      </c>
      <c r="E159">
        <f t="shared" si="37"/>
        <v>4</v>
      </c>
      <c r="F159">
        <f t="shared" si="26"/>
        <v>1</v>
      </c>
      <c r="G159">
        <v>1</v>
      </c>
      <c r="H159">
        <v>0</v>
      </c>
      <c r="I159">
        <f t="shared" si="28"/>
        <v>252</v>
      </c>
      <c r="J159">
        <f t="shared" si="27"/>
        <v>-88</v>
      </c>
      <c r="K159">
        <f t="shared" si="29"/>
        <v>-11</v>
      </c>
      <c r="L159">
        <f t="shared" si="32"/>
        <v>-11</v>
      </c>
      <c r="M159">
        <f t="shared" si="38"/>
        <v>20816</v>
      </c>
      <c r="N159">
        <f t="shared" si="30"/>
        <v>81</v>
      </c>
    </row>
    <row r="160" spans="1:17" x14ac:dyDescent="0.25">
      <c r="A160">
        <f t="shared" si="34"/>
        <v>5.0768000000000058</v>
      </c>
      <c r="B160">
        <f t="shared" si="31"/>
        <v>0</v>
      </c>
      <c r="C160">
        <f t="shared" si="35"/>
        <v>152</v>
      </c>
      <c r="D160">
        <f t="shared" si="36"/>
        <v>468</v>
      </c>
      <c r="E160">
        <f t="shared" si="37"/>
        <v>4</v>
      </c>
      <c r="F160">
        <f t="shared" si="26"/>
        <v>1</v>
      </c>
      <c r="G160">
        <v>1</v>
      </c>
      <c r="H160">
        <v>0</v>
      </c>
      <c r="I160">
        <f t="shared" si="28"/>
        <v>252</v>
      </c>
      <c r="J160">
        <f t="shared" si="27"/>
        <v>-112</v>
      </c>
      <c r="K160">
        <f t="shared" si="29"/>
        <v>-14</v>
      </c>
      <c r="L160">
        <f t="shared" si="32"/>
        <v>-14</v>
      </c>
      <c r="M160">
        <f t="shared" si="38"/>
        <v>21068</v>
      </c>
      <c r="N160">
        <f t="shared" si="30"/>
        <v>82</v>
      </c>
    </row>
    <row r="161" spans="1:16" x14ac:dyDescent="0.25">
      <c r="A161">
        <f t="shared" si="34"/>
        <v>5.1102000000000061</v>
      </c>
      <c r="B161">
        <f t="shared" si="31"/>
        <v>0</v>
      </c>
      <c r="C161">
        <f t="shared" si="35"/>
        <v>153</v>
      </c>
      <c r="D161">
        <f t="shared" si="36"/>
        <v>470</v>
      </c>
      <c r="E161">
        <f t="shared" si="37"/>
        <v>4</v>
      </c>
      <c r="F161">
        <f t="shared" si="26"/>
        <v>1</v>
      </c>
      <c r="G161">
        <v>1</v>
      </c>
      <c r="H161">
        <v>0</v>
      </c>
      <c r="I161">
        <f t="shared" si="28"/>
        <v>252</v>
      </c>
      <c r="J161">
        <f t="shared" si="27"/>
        <v>-136</v>
      </c>
      <c r="K161">
        <f t="shared" si="29"/>
        <v>-17</v>
      </c>
      <c r="L161">
        <f t="shared" si="32"/>
        <v>-17</v>
      </c>
      <c r="M161">
        <f t="shared" si="38"/>
        <v>21320</v>
      </c>
      <c r="N161">
        <f t="shared" si="30"/>
        <v>83</v>
      </c>
    </row>
    <row r="162" spans="1:16" x14ac:dyDescent="0.25">
      <c r="A162">
        <f t="shared" si="34"/>
        <v>5.1436000000000064</v>
      </c>
      <c r="B162">
        <f t="shared" si="31"/>
        <v>0</v>
      </c>
      <c r="C162">
        <f t="shared" si="35"/>
        <v>154</v>
      </c>
      <c r="D162">
        <f t="shared" si="36"/>
        <v>472</v>
      </c>
      <c r="E162">
        <f t="shared" si="37"/>
        <v>4</v>
      </c>
      <c r="F162">
        <f t="shared" si="26"/>
        <v>1</v>
      </c>
      <c r="G162">
        <v>1</v>
      </c>
      <c r="H162">
        <v>0</v>
      </c>
      <c r="I162">
        <f t="shared" si="28"/>
        <v>252</v>
      </c>
      <c r="J162">
        <f t="shared" si="27"/>
        <v>-160</v>
      </c>
      <c r="K162">
        <f t="shared" si="29"/>
        <v>-20</v>
      </c>
      <c r="L162">
        <f t="shared" si="32"/>
        <v>-20</v>
      </c>
      <c r="M162">
        <f t="shared" si="38"/>
        <v>21572</v>
      </c>
      <c r="N162">
        <f t="shared" si="30"/>
        <v>84</v>
      </c>
    </row>
    <row r="163" spans="1:16" x14ac:dyDescent="0.25">
      <c r="A163">
        <f t="shared" si="34"/>
        <v>5.1770000000000067</v>
      </c>
      <c r="B163">
        <f t="shared" si="31"/>
        <v>0</v>
      </c>
      <c r="C163">
        <f t="shared" si="35"/>
        <v>155</v>
      </c>
      <c r="D163">
        <f t="shared" si="36"/>
        <v>474</v>
      </c>
      <c r="E163">
        <f t="shared" si="37"/>
        <v>4</v>
      </c>
      <c r="F163">
        <f t="shared" si="26"/>
        <v>1</v>
      </c>
      <c r="G163">
        <v>1</v>
      </c>
      <c r="H163">
        <v>0</v>
      </c>
      <c r="I163">
        <f t="shared" si="28"/>
        <v>252</v>
      </c>
      <c r="J163">
        <f t="shared" si="27"/>
        <v>-184</v>
      </c>
      <c r="K163">
        <f t="shared" si="29"/>
        <v>-23</v>
      </c>
      <c r="L163">
        <f t="shared" si="32"/>
        <v>-23</v>
      </c>
      <c r="M163">
        <f t="shared" si="38"/>
        <v>21824</v>
      </c>
      <c r="N163">
        <f t="shared" si="30"/>
        <v>85</v>
      </c>
    </row>
    <row r="164" spans="1:16" x14ac:dyDescent="0.25">
      <c r="A164">
        <f t="shared" si="34"/>
        <v>5.210400000000007</v>
      </c>
      <c r="B164">
        <f t="shared" si="31"/>
        <v>0</v>
      </c>
      <c r="C164">
        <f t="shared" si="35"/>
        <v>156</v>
      </c>
      <c r="D164">
        <f t="shared" si="36"/>
        <v>476</v>
      </c>
      <c r="E164">
        <f t="shared" si="37"/>
        <v>4</v>
      </c>
      <c r="F164">
        <f t="shared" si="26"/>
        <v>1</v>
      </c>
      <c r="G164">
        <v>1</v>
      </c>
      <c r="H164">
        <v>0</v>
      </c>
      <c r="I164">
        <f t="shared" si="28"/>
        <v>252</v>
      </c>
      <c r="J164">
        <f t="shared" si="27"/>
        <v>-208</v>
      </c>
      <c r="K164">
        <f t="shared" si="29"/>
        <v>-26</v>
      </c>
      <c r="L164">
        <f t="shared" si="32"/>
        <v>-26</v>
      </c>
      <c r="M164">
        <f t="shared" si="38"/>
        <v>22076</v>
      </c>
      <c r="N164">
        <f t="shared" si="30"/>
        <v>86</v>
      </c>
    </row>
    <row r="165" spans="1:16" x14ac:dyDescent="0.25">
      <c r="A165">
        <f t="shared" si="34"/>
        <v>5.2438000000000073</v>
      </c>
      <c r="B165">
        <f t="shared" si="31"/>
        <v>0</v>
      </c>
      <c r="C165">
        <f t="shared" si="35"/>
        <v>157</v>
      </c>
      <c r="D165">
        <f t="shared" si="36"/>
        <v>478</v>
      </c>
      <c r="E165">
        <f t="shared" si="37"/>
        <v>4</v>
      </c>
      <c r="F165">
        <f t="shared" si="26"/>
        <v>1</v>
      </c>
      <c r="G165">
        <v>1</v>
      </c>
      <c r="H165">
        <v>0</v>
      </c>
      <c r="I165">
        <f t="shared" si="28"/>
        <v>252</v>
      </c>
      <c r="J165">
        <f t="shared" si="27"/>
        <v>-232</v>
      </c>
      <c r="K165">
        <f t="shared" si="29"/>
        <v>-29</v>
      </c>
      <c r="L165">
        <f t="shared" si="32"/>
        <v>-29</v>
      </c>
      <c r="M165">
        <f t="shared" si="38"/>
        <v>22328</v>
      </c>
      <c r="N165">
        <f t="shared" si="30"/>
        <v>87</v>
      </c>
    </row>
    <row r="166" spans="1:16" x14ac:dyDescent="0.25">
      <c r="A166">
        <f t="shared" si="34"/>
        <v>5.2772000000000077</v>
      </c>
      <c r="B166">
        <f t="shared" si="31"/>
        <v>1</v>
      </c>
      <c r="C166">
        <f t="shared" si="35"/>
        <v>158</v>
      </c>
      <c r="D166">
        <f t="shared" si="36"/>
        <v>480</v>
      </c>
      <c r="E166">
        <f t="shared" si="37"/>
        <v>4</v>
      </c>
      <c r="F166">
        <f t="shared" si="26"/>
        <v>1</v>
      </c>
      <c r="G166">
        <v>1</v>
      </c>
      <c r="H166">
        <v>0</v>
      </c>
      <c r="I166">
        <f t="shared" si="28"/>
        <v>252</v>
      </c>
      <c r="J166">
        <f t="shared" si="27"/>
        <v>-256</v>
      </c>
      <c r="K166">
        <f t="shared" si="29"/>
        <v>-32</v>
      </c>
      <c r="L166">
        <f t="shared" si="32"/>
        <v>-32</v>
      </c>
      <c r="M166">
        <f t="shared" si="38"/>
        <v>22580</v>
      </c>
      <c r="N166">
        <f t="shared" si="30"/>
        <v>88</v>
      </c>
    </row>
    <row r="167" spans="1:16" x14ac:dyDescent="0.25">
      <c r="A167">
        <f t="shared" si="34"/>
        <v>5.310600000000008</v>
      </c>
      <c r="B167">
        <f t="shared" si="31"/>
        <v>0</v>
      </c>
      <c r="C167">
        <f t="shared" si="35"/>
        <v>159</v>
      </c>
      <c r="D167">
        <f t="shared" si="36"/>
        <v>482</v>
      </c>
      <c r="E167">
        <f t="shared" si="37"/>
        <v>4</v>
      </c>
      <c r="F167">
        <f t="shared" si="26"/>
        <v>1</v>
      </c>
      <c r="G167">
        <v>1</v>
      </c>
      <c r="H167">
        <v>0</v>
      </c>
      <c r="I167">
        <f t="shared" si="28"/>
        <v>252</v>
      </c>
      <c r="J167">
        <f t="shared" si="27"/>
        <v>-280</v>
      </c>
      <c r="K167">
        <f t="shared" si="29"/>
        <v>-35</v>
      </c>
      <c r="L167">
        <f t="shared" si="32"/>
        <v>-35</v>
      </c>
      <c r="M167">
        <f t="shared" si="38"/>
        <v>22832</v>
      </c>
      <c r="N167">
        <f t="shared" si="30"/>
        <v>89</v>
      </c>
    </row>
    <row r="168" spans="1:16" x14ac:dyDescent="0.25">
      <c r="A168">
        <f t="shared" si="34"/>
        <v>5.3440000000000083</v>
      </c>
      <c r="B168">
        <f t="shared" si="31"/>
        <v>0</v>
      </c>
      <c r="C168">
        <f t="shared" si="35"/>
        <v>160</v>
      </c>
      <c r="D168">
        <f t="shared" si="36"/>
        <v>484</v>
      </c>
      <c r="E168">
        <f t="shared" si="37"/>
        <v>4</v>
      </c>
      <c r="F168">
        <f t="shared" si="26"/>
        <v>1</v>
      </c>
      <c r="G168">
        <v>1</v>
      </c>
      <c r="H168">
        <v>0</v>
      </c>
      <c r="I168">
        <f t="shared" si="28"/>
        <v>252</v>
      </c>
      <c r="J168">
        <f t="shared" si="27"/>
        <v>-304</v>
      </c>
      <c r="K168">
        <f t="shared" si="29"/>
        <v>-38</v>
      </c>
      <c r="L168">
        <f t="shared" si="32"/>
        <v>-38</v>
      </c>
      <c r="M168">
        <f t="shared" si="38"/>
        <v>23084</v>
      </c>
      <c r="N168">
        <f t="shared" si="30"/>
        <v>90</v>
      </c>
    </row>
    <row r="169" spans="1:16" x14ac:dyDescent="0.25">
      <c r="A169">
        <f t="shared" si="34"/>
        <v>5.3774000000000086</v>
      </c>
      <c r="B169">
        <f t="shared" si="31"/>
        <v>0</v>
      </c>
      <c r="C169">
        <f t="shared" si="35"/>
        <v>161</v>
      </c>
      <c r="D169">
        <f t="shared" si="36"/>
        <v>486</v>
      </c>
      <c r="E169">
        <f t="shared" si="37"/>
        <v>4</v>
      </c>
      <c r="F169">
        <f t="shared" si="26"/>
        <v>1</v>
      </c>
      <c r="G169">
        <v>1</v>
      </c>
      <c r="H169">
        <v>0</v>
      </c>
      <c r="I169">
        <f t="shared" si="28"/>
        <v>252</v>
      </c>
      <c r="J169">
        <f t="shared" si="27"/>
        <v>-328</v>
      </c>
      <c r="K169">
        <f t="shared" si="29"/>
        <v>-41</v>
      </c>
      <c r="L169">
        <f t="shared" si="32"/>
        <v>-41</v>
      </c>
      <c r="M169">
        <f t="shared" si="38"/>
        <v>23336</v>
      </c>
      <c r="N169">
        <f t="shared" si="30"/>
        <v>91</v>
      </c>
    </row>
    <row r="170" spans="1:16" x14ac:dyDescent="0.25">
      <c r="A170">
        <f t="shared" si="34"/>
        <v>5.4108000000000089</v>
      </c>
      <c r="B170">
        <f t="shared" si="31"/>
        <v>0</v>
      </c>
      <c r="C170">
        <f t="shared" si="35"/>
        <v>162</v>
      </c>
      <c r="D170">
        <f t="shared" si="36"/>
        <v>488</v>
      </c>
      <c r="E170">
        <f t="shared" si="37"/>
        <v>4</v>
      </c>
      <c r="F170">
        <f t="shared" si="26"/>
        <v>1</v>
      </c>
      <c r="G170">
        <v>1</v>
      </c>
      <c r="H170">
        <v>0</v>
      </c>
      <c r="I170">
        <f t="shared" si="28"/>
        <v>252</v>
      </c>
      <c r="J170">
        <f t="shared" si="27"/>
        <v>-352</v>
      </c>
      <c r="K170">
        <f t="shared" si="29"/>
        <v>-44</v>
      </c>
      <c r="L170">
        <f t="shared" si="32"/>
        <v>-44</v>
      </c>
      <c r="M170">
        <f t="shared" si="38"/>
        <v>23588</v>
      </c>
      <c r="N170">
        <f t="shared" si="30"/>
        <v>92</v>
      </c>
    </row>
    <row r="171" spans="1:16" x14ac:dyDescent="0.25">
      <c r="A171">
        <f t="shared" si="34"/>
        <v>5.4442000000000093</v>
      </c>
      <c r="B171">
        <f t="shared" si="31"/>
        <v>0</v>
      </c>
      <c r="C171">
        <f t="shared" si="35"/>
        <v>163</v>
      </c>
      <c r="D171">
        <f t="shared" si="36"/>
        <v>490</v>
      </c>
      <c r="E171">
        <f t="shared" si="37"/>
        <v>4</v>
      </c>
      <c r="F171">
        <f t="shared" si="26"/>
        <v>1</v>
      </c>
      <c r="G171">
        <v>1</v>
      </c>
      <c r="H171">
        <v>0</v>
      </c>
      <c r="I171">
        <f t="shared" si="28"/>
        <v>252</v>
      </c>
      <c r="J171">
        <f t="shared" si="27"/>
        <v>-376</v>
      </c>
      <c r="K171">
        <f t="shared" si="29"/>
        <v>-47</v>
      </c>
      <c r="L171">
        <f t="shared" si="32"/>
        <v>-47</v>
      </c>
      <c r="M171">
        <f t="shared" si="38"/>
        <v>23840</v>
      </c>
      <c r="N171">
        <f t="shared" si="30"/>
        <v>93</v>
      </c>
    </row>
    <row r="172" spans="1:16" x14ac:dyDescent="0.25">
      <c r="A172">
        <f t="shared" si="34"/>
        <v>5.4776000000000096</v>
      </c>
      <c r="B172">
        <f t="shared" si="31"/>
        <v>0</v>
      </c>
      <c r="C172">
        <f t="shared" si="35"/>
        <v>164</v>
      </c>
      <c r="D172">
        <f t="shared" si="36"/>
        <v>492</v>
      </c>
      <c r="E172">
        <f t="shared" si="37"/>
        <v>4</v>
      </c>
      <c r="F172">
        <f t="shared" si="26"/>
        <v>1</v>
      </c>
      <c r="G172">
        <v>1</v>
      </c>
      <c r="H172">
        <v>0</v>
      </c>
      <c r="I172">
        <f t="shared" si="28"/>
        <v>252</v>
      </c>
      <c r="J172">
        <f t="shared" si="27"/>
        <v>-400</v>
      </c>
      <c r="K172">
        <f t="shared" si="29"/>
        <v>-50</v>
      </c>
      <c r="L172">
        <f t="shared" si="32"/>
        <v>-50</v>
      </c>
      <c r="M172">
        <f t="shared" si="38"/>
        <v>24092</v>
      </c>
      <c r="N172">
        <f t="shared" si="30"/>
        <v>94</v>
      </c>
      <c r="P172">
        <f>97*256</f>
        <v>24832</v>
      </c>
    </row>
    <row r="173" spans="1:16" x14ac:dyDescent="0.25">
      <c r="A173">
        <f t="shared" si="34"/>
        <v>5.5110000000000099</v>
      </c>
      <c r="B173">
        <f t="shared" si="31"/>
        <v>0</v>
      </c>
      <c r="C173">
        <f t="shared" si="35"/>
        <v>165</v>
      </c>
      <c r="D173">
        <f t="shared" si="36"/>
        <v>494</v>
      </c>
      <c r="E173">
        <f t="shared" si="37"/>
        <v>4</v>
      </c>
      <c r="F173">
        <f t="shared" si="26"/>
        <v>1</v>
      </c>
      <c r="G173">
        <v>1</v>
      </c>
      <c r="H173">
        <v>0</v>
      </c>
      <c r="I173">
        <f t="shared" si="28"/>
        <v>252</v>
      </c>
      <c r="J173">
        <f t="shared" si="27"/>
        <v>-424</v>
      </c>
      <c r="K173">
        <f t="shared" si="29"/>
        <v>-53</v>
      </c>
      <c r="L173">
        <f t="shared" si="32"/>
        <v>-53</v>
      </c>
      <c r="M173">
        <f t="shared" si="38"/>
        <v>24344</v>
      </c>
      <c r="N173">
        <f t="shared" si="30"/>
        <v>95</v>
      </c>
      <c r="P173">
        <f>P172-M175</f>
        <v>-16</v>
      </c>
    </row>
    <row r="174" spans="1:16" x14ac:dyDescent="0.25">
      <c r="A174">
        <f t="shared" si="34"/>
        <v>5.5444000000000102</v>
      </c>
      <c r="B174">
        <f t="shared" si="31"/>
        <v>1</v>
      </c>
      <c r="C174">
        <f t="shared" si="35"/>
        <v>166</v>
      </c>
      <c r="D174">
        <f t="shared" si="36"/>
        <v>496</v>
      </c>
      <c r="E174">
        <f t="shared" si="37"/>
        <v>4</v>
      </c>
      <c r="F174">
        <f t="shared" si="26"/>
        <v>1</v>
      </c>
      <c r="G174">
        <v>1</v>
      </c>
      <c r="H174">
        <v>0</v>
      </c>
      <c r="I174">
        <f t="shared" si="28"/>
        <v>252</v>
      </c>
      <c r="J174">
        <f t="shared" si="27"/>
        <v>-448</v>
      </c>
      <c r="K174">
        <f t="shared" si="29"/>
        <v>-56</v>
      </c>
      <c r="L174">
        <f t="shared" si="32"/>
        <v>-56</v>
      </c>
      <c r="M174">
        <f t="shared" si="38"/>
        <v>24596</v>
      </c>
      <c r="N174">
        <f t="shared" si="30"/>
        <v>96</v>
      </c>
      <c r="P174">
        <v>24824</v>
      </c>
    </row>
    <row r="175" spans="1:16" x14ac:dyDescent="0.25">
      <c r="A175">
        <f t="shared" si="34"/>
        <v>5.5778000000000105</v>
      </c>
      <c r="B175">
        <f t="shared" si="31"/>
        <v>0</v>
      </c>
      <c r="C175">
        <f t="shared" si="35"/>
        <v>167</v>
      </c>
      <c r="D175">
        <f t="shared" si="36"/>
        <v>498</v>
      </c>
      <c r="E175">
        <f t="shared" si="37"/>
        <v>4</v>
      </c>
      <c r="F175">
        <f t="shared" si="26"/>
        <v>1</v>
      </c>
      <c r="G175">
        <v>1</v>
      </c>
      <c r="H175">
        <v>0</v>
      </c>
      <c r="I175">
        <f t="shared" si="28"/>
        <v>252</v>
      </c>
      <c r="J175">
        <f t="shared" si="27"/>
        <v>-472</v>
      </c>
      <c r="K175">
        <f t="shared" si="29"/>
        <v>-59</v>
      </c>
      <c r="L175">
        <f t="shared" si="32"/>
        <v>-59</v>
      </c>
      <c r="M175">
        <f t="shared" si="38"/>
        <v>24848</v>
      </c>
      <c r="N175">
        <f t="shared" si="30"/>
        <v>97</v>
      </c>
    </row>
    <row r="176" spans="1:16" x14ac:dyDescent="0.25">
      <c r="A176">
        <f t="shared" si="34"/>
        <v>5.6112000000000108</v>
      </c>
      <c r="B176">
        <f t="shared" si="31"/>
        <v>0</v>
      </c>
      <c r="C176">
        <f t="shared" si="35"/>
        <v>168</v>
      </c>
      <c r="D176">
        <f t="shared" si="36"/>
        <v>500</v>
      </c>
      <c r="E176">
        <f t="shared" si="37"/>
        <v>4</v>
      </c>
      <c r="F176">
        <f t="shared" si="26"/>
        <v>1</v>
      </c>
      <c r="G176">
        <v>1</v>
      </c>
      <c r="H176">
        <v>0</v>
      </c>
      <c r="I176">
        <f t="shared" si="28"/>
        <v>252</v>
      </c>
      <c r="J176">
        <f t="shared" si="27"/>
        <v>-496</v>
      </c>
      <c r="K176">
        <f t="shared" si="29"/>
        <v>-62</v>
      </c>
      <c r="L176">
        <f t="shared" si="32"/>
        <v>-62</v>
      </c>
      <c r="M176">
        <f t="shared" si="38"/>
        <v>25100</v>
      </c>
      <c r="N176">
        <f t="shared" si="30"/>
        <v>98</v>
      </c>
    </row>
    <row r="177" spans="1:14" x14ac:dyDescent="0.25">
      <c r="A177">
        <f t="shared" si="34"/>
        <v>5.6446000000000112</v>
      </c>
      <c r="B177">
        <f t="shared" si="31"/>
        <v>0</v>
      </c>
      <c r="C177">
        <f t="shared" si="35"/>
        <v>169</v>
      </c>
      <c r="D177">
        <f t="shared" si="36"/>
        <v>502</v>
      </c>
      <c r="E177">
        <f t="shared" si="37"/>
        <v>4</v>
      </c>
      <c r="F177">
        <f t="shared" si="26"/>
        <v>1</v>
      </c>
      <c r="G177">
        <v>1</v>
      </c>
      <c r="H177">
        <v>0</v>
      </c>
      <c r="I177">
        <f t="shared" si="28"/>
        <v>252</v>
      </c>
      <c r="J177">
        <f t="shared" si="27"/>
        <v>-520</v>
      </c>
      <c r="K177">
        <f t="shared" si="29"/>
        <v>-65</v>
      </c>
      <c r="L177">
        <f t="shared" si="32"/>
        <v>-65</v>
      </c>
      <c r="M177">
        <f t="shared" si="38"/>
        <v>25352</v>
      </c>
      <c r="N177">
        <f t="shared" si="30"/>
        <v>99</v>
      </c>
    </row>
    <row r="178" spans="1:14" x14ac:dyDescent="0.25">
      <c r="A178">
        <f t="shared" si="34"/>
        <v>5.6780000000000115</v>
      </c>
      <c r="B178">
        <f t="shared" si="31"/>
        <v>0</v>
      </c>
      <c r="C178">
        <f t="shared" si="35"/>
        <v>170</v>
      </c>
      <c r="D178">
        <f t="shared" si="36"/>
        <v>504</v>
      </c>
      <c r="E178">
        <f t="shared" si="37"/>
        <v>4</v>
      </c>
      <c r="F178">
        <f t="shared" si="26"/>
        <v>1</v>
      </c>
      <c r="G178">
        <v>1</v>
      </c>
      <c r="H178">
        <v>0</v>
      </c>
      <c r="I178">
        <f t="shared" si="28"/>
        <v>252</v>
      </c>
      <c r="J178">
        <f t="shared" si="27"/>
        <v>-544</v>
      </c>
      <c r="K178">
        <f t="shared" si="29"/>
        <v>-68</v>
      </c>
      <c r="L178">
        <f t="shared" si="32"/>
        <v>-68</v>
      </c>
      <c r="M178">
        <f t="shared" si="38"/>
        <v>25604</v>
      </c>
      <c r="N178">
        <f t="shared" si="30"/>
        <v>100</v>
      </c>
    </row>
    <row r="179" spans="1:14" x14ac:dyDescent="0.25">
      <c r="A179">
        <f t="shared" si="34"/>
        <v>5.7114000000000118</v>
      </c>
      <c r="B179">
        <f t="shared" si="31"/>
        <v>0</v>
      </c>
      <c r="C179">
        <f t="shared" si="35"/>
        <v>171</v>
      </c>
      <c r="D179">
        <f t="shared" si="36"/>
        <v>506</v>
      </c>
      <c r="E179">
        <f t="shared" si="37"/>
        <v>4</v>
      </c>
      <c r="F179">
        <f t="shared" si="26"/>
        <v>1</v>
      </c>
      <c r="G179">
        <v>1</v>
      </c>
      <c r="H179">
        <v>0</v>
      </c>
      <c r="I179">
        <f t="shared" si="28"/>
        <v>252</v>
      </c>
      <c r="J179">
        <f t="shared" si="27"/>
        <v>-568</v>
      </c>
      <c r="K179">
        <f t="shared" si="29"/>
        <v>-71</v>
      </c>
      <c r="L179">
        <f t="shared" si="32"/>
        <v>-71</v>
      </c>
      <c r="M179">
        <f t="shared" si="38"/>
        <v>25856</v>
      </c>
      <c r="N179">
        <f t="shared" si="30"/>
        <v>101</v>
      </c>
    </row>
    <row r="180" spans="1:14" x14ac:dyDescent="0.25">
      <c r="A180">
        <f t="shared" si="34"/>
        <v>5.7448000000000121</v>
      </c>
      <c r="B180">
        <f t="shared" si="31"/>
        <v>0</v>
      </c>
      <c r="C180">
        <f t="shared" si="35"/>
        <v>172</v>
      </c>
      <c r="D180">
        <f t="shared" si="36"/>
        <v>508</v>
      </c>
      <c r="E180">
        <f t="shared" si="37"/>
        <v>4</v>
      </c>
      <c r="F180">
        <f t="shared" si="26"/>
        <v>1</v>
      </c>
      <c r="G180">
        <v>1</v>
      </c>
      <c r="H180">
        <v>0</v>
      </c>
      <c r="I180">
        <f t="shared" si="28"/>
        <v>252</v>
      </c>
      <c r="J180">
        <f t="shared" si="27"/>
        <v>-592</v>
      </c>
      <c r="K180">
        <f t="shared" si="29"/>
        <v>-74</v>
      </c>
      <c r="L180">
        <f t="shared" si="32"/>
        <v>-74</v>
      </c>
      <c r="M180">
        <f t="shared" si="38"/>
        <v>26108</v>
      </c>
      <c r="N180">
        <f t="shared" si="30"/>
        <v>101</v>
      </c>
    </row>
    <row r="181" spans="1:14" x14ac:dyDescent="0.25">
      <c r="A181">
        <f t="shared" si="34"/>
        <v>5.7782000000000124</v>
      </c>
      <c r="B181">
        <f t="shared" si="31"/>
        <v>0</v>
      </c>
      <c r="C181">
        <f t="shared" si="35"/>
        <v>173</v>
      </c>
      <c r="D181">
        <f t="shared" si="36"/>
        <v>510</v>
      </c>
      <c r="E181">
        <f t="shared" si="37"/>
        <v>4</v>
      </c>
      <c r="F181">
        <f t="shared" si="26"/>
        <v>1</v>
      </c>
      <c r="G181">
        <v>1</v>
      </c>
      <c r="H181">
        <v>0</v>
      </c>
      <c r="I181">
        <f t="shared" si="28"/>
        <v>252</v>
      </c>
      <c r="J181">
        <f t="shared" si="27"/>
        <v>-616</v>
      </c>
      <c r="K181">
        <f t="shared" si="29"/>
        <v>-77</v>
      </c>
      <c r="L181">
        <f t="shared" si="32"/>
        <v>-77</v>
      </c>
      <c r="M181">
        <f t="shared" si="38"/>
        <v>26360</v>
      </c>
      <c r="N181">
        <f t="shared" si="30"/>
        <v>102</v>
      </c>
    </row>
    <row r="182" spans="1:14" x14ac:dyDescent="0.25">
      <c r="A182">
        <f t="shared" si="34"/>
        <v>5.8116000000000128</v>
      </c>
      <c r="B182">
        <f t="shared" si="31"/>
        <v>1</v>
      </c>
      <c r="C182">
        <f t="shared" si="35"/>
        <v>174</v>
      </c>
      <c r="D182">
        <f t="shared" si="36"/>
        <v>512</v>
      </c>
      <c r="E182">
        <f t="shared" si="37"/>
        <v>4</v>
      </c>
      <c r="F182">
        <f t="shared" si="26"/>
        <v>1</v>
      </c>
      <c r="G182">
        <v>1</v>
      </c>
      <c r="H182">
        <v>0</v>
      </c>
      <c r="I182">
        <f t="shared" si="28"/>
        <v>252</v>
      </c>
      <c r="J182">
        <f t="shared" si="27"/>
        <v>-640</v>
      </c>
      <c r="K182">
        <f t="shared" si="29"/>
        <v>-80</v>
      </c>
      <c r="L182">
        <f t="shared" si="32"/>
        <v>-80</v>
      </c>
      <c r="M182">
        <f t="shared" si="38"/>
        <v>26612</v>
      </c>
      <c r="N182">
        <f t="shared" si="30"/>
        <v>103</v>
      </c>
    </row>
    <row r="183" spans="1:14" x14ac:dyDescent="0.25">
      <c r="A183">
        <f t="shared" si="34"/>
        <v>5.8450000000000131</v>
      </c>
      <c r="B183">
        <f t="shared" si="31"/>
        <v>0</v>
      </c>
      <c r="C183">
        <f t="shared" si="35"/>
        <v>175</v>
      </c>
      <c r="D183">
        <f t="shared" si="36"/>
        <v>514</v>
      </c>
      <c r="E183">
        <f t="shared" si="37"/>
        <v>4</v>
      </c>
      <c r="F183">
        <f t="shared" si="26"/>
        <v>1</v>
      </c>
      <c r="G183">
        <v>1</v>
      </c>
      <c r="H183">
        <v>0</v>
      </c>
      <c r="I183">
        <f t="shared" si="28"/>
        <v>252</v>
      </c>
      <c r="J183">
        <f t="shared" si="27"/>
        <v>-664</v>
      </c>
      <c r="K183">
        <f t="shared" si="29"/>
        <v>-83</v>
      </c>
      <c r="L183">
        <f t="shared" si="32"/>
        <v>-83</v>
      </c>
      <c r="M183">
        <f t="shared" si="38"/>
        <v>26864</v>
      </c>
      <c r="N183">
        <f t="shared" si="30"/>
        <v>104</v>
      </c>
    </row>
    <row r="184" spans="1:14" x14ac:dyDescent="0.25">
      <c r="A184">
        <f t="shared" si="34"/>
        <v>5.8784000000000134</v>
      </c>
      <c r="B184">
        <f t="shared" si="31"/>
        <v>0</v>
      </c>
      <c r="C184">
        <f t="shared" si="35"/>
        <v>176</v>
      </c>
      <c r="D184">
        <f t="shared" si="36"/>
        <v>516</v>
      </c>
      <c r="E184">
        <f t="shared" si="37"/>
        <v>4</v>
      </c>
      <c r="F184">
        <f t="shared" si="26"/>
        <v>1</v>
      </c>
      <c r="G184">
        <v>1</v>
      </c>
      <c r="H184">
        <v>0</v>
      </c>
      <c r="I184">
        <f t="shared" si="28"/>
        <v>252</v>
      </c>
      <c r="J184">
        <f t="shared" si="27"/>
        <v>-688</v>
      </c>
      <c r="K184">
        <f t="shared" si="29"/>
        <v>-86</v>
      </c>
      <c r="L184">
        <f t="shared" si="32"/>
        <v>-86</v>
      </c>
      <c r="M184">
        <f t="shared" si="38"/>
        <v>27116</v>
      </c>
      <c r="N184">
        <f t="shared" si="30"/>
        <v>105</v>
      </c>
    </row>
    <row r="185" spans="1:14" x14ac:dyDescent="0.25">
      <c r="A185">
        <f t="shared" si="34"/>
        <v>5.9118000000000137</v>
      </c>
      <c r="B185">
        <f t="shared" si="31"/>
        <v>0</v>
      </c>
      <c r="C185">
        <f t="shared" si="35"/>
        <v>177</v>
      </c>
      <c r="D185">
        <f t="shared" si="36"/>
        <v>518</v>
      </c>
      <c r="E185">
        <f t="shared" si="37"/>
        <v>4</v>
      </c>
      <c r="F185">
        <f t="shared" si="26"/>
        <v>1</v>
      </c>
      <c r="G185">
        <v>1</v>
      </c>
      <c r="H185">
        <v>0</v>
      </c>
      <c r="I185">
        <f t="shared" si="28"/>
        <v>252</v>
      </c>
      <c r="J185">
        <f t="shared" si="27"/>
        <v>-712</v>
      </c>
      <c r="K185">
        <f t="shared" si="29"/>
        <v>-89</v>
      </c>
      <c r="L185">
        <f t="shared" si="32"/>
        <v>-89</v>
      </c>
      <c r="M185">
        <f t="shared" si="38"/>
        <v>27368</v>
      </c>
      <c r="N185">
        <f t="shared" si="30"/>
        <v>106</v>
      </c>
    </row>
    <row r="186" spans="1:14" x14ac:dyDescent="0.25">
      <c r="A186">
        <f t="shared" si="34"/>
        <v>5.945200000000014</v>
      </c>
      <c r="B186">
        <f t="shared" si="31"/>
        <v>0</v>
      </c>
      <c r="C186">
        <f t="shared" si="35"/>
        <v>178</v>
      </c>
      <c r="D186">
        <f t="shared" si="36"/>
        <v>520</v>
      </c>
      <c r="E186">
        <f t="shared" si="37"/>
        <v>4</v>
      </c>
      <c r="F186">
        <f t="shared" si="26"/>
        <v>1</v>
      </c>
      <c r="G186">
        <v>1</v>
      </c>
      <c r="H186">
        <v>0</v>
      </c>
      <c r="I186">
        <f t="shared" si="28"/>
        <v>252</v>
      </c>
      <c r="J186">
        <f t="shared" si="27"/>
        <v>-736</v>
      </c>
      <c r="K186">
        <f t="shared" si="29"/>
        <v>-92</v>
      </c>
      <c r="L186">
        <f t="shared" si="32"/>
        <v>-92</v>
      </c>
      <c r="M186">
        <f t="shared" si="38"/>
        <v>27620</v>
      </c>
      <c r="N186">
        <f t="shared" si="30"/>
        <v>107</v>
      </c>
    </row>
    <row r="187" spans="1:14" x14ac:dyDescent="0.25">
      <c r="A187">
        <f t="shared" si="34"/>
        <v>5.9786000000000143</v>
      </c>
      <c r="B187">
        <f t="shared" si="31"/>
        <v>0</v>
      </c>
      <c r="C187">
        <f t="shared" si="35"/>
        <v>179</v>
      </c>
      <c r="D187">
        <f t="shared" si="36"/>
        <v>522</v>
      </c>
      <c r="E187">
        <f t="shared" si="37"/>
        <v>4</v>
      </c>
      <c r="F187">
        <f t="shared" si="26"/>
        <v>1</v>
      </c>
      <c r="G187">
        <v>1</v>
      </c>
      <c r="H187">
        <v>0</v>
      </c>
      <c r="I187">
        <f t="shared" si="28"/>
        <v>252</v>
      </c>
      <c r="J187">
        <f t="shared" si="27"/>
        <v>-760</v>
      </c>
      <c r="K187">
        <f t="shared" si="29"/>
        <v>-95</v>
      </c>
      <c r="L187">
        <f t="shared" si="32"/>
        <v>-95</v>
      </c>
      <c r="M187">
        <f t="shared" si="38"/>
        <v>27872</v>
      </c>
      <c r="N187">
        <f t="shared" si="30"/>
        <v>108</v>
      </c>
    </row>
    <row r="188" spans="1:14" x14ac:dyDescent="0.25">
      <c r="A188">
        <f t="shared" si="34"/>
        <v>6.0120000000000147</v>
      </c>
      <c r="B188">
        <f t="shared" si="31"/>
        <v>0</v>
      </c>
      <c r="C188">
        <f t="shared" si="35"/>
        <v>180</v>
      </c>
      <c r="D188">
        <f t="shared" si="36"/>
        <v>524</v>
      </c>
      <c r="E188">
        <f t="shared" si="37"/>
        <v>4</v>
      </c>
      <c r="F188">
        <f t="shared" si="26"/>
        <v>1</v>
      </c>
      <c r="G188">
        <v>1</v>
      </c>
      <c r="H188">
        <v>0</v>
      </c>
      <c r="I188">
        <f t="shared" si="28"/>
        <v>252</v>
      </c>
      <c r="J188">
        <f t="shared" si="27"/>
        <v>-784</v>
      </c>
      <c r="K188">
        <f t="shared" si="29"/>
        <v>-98</v>
      </c>
      <c r="L188">
        <f t="shared" si="32"/>
        <v>-98</v>
      </c>
      <c r="M188">
        <f t="shared" si="38"/>
        <v>28124</v>
      </c>
      <c r="N188">
        <f t="shared" si="30"/>
        <v>109</v>
      </c>
    </row>
    <row r="189" spans="1:14" x14ac:dyDescent="0.25">
      <c r="A189">
        <f t="shared" si="34"/>
        <v>6.045400000000015</v>
      </c>
      <c r="B189">
        <f t="shared" si="31"/>
        <v>0</v>
      </c>
      <c r="C189">
        <f t="shared" si="35"/>
        <v>181</v>
      </c>
      <c r="D189">
        <f t="shared" si="36"/>
        <v>526</v>
      </c>
      <c r="E189">
        <f t="shared" si="37"/>
        <v>4</v>
      </c>
      <c r="F189">
        <f t="shared" si="26"/>
        <v>1</v>
      </c>
      <c r="G189">
        <v>1</v>
      </c>
      <c r="H189">
        <v>0</v>
      </c>
      <c r="I189">
        <f t="shared" si="28"/>
        <v>252</v>
      </c>
      <c r="J189">
        <f t="shared" si="27"/>
        <v>-808</v>
      </c>
      <c r="K189">
        <f t="shared" si="29"/>
        <v>-101</v>
      </c>
      <c r="L189">
        <f t="shared" si="32"/>
        <v>-101</v>
      </c>
      <c r="M189">
        <f t="shared" si="38"/>
        <v>28376</v>
      </c>
      <c r="N189">
        <f t="shared" si="30"/>
        <v>110</v>
      </c>
    </row>
    <row r="190" spans="1:14" x14ac:dyDescent="0.25">
      <c r="A190">
        <f t="shared" si="34"/>
        <v>6.0788000000000153</v>
      </c>
      <c r="B190">
        <f t="shared" si="31"/>
        <v>1</v>
      </c>
      <c r="C190">
        <f t="shared" si="35"/>
        <v>182</v>
      </c>
      <c r="D190">
        <f t="shared" si="36"/>
        <v>528</v>
      </c>
      <c r="E190">
        <f t="shared" si="37"/>
        <v>4</v>
      </c>
      <c r="F190">
        <f t="shared" si="26"/>
        <v>1</v>
      </c>
      <c r="G190">
        <v>1</v>
      </c>
      <c r="H190">
        <v>0</v>
      </c>
      <c r="I190">
        <f t="shared" si="28"/>
        <v>252</v>
      </c>
      <c r="J190">
        <f t="shared" si="27"/>
        <v>-832</v>
      </c>
      <c r="K190">
        <f t="shared" si="29"/>
        <v>-104</v>
      </c>
      <c r="L190">
        <f t="shared" si="32"/>
        <v>-104</v>
      </c>
      <c r="M190">
        <f t="shared" si="38"/>
        <v>28628</v>
      </c>
      <c r="N190">
        <f t="shared" si="30"/>
        <v>111</v>
      </c>
    </row>
    <row r="191" spans="1:14" x14ac:dyDescent="0.25">
      <c r="A191">
        <f t="shared" si="34"/>
        <v>6.1122000000000156</v>
      </c>
      <c r="B191">
        <f t="shared" si="31"/>
        <v>0</v>
      </c>
      <c r="C191">
        <f t="shared" si="35"/>
        <v>183</v>
      </c>
      <c r="D191">
        <f t="shared" si="36"/>
        <v>530</v>
      </c>
      <c r="E191">
        <f t="shared" si="37"/>
        <v>4</v>
      </c>
      <c r="F191">
        <f t="shared" si="26"/>
        <v>1</v>
      </c>
      <c r="G191">
        <v>1</v>
      </c>
      <c r="H191">
        <v>0</v>
      </c>
      <c r="I191">
        <f t="shared" si="28"/>
        <v>252</v>
      </c>
      <c r="J191">
        <f t="shared" si="27"/>
        <v>-856</v>
      </c>
      <c r="K191">
        <f t="shared" si="29"/>
        <v>-107</v>
      </c>
      <c r="L191">
        <f t="shared" si="32"/>
        <v>-107</v>
      </c>
      <c r="M191">
        <f t="shared" si="38"/>
        <v>28880</v>
      </c>
      <c r="N191">
        <f t="shared" si="30"/>
        <v>112</v>
      </c>
    </row>
    <row r="192" spans="1:14" x14ac:dyDescent="0.25">
      <c r="A192">
        <f t="shared" si="34"/>
        <v>6.1456000000000159</v>
      </c>
      <c r="B192">
        <f t="shared" si="31"/>
        <v>0</v>
      </c>
      <c r="C192">
        <f t="shared" si="35"/>
        <v>184</v>
      </c>
      <c r="D192">
        <f t="shared" si="36"/>
        <v>532</v>
      </c>
      <c r="E192">
        <f t="shared" si="37"/>
        <v>4</v>
      </c>
      <c r="F192">
        <f t="shared" si="26"/>
        <v>1</v>
      </c>
      <c r="G192">
        <v>1</v>
      </c>
      <c r="H192">
        <v>0</v>
      </c>
      <c r="I192">
        <f t="shared" si="28"/>
        <v>252</v>
      </c>
      <c r="J192">
        <f t="shared" si="27"/>
        <v>-880</v>
      </c>
      <c r="K192">
        <f t="shared" si="29"/>
        <v>-110</v>
      </c>
      <c r="L192">
        <f t="shared" si="32"/>
        <v>-110</v>
      </c>
      <c r="M192">
        <f t="shared" si="38"/>
        <v>29132</v>
      </c>
      <c r="N192">
        <f t="shared" si="30"/>
        <v>113</v>
      </c>
    </row>
    <row r="193" spans="1:14" x14ac:dyDescent="0.25">
      <c r="A193">
        <f t="shared" si="34"/>
        <v>6.1790000000000163</v>
      </c>
      <c r="B193">
        <f t="shared" si="31"/>
        <v>0</v>
      </c>
      <c r="C193">
        <f t="shared" si="35"/>
        <v>185</v>
      </c>
      <c r="D193">
        <f t="shared" si="36"/>
        <v>534</v>
      </c>
      <c r="E193">
        <f t="shared" si="37"/>
        <v>4</v>
      </c>
      <c r="F193">
        <f t="shared" si="26"/>
        <v>1</v>
      </c>
      <c r="G193">
        <v>1</v>
      </c>
      <c r="H193">
        <v>0</v>
      </c>
      <c r="I193">
        <f t="shared" si="28"/>
        <v>252</v>
      </c>
      <c r="J193">
        <f t="shared" si="27"/>
        <v>-904</v>
      </c>
      <c r="K193">
        <f t="shared" si="29"/>
        <v>-113</v>
      </c>
      <c r="L193">
        <f t="shared" si="32"/>
        <v>-113</v>
      </c>
      <c r="M193">
        <f t="shared" si="38"/>
        <v>29384</v>
      </c>
      <c r="N193">
        <f t="shared" si="30"/>
        <v>114</v>
      </c>
    </row>
    <row r="194" spans="1:14" x14ac:dyDescent="0.25">
      <c r="A194">
        <f t="shared" si="34"/>
        <v>6.2124000000000166</v>
      </c>
      <c r="B194">
        <f t="shared" si="31"/>
        <v>0</v>
      </c>
      <c r="C194">
        <f t="shared" si="35"/>
        <v>186</v>
      </c>
      <c r="D194">
        <f t="shared" si="36"/>
        <v>536</v>
      </c>
      <c r="E194">
        <f t="shared" si="37"/>
        <v>4</v>
      </c>
      <c r="F194">
        <f t="shared" si="26"/>
        <v>1</v>
      </c>
      <c r="G194">
        <v>1</v>
      </c>
      <c r="H194">
        <v>0</v>
      </c>
      <c r="I194">
        <f t="shared" si="28"/>
        <v>252</v>
      </c>
      <c r="J194">
        <f t="shared" si="27"/>
        <v>-928</v>
      </c>
      <c r="K194">
        <f t="shared" si="29"/>
        <v>-116</v>
      </c>
      <c r="L194">
        <f t="shared" si="32"/>
        <v>-116</v>
      </c>
      <c r="M194">
        <f t="shared" si="38"/>
        <v>29636</v>
      </c>
      <c r="N194">
        <f t="shared" si="30"/>
        <v>115</v>
      </c>
    </row>
    <row r="195" spans="1:14" x14ac:dyDescent="0.25">
      <c r="A195">
        <f t="shared" si="34"/>
        <v>6.2458000000000169</v>
      </c>
      <c r="B195">
        <f t="shared" si="31"/>
        <v>0</v>
      </c>
      <c r="C195">
        <f t="shared" si="35"/>
        <v>187</v>
      </c>
      <c r="D195">
        <f t="shared" si="36"/>
        <v>538</v>
      </c>
      <c r="E195">
        <f t="shared" si="37"/>
        <v>4</v>
      </c>
      <c r="F195">
        <f t="shared" si="26"/>
        <v>1</v>
      </c>
      <c r="G195">
        <v>1</v>
      </c>
      <c r="H195">
        <v>0</v>
      </c>
      <c r="I195">
        <f t="shared" si="28"/>
        <v>252</v>
      </c>
      <c r="J195">
        <f t="shared" si="27"/>
        <v>-952</v>
      </c>
      <c r="K195">
        <f t="shared" si="29"/>
        <v>-119</v>
      </c>
      <c r="L195">
        <f t="shared" si="32"/>
        <v>-119</v>
      </c>
      <c r="M195">
        <f t="shared" si="38"/>
        <v>29888</v>
      </c>
      <c r="N195">
        <f t="shared" si="30"/>
        <v>116</v>
      </c>
    </row>
    <row r="196" spans="1:14" x14ac:dyDescent="0.25">
      <c r="A196">
        <f t="shared" si="34"/>
        <v>6.2792000000000172</v>
      </c>
      <c r="B196">
        <f t="shared" si="31"/>
        <v>0</v>
      </c>
      <c r="C196">
        <f t="shared" si="35"/>
        <v>188</v>
      </c>
      <c r="D196">
        <f t="shared" si="36"/>
        <v>540</v>
      </c>
      <c r="E196">
        <f t="shared" si="37"/>
        <v>4</v>
      </c>
      <c r="F196">
        <f t="shared" si="26"/>
        <v>1</v>
      </c>
      <c r="G196">
        <v>1</v>
      </c>
      <c r="H196">
        <v>0</v>
      </c>
      <c r="I196">
        <f t="shared" si="28"/>
        <v>252</v>
      </c>
      <c r="J196">
        <f t="shared" si="27"/>
        <v>-976</v>
      </c>
      <c r="K196">
        <f t="shared" si="29"/>
        <v>-122</v>
      </c>
      <c r="L196">
        <f t="shared" si="32"/>
        <v>-122</v>
      </c>
      <c r="M196">
        <f t="shared" si="38"/>
        <v>30140</v>
      </c>
      <c r="N196">
        <f t="shared" si="30"/>
        <v>117</v>
      </c>
    </row>
    <row r="197" spans="1:14" x14ac:dyDescent="0.25">
      <c r="A197">
        <f t="shared" si="34"/>
        <v>6.3126000000000175</v>
      </c>
      <c r="B197">
        <f t="shared" si="31"/>
        <v>0</v>
      </c>
      <c r="C197">
        <f t="shared" si="35"/>
        <v>189</v>
      </c>
      <c r="D197">
        <f t="shared" si="36"/>
        <v>542</v>
      </c>
      <c r="E197">
        <f t="shared" si="37"/>
        <v>4</v>
      </c>
      <c r="F197">
        <f t="shared" si="26"/>
        <v>1</v>
      </c>
      <c r="G197">
        <v>1</v>
      </c>
      <c r="H197">
        <v>0</v>
      </c>
      <c r="I197">
        <f t="shared" si="28"/>
        <v>252</v>
      </c>
      <c r="J197">
        <f t="shared" si="27"/>
        <v>-1000</v>
      </c>
      <c r="K197">
        <f t="shared" si="29"/>
        <v>-125</v>
      </c>
      <c r="L197">
        <f t="shared" si="32"/>
        <v>-125</v>
      </c>
      <c r="M197">
        <f t="shared" si="38"/>
        <v>30392</v>
      </c>
      <c r="N197">
        <f t="shared" si="30"/>
        <v>118</v>
      </c>
    </row>
    <row r="198" spans="1:14" x14ac:dyDescent="0.25">
      <c r="A198">
        <f t="shared" si="34"/>
        <v>6.3460000000000178</v>
      </c>
      <c r="B198">
        <f t="shared" si="31"/>
        <v>1</v>
      </c>
      <c r="C198">
        <f t="shared" si="35"/>
        <v>190</v>
      </c>
      <c r="D198">
        <f t="shared" si="36"/>
        <v>544</v>
      </c>
      <c r="E198">
        <f t="shared" si="37"/>
        <v>4</v>
      </c>
      <c r="F198">
        <f t="shared" si="26"/>
        <v>1</v>
      </c>
      <c r="G198">
        <v>1</v>
      </c>
      <c r="H198">
        <v>0</v>
      </c>
      <c r="I198">
        <f t="shared" si="28"/>
        <v>252</v>
      </c>
      <c r="J198">
        <f t="shared" si="27"/>
        <v>-1024</v>
      </c>
      <c r="K198">
        <f t="shared" si="29"/>
        <v>-128</v>
      </c>
      <c r="L198">
        <f t="shared" si="32"/>
        <v>-128</v>
      </c>
      <c r="M198">
        <f t="shared" si="38"/>
        <v>30644</v>
      </c>
      <c r="N198">
        <f t="shared" si="30"/>
        <v>119</v>
      </c>
    </row>
    <row r="199" spans="1:14" x14ac:dyDescent="0.25">
      <c r="A199">
        <f t="shared" si="34"/>
        <v>6.3794000000000182</v>
      </c>
      <c r="B199">
        <f t="shared" si="31"/>
        <v>0</v>
      </c>
      <c r="C199">
        <f t="shared" si="35"/>
        <v>191</v>
      </c>
      <c r="D199">
        <f t="shared" si="36"/>
        <v>546</v>
      </c>
      <c r="E199">
        <f t="shared" si="37"/>
        <v>4</v>
      </c>
      <c r="F199">
        <f t="shared" si="26"/>
        <v>1</v>
      </c>
      <c r="G199">
        <v>1</v>
      </c>
      <c r="H199">
        <v>0</v>
      </c>
      <c r="I199">
        <f t="shared" si="28"/>
        <v>252</v>
      </c>
      <c r="J199">
        <f t="shared" si="27"/>
        <v>-1048</v>
      </c>
      <c r="K199">
        <f t="shared" si="29"/>
        <v>-131</v>
      </c>
      <c r="L199">
        <f t="shared" si="32"/>
        <v>-131</v>
      </c>
      <c r="M199">
        <f t="shared" si="38"/>
        <v>30896</v>
      </c>
      <c r="N199">
        <f t="shared" si="30"/>
        <v>120</v>
      </c>
    </row>
    <row r="200" spans="1:14" x14ac:dyDescent="0.25">
      <c r="A200">
        <f t="shared" si="34"/>
        <v>6.4128000000000185</v>
      </c>
      <c r="B200">
        <f t="shared" si="31"/>
        <v>0</v>
      </c>
      <c r="C200">
        <f t="shared" si="35"/>
        <v>192</v>
      </c>
      <c r="D200">
        <f t="shared" si="36"/>
        <v>548</v>
      </c>
      <c r="E200">
        <f t="shared" si="37"/>
        <v>4</v>
      </c>
      <c r="F200">
        <f t="shared" ref="F200:F263" si="39">IF(I200=I201,1,0)</f>
        <v>1</v>
      </c>
      <c r="G200">
        <v>1</v>
      </c>
      <c r="H200">
        <v>0</v>
      </c>
      <c r="I200">
        <f t="shared" si="28"/>
        <v>252</v>
      </c>
      <c r="J200">
        <f t="shared" ref="J200:J263" si="40">FLOOR(IF(K200&gt;=20,K200*POWER(2,E200-1)+POWER(2,E200-2),K200*POWER(2,E200-1)),1)</f>
        <v>-1072</v>
      </c>
      <c r="K200">
        <f t="shared" si="29"/>
        <v>-134</v>
      </c>
      <c r="L200">
        <f t="shared" si="32"/>
        <v>-134</v>
      </c>
      <c r="M200">
        <f t="shared" si="38"/>
        <v>31148</v>
      </c>
      <c r="N200">
        <f t="shared" si="30"/>
        <v>121</v>
      </c>
    </row>
    <row r="201" spans="1:14" x14ac:dyDescent="0.25">
      <c r="A201">
        <f t="shared" si="34"/>
        <v>6.4462000000000188</v>
      </c>
      <c r="B201">
        <f t="shared" si="31"/>
        <v>0</v>
      </c>
      <c r="C201">
        <f t="shared" si="35"/>
        <v>193</v>
      </c>
      <c r="D201">
        <f t="shared" si="36"/>
        <v>550</v>
      </c>
      <c r="E201">
        <f t="shared" si="37"/>
        <v>4</v>
      </c>
      <c r="F201">
        <f t="shared" si="39"/>
        <v>1</v>
      </c>
      <c r="G201">
        <v>1</v>
      </c>
      <c r="H201">
        <v>0</v>
      </c>
      <c r="I201">
        <f t="shared" ref="I201:I264" si="41">IF(G200=1,I200,IF(I200&lt;J201,I200+2,IF(I200=J201,I200,I200-1)))</f>
        <v>252</v>
      </c>
      <c r="J201">
        <f t="shared" si="40"/>
        <v>-1096</v>
      </c>
      <c r="K201">
        <f t="shared" ref="K201:K264" si="42">IF(G200=1,IF(H201=1,L200+3,L200-3),IF(B201=1,IF(H201=1,L200+1,L200-1),L200))</f>
        <v>-137</v>
      </c>
      <c r="L201">
        <f t="shared" si="32"/>
        <v>-137</v>
      </c>
      <c r="M201">
        <f t="shared" si="38"/>
        <v>31400</v>
      </c>
      <c r="N201">
        <f t="shared" ref="N201:N264" si="43">FLOOR(M201/256,1)</f>
        <v>122</v>
      </c>
    </row>
    <row r="202" spans="1:14" x14ac:dyDescent="0.25">
      <c r="A202">
        <f t="shared" si="34"/>
        <v>6.4796000000000191</v>
      </c>
      <c r="B202">
        <f t="shared" ref="B202:B265" si="44">IF(MOD(D202,POWER(2,E202))=0,1,0)</f>
        <v>0</v>
      </c>
      <c r="C202">
        <f t="shared" si="35"/>
        <v>194</v>
      </c>
      <c r="D202">
        <f t="shared" si="36"/>
        <v>552</v>
      </c>
      <c r="E202">
        <f t="shared" si="37"/>
        <v>4</v>
      </c>
      <c r="F202">
        <f t="shared" si="39"/>
        <v>1</v>
      </c>
      <c r="G202">
        <v>1</v>
      </c>
      <c r="H202">
        <v>0</v>
      </c>
      <c r="I202">
        <f t="shared" si="41"/>
        <v>252</v>
      </c>
      <c r="J202">
        <f t="shared" si="40"/>
        <v>-1120</v>
      </c>
      <c r="K202">
        <f t="shared" si="42"/>
        <v>-140</v>
      </c>
      <c r="L202">
        <f t="shared" ref="L202:L265" si="45">IF(G201=1,K202,IF((J202-I201)&gt;=16,K202-1,K202))</f>
        <v>-140</v>
      </c>
      <c r="M202">
        <f t="shared" si="38"/>
        <v>31652</v>
      </c>
      <c r="N202">
        <f t="shared" si="43"/>
        <v>123</v>
      </c>
    </row>
    <row r="203" spans="1:14" x14ac:dyDescent="0.25">
      <c r="A203">
        <f t="shared" ref="A203:A266" si="46">A202+$A$5</f>
        <v>6.5130000000000194</v>
      </c>
      <c r="B203">
        <f t="shared" si="44"/>
        <v>0</v>
      </c>
      <c r="C203">
        <f t="shared" ref="C203:C266" si="47">C202+1</f>
        <v>195</v>
      </c>
      <c r="D203">
        <f t="shared" ref="D203:D266" si="48">D202+2</f>
        <v>554</v>
      </c>
      <c r="E203">
        <f t="shared" ref="E203:E266" si="49">MIN(G202+E202,4)</f>
        <v>4</v>
      </c>
      <c r="F203">
        <f t="shared" si="39"/>
        <v>1</v>
      </c>
      <c r="G203">
        <v>1</v>
      </c>
      <c r="H203">
        <v>0</v>
      </c>
      <c r="I203">
        <f t="shared" si="41"/>
        <v>252</v>
      </c>
      <c r="J203">
        <f t="shared" si="40"/>
        <v>-1144</v>
      </c>
      <c r="K203">
        <f t="shared" si="42"/>
        <v>-143</v>
      </c>
      <c r="L203">
        <f t="shared" si="45"/>
        <v>-143</v>
      </c>
      <c r="M203">
        <f t="shared" ref="M203:M266" si="50">M202+I202</f>
        <v>31904</v>
      </c>
      <c r="N203">
        <f t="shared" si="43"/>
        <v>124</v>
      </c>
    </row>
    <row r="204" spans="1:14" x14ac:dyDescent="0.25">
      <c r="A204">
        <f t="shared" si="46"/>
        <v>6.5464000000000198</v>
      </c>
      <c r="B204">
        <f t="shared" si="44"/>
        <v>0</v>
      </c>
      <c r="C204">
        <f t="shared" si="47"/>
        <v>196</v>
      </c>
      <c r="D204">
        <f t="shared" si="48"/>
        <v>556</v>
      </c>
      <c r="E204">
        <f t="shared" si="49"/>
        <v>4</v>
      </c>
      <c r="F204">
        <f t="shared" si="39"/>
        <v>1</v>
      </c>
      <c r="G204">
        <v>1</v>
      </c>
      <c r="H204">
        <v>0</v>
      </c>
      <c r="I204">
        <f t="shared" si="41"/>
        <v>252</v>
      </c>
      <c r="J204">
        <f t="shared" si="40"/>
        <v>-1168</v>
      </c>
      <c r="K204">
        <f t="shared" si="42"/>
        <v>-146</v>
      </c>
      <c r="L204">
        <f t="shared" si="45"/>
        <v>-146</v>
      </c>
      <c r="M204">
        <f t="shared" si="50"/>
        <v>32156</v>
      </c>
      <c r="N204">
        <f t="shared" si="43"/>
        <v>125</v>
      </c>
    </row>
    <row r="205" spans="1:14" x14ac:dyDescent="0.25">
      <c r="A205">
        <f t="shared" si="46"/>
        <v>6.5798000000000201</v>
      </c>
      <c r="B205">
        <f t="shared" si="44"/>
        <v>0</v>
      </c>
      <c r="C205">
        <f t="shared" si="47"/>
        <v>197</v>
      </c>
      <c r="D205">
        <f t="shared" si="48"/>
        <v>558</v>
      </c>
      <c r="E205">
        <f t="shared" si="49"/>
        <v>4</v>
      </c>
      <c r="F205">
        <f t="shared" si="39"/>
        <v>1</v>
      </c>
      <c r="G205">
        <v>1</v>
      </c>
      <c r="H205">
        <v>0</v>
      </c>
      <c r="I205">
        <f t="shared" si="41"/>
        <v>252</v>
      </c>
      <c r="J205">
        <f t="shared" si="40"/>
        <v>-1192</v>
      </c>
      <c r="K205">
        <f t="shared" si="42"/>
        <v>-149</v>
      </c>
      <c r="L205">
        <f t="shared" si="45"/>
        <v>-149</v>
      </c>
      <c r="M205">
        <f t="shared" si="50"/>
        <v>32408</v>
      </c>
      <c r="N205">
        <f t="shared" si="43"/>
        <v>126</v>
      </c>
    </row>
    <row r="206" spans="1:14" x14ac:dyDescent="0.25">
      <c r="A206">
        <f t="shared" si="46"/>
        <v>6.6132000000000204</v>
      </c>
      <c r="B206">
        <f t="shared" si="44"/>
        <v>1</v>
      </c>
      <c r="C206">
        <f t="shared" si="47"/>
        <v>198</v>
      </c>
      <c r="D206">
        <f t="shared" si="48"/>
        <v>560</v>
      </c>
      <c r="E206">
        <f t="shared" si="49"/>
        <v>4</v>
      </c>
      <c r="F206">
        <f t="shared" si="39"/>
        <v>1</v>
      </c>
      <c r="G206">
        <v>1</v>
      </c>
      <c r="H206">
        <v>0</v>
      </c>
      <c r="I206">
        <f t="shared" si="41"/>
        <v>252</v>
      </c>
      <c r="J206">
        <f t="shared" si="40"/>
        <v>-1216</v>
      </c>
      <c r="K206">
        <f t="shared" si="42"/>
        <v>-152</v>
      </c>
      <c r="L206">
        <f t="shared" si="45"/>
        <v>-152</v>
      </c>
      <c r="M206">
        <f t="shared" si="50"/>
        <v>32660</v>
      </c>
      <c r="N206">
        <f t="shared" si="43"/>
        <v>127</v>
      </c>
    </row>
    <row r="207" spans="1:14" x14ac:dyDescent="0.25">
      <c r="A207">
        <f t="shared" si="46"/>
        <v>6.6466000000000207</v>
      </c>
      <c r="B207">
        <f t="shared" si="44"/>
        <v>0</v>
      </c>
      <c r="C207">
        <f t="shared" si="47"/>
        <v>199</v>
      </c>
      <c r="D207">
        <f t="shared" si="48"/>
        <v>562</v>
      </c>
      <c r="E207">
        <f t="shared" si="49"/>
        <v>4</v>
      </c>
      <c r="F207">
        <f t="shared" si="39"/>
        <v>0</v>
      </c>
      <c r="H207">
        <v>0</v>
      </c>
      <c r="I207">
        <f t="shared" si="41"/>
        <v>252</v>
      </c>
      <c r="J207">
        <f t="shared" si="40"/>
        <v>-1240</v>
      </c>
      <c r="K207">
        <f t="shared" si="42"/>
        <v>-155</v>
      </c>
      <c r="L207">
        <f t="shared" si="45"/>
        <v>-155</v>
      </c>
      <c r="M207">
        <f t="shared" si="50"/>
        <v>32912</v>
      </c>
      <c r="N207">
        <f t="shared" si="43"/>
        <v>128</v>
      </c>
    </row>
    <row r="208" spans="1:14" x14ac:dyDescent="0.25">
      <c r="A208">
        <f t="shared" si="46"/>
        <v>6.680000000000021</v>
      </c>
      <c r="B208">
        <f t="shared" si="44"/>
        <v>0</v>
      </c>
      <c r="C208">
        <f t="shared" si="47"/>
        <v>200</v>
      </c>
      <c r="D208">
        <f t="shared" si="48"/>
        <v>564</v>
      </c>
      <c r="E208">
        <f t="shared" si="49"/>
        <v>4</v>
      </c>
      <c r="F208">
        <f t="shared" si="39"/>
        <v>0</v>
      </c>
      <c r="H208">
        <v>0</v>
      </c>
      <c r="I208">
        <f t="shared" si="41"/>
        <v>251</v>
      </c>
      <c r="J208">
        <f t="shared" si="40"/>
        <v>-1240</v>
      </c>
      <c r="K208">
        <f t="shared" si="42"/>
        <v>-155</v>
      </c>
      <c r="L208">
        <f t="shared" si="45"/>
        <v>-155</v>
      </c>
      <c r="M208">
        <f t="shared" si="50"/>
        <v>33164</v>
      </c>
      <c r="N208">
        <f t="shared" si="43"/>
        <v>129</v>
      </c>
    </row>
    <row r="209" spans="1:14" x14ac:dyDescent="0.25">
      <c r="A209">
        <f t="shared" si="46"/>
        <v>6.7134000000000214</v>
      </c>
      <c r="B209">
        <f t="shared" si="44"/>
        <v>0</v>
      </c>
      <c r="C209">
        <f t="shared" si="47"/>
        <v>201</v>
      </c>
      <c r="D209">
        <f t="shared" si="48"/>
        <v>566</v>
      </c>
      <c r="E209">
        <f t="shared" si="49"/>
        <v>4</v>
      </c>
      <c r="F209">
        <f t="shared" si="39"/>
        <v>0</v>
      </c>
      <c r="H209">
        <v>0</v>
      </c>
      <c r="I209">
        <f t="shared" si="41"/>
        <v>250</v>
      </c>
      <c r="J209">
        <f t="shared" si="40"/>
        <v>-1240</v>
      </c>
      <c r="K209">
        <f t="shared" si="42"/>
        <v>-155</v>
      </c>
      <c r="L209">
        <f t="shared" si="45"/>
        <v>-155</v>
      </c>
      <c r="M209">
        <f t="shared" si="50"/>
        <v>33415</v>
      </c>
      <c r="N209">
        <f t="shared" si="43"/>
        <v>130</v>
      </c>
    </row>
    <row r="210" spans="1:14" x14ac:dyDescent="0.25">
      <c r="A210">
        <f t="shared" si="46"/>
        <v>6.7468000000000217</v>
      </c>
      <c r="B210">
        <f t="shared" si="44"/>
        <v>0</v>
      </c>
      <c r="C210">
        <f t="shared" si="47"/>
        <v>202</v>
      </c>
      <c r="D210">
        <f t="shared" si="48"/>
        <v>568</v>
      </c>
      <c r="E210">
        <f t="shared" si="49"/>
        <v>4</v>
      </c>
      <c r="F210">
        <f t="shared" si="39"/>
        <v>0</v>
      </c>
      <c r="H210">
        <v>0</v>
      </c>
      <c r="I210">
        <f t="shared" si="41"/>
        <v>249</v>
      </c>
      <c r="J210">
        <f t="shared" si="40"/>
        <v>-1240</v>
      </c>
      <c r="K210">
        <f t="shared" si="42"/>
        <v>-155</v>
      </c>
      <c r="L210">
        <f t="shared" si="45"/>
        <v>-155</v>
      </c>
      <c r="M210">
        <f t="shared" si="50"/>
        <v>33665</v>
      </c>
      <c r="N210">
        <f t="shared" si="43"/>
        <v>131</v>
      </c>
    </row>
    <row r="211" spans="1:14" x14ac:dyDescent="0.25">
      <c r="A211">
        <f t="shared" si="46"/>
        <v>6.780200000000022</v>
      </c>
      <c r="B211">
        <f t="shared" si="44"/>
        <v>0</v>
      </c>
      <c r="C211">
        <f t="shared" si="47"/>
        <v>203</v>
      </c>
      <c r="D211">
        <f t="shared" si="48"/>
        <v>570</v>
      </c>
      <c r="E211">
        <f t="shared" si="49"/>
        <v>4</v>
      </c>
      <c r="F211">
        <f t="shared" si="39"/>
        <v>0</v>
      </c>
      <c r="H211">
        <v>0</v>
      </c>
      <c r="I211">
        <f t="shared" si="41"/>
        <v>248</v>
      </c>
      <c r="J211">
        <f t="shared" si="40"/>
        <v>-1240</v>
      </c>
      <c r="K211">
        <f t="shared" si="42"/>
        <v>-155</v>
      </c>
      <c r="L211">
        <f t="shared" si="45"/>
        <v>-155</v>
      </c>
      <c r="M211">
        <f t="shared" si="50"/>
        <v>33914</v>
      </c>
      <c r="N211">
        <f t="shared" si="43"/>
        <v>132</v>
      </c>
    </row>
    <row r="212" spans="1:14" x14ac:dyDescent="0.25">
      <c r="A212">
        <f t="shared" si="46"/>
        <v>6.8136000000000223</v>
      </c>
      <c r="B212">
        <f t="shared" si="44"/>
        <v>0</v>
      </c>
      <c r="C212">
        <f t="shared" si="47"/>
        <v>204</v>
      </c>
      <c r="D212">
        <f t="shared" si="48"/>
        <v>572</v>
      </c>
      <c r="E212">
        <f t="shared" si="49"/>
        <v>4</v>
      </c>
      <c r="F212">
        <f t="shared" si="39"/>
        <v>0</v>
      </c>
      <c r="H212">
        <v>0</v>
      </c>
      <c r="I212">
        <f t="shared" si="41"/>
        <v>247</v>
      </c>
      <c r="J212">
        <f t="shared" si="40"/>
        <v>-1240</v>
      </c>
      <c r="K212">
        <f t="shared" si="42"/>
        <v>-155</v>
      </c>
      <c r="L212">
        <f t="shared" si="45"/>
        <v>-155</v>
      </c>
      <c r="M212">
        <f t="shared" si="50"/>
        <v>34162</v>
      </c>
      <c r="N212">
        <f t="shared" si="43"/>
        <v>133</v>
      </c>
    </row>
    <row r="213" spans="1:14" x14ac:dyDescent="0.25">
      <c r="A213">
        <f t="shared" si="46"/>
        <v>6.8470000000000226</v>
      </c>
      <c r="B213">
        <f t="shared" si="44"/>
        <v>0</v>
      </c>
      <c r="C213">
        <f t="shared" si="47"/>
        <v>205</v>
      </c>
      <c r="D213">
        <f t="shared" si="48"/>
        <v>574</v>
      </c>
      <c r="E213">
        <f t="shared" si="49"/>
        <v>4</v>
      </c>
      <c r="F213">
        <f t="shared" si="39"/>
        <v>0</v>
      </c>
      <c r="H213">
        <v>1</v>
      </c>
      <c r="I213">
        <f t="shared" si="41"/>
        <v>246</v>
      </c>
      <c r="J213">
        <f t="shared" si="40"/>
        <v>-1240</v>
      </c>
      <c r="K213">
        <f t="shared" si="42"/>
        <v>-155</v>
      </c>
      <c r="L213">
        <f t="shared" si="45"/>
        <v>-155</v>
      </c>
      <c r="M213">
        <f t="shared" si="50"/>
        <v>34409</v>
      </c>
      <c r="N213">
        <f t="shared" si="43"/>
        <v>134</v>
      </c>
    </row>
    <row r="214" spans="1:14" x14ac:dyDescent="0.25">
      <c r="A214">
        <f t="shared" si="46"/>
        <v>6.8804000000000229</v>
      </c>
      <c r="B214">
        <f t="shared" si="44"/>
        <v>1</v>
      </c>
      <c r="C214">
        <f t="shared" si="47"/>
        <v>206</v>
      </c>
      <c r="D214">
        <f t="shared" si="48"/>
        <v>576</v>
      </c>
      <c r="E214">
        <f t="shared" si="49"/>
        <v>4</v>
      </c>
      <c r="F214">
        <f t="shared" si="39"/>
        <v>0</v>
      </c>
      <c r="H214">
        <v>1</v>
      </c>
      <c r="I214">
        <f t="shared" si="41"/>
        <v>245</v>
      </c>
      <c r="J214">
        <f t="shared" si="40"/>
        <v>-1232</v>
      </c>
      <c r="K214">
        <f t="shared" si="42"/>
        <v>-154</v>
      </c>
      <c r="L214">
        <f t="shared" si="45"/>
        <v>-154</v>
      </c>
      <c r="M214">
        <f t="shared" si="50"/>
        <v>34655</v>
      </c>
      <c r="N214">
        <f t="shared" si="43"/>
        <v>135</v>
      </c>
    </row>
    <row r="215" spans="1:14" x14ac:dyDescent="0.25">
      <c r="A215">
        <f t="shared" si="46"/>
        <v>6.9138000000000233</v>
      </c>
      <c r="B215">
        <f t="shared" si="44"/>
        <v>0</v>
      </c>
      <c r="C215">
        <f t="shared" si="47"/>
        <v>207</v>
      </c>
      <c r="D215">
        <f t="shared" si="48"/>
        <v>578</v>
      </c>
      <c r="E215">
        <f t="shared" si="49"/>
        <v>4</v>
      </c>
      <c r="F215">
        <f t="shared" si="39"/>
        <v>0</v>
      </c>
      <c r="H215">
        <v>1</v>
      </c>
      <c r="I215">
        <f t="shared" si="41"/>
        <v>244</v>
      </c>
      <c r="J215">
        <f t="shared" si="40"/>
        <v>-1232</v>
      </c>
      <c r="K215">
        <f t="shared" si="42"/>
        <v>-154</v>
      </c>
      <c r="L215">
        <f t="shared" si="45"/>
        <v>-154</v>
      </c>
      <c r="M215">
        <f t="shared" si="50"/>
        <v>34900</v>
      </c>
      <c r="N215">
        <f t="shared" si="43"/>
        <v>136</v>
      </c>
    </row>
    <row r="216" spans="1:14" x14ac:dyDescent="0.25">
      <c r="A216">
        <f t="shared" si="46"/>
        <v>6.9472000000000236</v>
      </c>
      <c r="B216">
        <f t="shared" si="44"/>
        <v>0</v>
      </c>
      <c r="C216">
        <f t="shared" si="47"/>
        <v>208</v>
      </c>
      <c r="D216">
        <f t="shared" si="48"/>
        <v>580</v>
      </c>
      <c r="E216">
        <f t="shared" si="49"/>
        <v>4</v>
      </c>
      <c r="F216">
        <f t="shared" si="39"/>
        <v>0</v>
      </c>
      <c r="H216">
        <v>0</v>
      </c>
      <c r="I216">
        <f t="shared" si="41"/>
        <v>243</v>
      </c>
      <c r="J216">
        <f t="shared" si="40"/>
        <v>-1232</v>
      </c>
      <c r="K216">
        <f t="shared" si="42"/>
        <v>-154</v>
      </c>
      <c r="L216">
        <f t="shared" si="45"/>
        <v>-154</v>
      </c>
      <c r="M216">
        <f t="shared" si="50"/>
        <v>35144</v>
      </c>
      <c r="N216">
        <f t="shared" si="43"/>
        <v>137</v>
      </c>
    </row>
    <row r="217" spans="1:14" x14ac:dyDescent="0.25">
      <c r="A217">
        <f t="shared" si="46"/>
        <v>6.9806000000000239</v>
      </c>
      <c r="B217">
        <f t="shared" si="44"/>
        <v>0</v>
      </c>
      <c r="C217">
        <f t="shared" si="47"/>
        <v>209</v>
      </c>
      <c r="D217">
        <f t="shared" si="48"/>
        <v>582</v>
      </c>
      <c r="E217">
        <f t="shared" si="49"/>
        <v>4</v>
      </c>
      <c r="F217">
        <f t="shared" si="39"/>
        <v>0</v>
      </c>
      <c r="H217">
        <v>0</v>
      </c>
      <c r="I217">
        <f t="shared" si="41"/>
        <v>242</v>
      </c>
      <c r="J217">
        <f t="shared" si="40"/>
        <v>-1232</v>
      </c>
      <c r="K217">
        <f t="shared" si="42"/>
        <v>-154</v>
      </c>
      <c r="L217">
        <f t="shared" si="45"/>
        <v>-154</v>
      </c>
      <c r="M217">
        <f t="shared" si="50"/>
        <v>35387</v>
      </c>
      <c r="N217">
        <f t="shared" si="43"/>
        <v>138</v>
      </c>
    </row>
    <row r="218" spans="1:14" x14ac:dyDescent="0.25">
      <c r="A218">
        <f t="shared" si="46"/>
        <v>7.0140000000000242</v>
      </c>
      <c r="B218">
        <f t="shared" si="44"/>
        <v>0</v>
      </c>
      <c r="C218">
        <f t="shared" si="47"/>
        <v>210</v>
      </c>
      <c r="D218">
        <f t="shared" si="48"/>
        <v>584</v>
      </c>
      <c r="E218">
        <f t="shared" si="49"/>
        <v>4</v>
      </c>
      <c r="F218">
        <f t="shared" si="39"/>
        <v>0</v>
      </c>
      <c r="H218">
        <v>0</v>
      </c>
      <c r="I218">
        <f t="shared" si="41"/>
        <v>241</v>
      </c>
      <c r="J218">
        <f t="shared" si="40"/>
        <v>-1232</v>
      </c>
      <c r="K218">
        <f t="shared" si="42"/>
        <v>-154</v>
      </c>
      <c r="L218">
        <f t="shared" si="45"/>
        <v>-154</v>
      </c>
      <c r="M218">
        <f t="shared" si="50"/>
        <v>35629</v>
      </c>
      <c r="N218">
        <f t="shared" si="43"/>
        <v>139</v>
      </c>
    </row>
    <row r="219" spans="1:14" x14ac:dyDescent="0.25">
      <c r="A219">
        <f t="shared" si="46"/>
        <v>7.0474000000000245</v>
      </c>
      <c r="B219">
        <f t="shared" si="44"/>
        <v>0</v>
      </c>
      <c r="C219">
        <f t="shared" si="47"/>
        <v>211</v>
      </c>
      <c r="D219">
        <f t="shared" si="48"/>
        <v>586</v>
      </c>
      <c r="E219">
        <f t="shared" si="49"/>
        <v>4</v>
      </c>
      <c r="F219">
        <f t="shared" si="39"/>
        <v>0</v>
      </c>
      <c r="H219">
        <v>0</v>
      </c>
      <c r="I219">
        <f t="shared" si="41"/>
        <v>240</v>
      </c>
      <c r="J219">
        <f t="shared" si="40"/>
        <v>-1232</v>
      </c>
      <c r="K219">
        <f t="shared" si="42"/>
        <v>-154</v>
      </c>
      <c r="L219">
        <f t="shared" si="45"/>
        <v>-154</v>
      </c>
      <c r="M219">
        <f t="shared" si="50"/>
        <v>35870</v>
      </c>
      <c r="N219">
        <f t="shared" si="43"/>
        <v>140</v>
      </c>
    </row>
    <row r="220" spans="1:14" x14ac:dyDescent="0.25">
      <c r="A220">
        <f t="shared" si="46"/>
        <v>7.0808000000000249</v>
      </c>
      <c r="B220">
        <f t="shared" si="44"/>
        <v>0</v>
      </c>
      <c r="C220">
        <f t="shared" si="47"/>
        <v>212</v>
      </c>
      <c r="D220">
        <f t="shared" si="48"/>
        <v>588</v>
      </c>
      <c r="E220">
        <f t="shared" si="49"/>
        <v>4</v>
      </c>
      <c r="F220">
        <f t="shared" si="39"/>
        <v>0</v>
      </c>
      <c r="H220">
        <v>0</v>
      </c>
      <c r="I220">
        <f t="shared" si="41"/>
        <v>239</v>
      </c>
      <c r="J220">
        <f t="shared" si="40"/>
        <v>-1232</v>
      </c>
      <c r="K220">
        <f t="shared" si="42"/>
        <v>-154</v>
      </c>
      <c r="L220">
        <f t="shared" si="45"/>
        <v>-154</v>
      </c>
      <c r="M220">
        <f t="shared" si="50"/>
        <v>36110</v>
      </c>
      <c r="N220">
        <f t="shared" si="43"/>
        <v>141</v>
      </c>
    </row>
    <row r="221" spans="1:14" x14ac:dyDescent="0.25">
      <c r="A221">
        <f t="shared" si="46"/>
        <v>7.1142000000000252</v>
      </c>
      <c r="B221">
        <f t="shared" si="44"/>
        <v>0</v>
      </c>
      <c r="C221">
        <f t="shared" si="47"/>
        <v>213</v>
      </c>
      <c r="D221">
        <f t="shared" si="48"/>
        <v>590</v>
      </c>
      <c r="E221">
        <f t="shared" si="49"/>
        <v>4</v>
      </c>
      <c r="F221">
        <f t="shared" si="39"/>
        <v>0</v>
      </c>
      <c r="H221">
        <v>0</v>
      </c>
      <c r="I221">
        <f t="shared" si="41"/>
        <v>238</v>
      </c>
      <c r="J221">
        <f t="shared" si="40"/>
        <v>-1232</v>
      </c>
      <c r="K221">
        <f t="shared" si="42"/>
        <v>-154</v>
      </c>
      <c r="L221">
        <f t="shared" si="45"/>
        <v>-154</v>
      </c>
      <c r="M221">
        <f t="shared" si="50"/>
        <v>36349</v>
      </c>
      <c r="N221">
        <f t="shared" si="43"/>
        <v>141</v>
      </c>
    </row>
    <row r="222" spans="1:14" x14ac:dyDescent="0.25">
      <c r="A222">
        <f t="shared" si="46"/>
        <v>7.1476000000000255</v>
      </c>
      <c r="B222">
        <f t="shared" si="44"/>
        <v>1</v>
      </c>
      <c r="C222">
        <f t="shared" si="47"/>
        <v>214</v>
      </c>
      <c r="D222">
        <f t="shared" si="48"/>
        <v>592</v>
      </c>
      <c r="E222">
        <f t="shared" si="49"/>
        <v>4</v>
      </c>
      <c r="F222">
        <f t="shared" si="39"/>
        <v>0</v>
      </c>
      <c r="H222">
        <v>0</v>
      </c>
      <c r="I222">
        <f t="shared" si="41"/>
        <v>237</v>
      </c>
      <c r="J222">
        <f t="shared" si="40"/>
        <v>-1240</v>
      </c>
      <c r="K222">
        <f t="shared" si="42"/>
        <v>-155</v>
      </c>
      <c r="L222">
        <f t="shared" si="45"/>
        <v>-155</v>
      </c>
      <c r="M222">
        <f t="shared" si="50"/>
        <v>36587</v>
      </c>
      <c r="N222">
        <f t="shared" si="43"/>
        <v>142</v>
      </c>
    </row>
    <row r="223" spans="1:14" x14ac:dyDescent="0.25">
      <c r="A223">
        <f t="shared" si="46"/>
        <v>7.1810000000000258</v>
      </c>
      <c r="B223">
        <f t="shared" si="44"/>
        <v>0</v>
      </c>
      <c r="C223">
        <f t="shared" si="47"/>
        <v>215</v>
      </c>
      <c r="D223">
        <f t="shared" si="48"/>
        <v>594</v>
      </c>
      <c r="E223">
        <f t="shared" si="49"/>
        <v>4</v>
      </c>
      <c r="F223">
        <f t="shared" si="39"/>
        <v>0</v>
      </c>
      <c r="H223">
        <v>0</v>
      </c>
      <c r="I223">
        <f t="shared" si="41"/>
        <v>236</v>
      </c>
      <c r="J223">
        <f t="shared" si="40"/>
        <v>-1240</v>
      </c>
      <c r="K223">
        <f t="shared" si="42"/>
        <v>-155</v>
      </c>
      <c r="L223">
        <f t="shared" si="45"/>
        <v>-155</v>
      </c>
      <c r="M223">
        <f t="shared" si="50"/>
        <v>36824</v>
      </c>
      <c r="N223">
        <f t="shared" si="43"/>
        <v>143</v>
      </c>
    </row>
    <row r="224" spans="1:14" x14ac:dyDescent="0.25">
      <c r="A224">
        <f t="shared" si="46"/>
        <v>7.2144000000000261</v>
      </c>
      <c r="B224">
        <f t="shared" si="44"/>
        <v>0</v>
      </c>
      <c r="C224">
        <f t="shared" si="47"/>
        <v>216</v>
      </c>
      <c r="D224">
        <f t="shared" si="48"/>
        <v>596</v>
      </c>
      <c r="E224">
        <f t="shared" si="49"/>
        <v>4</v>
      </c>
      <c r="F224">
        <f t="shared" si="39"/>
        <v>0</v>
      </c>
      <c r="H224">
        <v>0</v>
      </c>
      <c r="I224">
        <f t="shared" si="41"/>
        <v>235</v>
      </c>
      <c r="J224">
        <f t="shared" si="40"/>
        <v>-1240</v>
      </c>
      <c r="K224">
        <f t="shared" si="42"/>
        <v>-155</v>
      </c>
      <c r="L224">
        <f t="shared" si="45"/>
        <v>-155</v>
      </c>
      <c r="M224">
        <f t="shared" si="50"/>
        <v>37060</v>
      </c>
      <c r="N224">
        <f t="shared" si="43"/>
        <v>144</v>
      </c>
    </row>
    <row r="225" spans="1:14" x14ac:dyDescent="0.25">
      <c r="A225">
        <f t="shared" si="46"/>
        <v>7.2478000000000264</v>
      </c>
      <c r="B225">
        <f t="shared" si="44"/>
        <v>0</v>
      </c>
      <c r="C225">
        <f t="shared" si="47"/>
        <v>217</v>
      </c>
      <c r="D225">
        <f t="shared" si="48"/>
        <v>598</v>
      </c>
      <c r="E225">
        <f t="shared" si="49"/>
        <v>4</v>
      </c>
      <c r="F225">
        <f t="shared" si="39"/>
        <v>0</v>
      </c>
      <c r="H225">
        <v>0</v>
      </c>
      <c r="I225">
        <f t="shared" si="41"/>
        <v>234</v>
      </c>
      <c r="J225">
        <f t="shared" si="40"/>
        <v>-1240</v>
      </c>
      <c r="K225">
        <f t="shared" si="42"/>
        <v>-155</v>
      </c>
      <c r="L225">
        <f t="shared" si="45"/>
        <v>-155</v>
      </c>
      <c r="M225">
        <f t="shared" si="50"/>
        <v>37295</v>
      </c>
      <c r="N225">
        <f t="shared" si="43"/>
        <v>145</v>
      </c>
    </row>
    <row r="226" spans="1:14" x14ac:dyDescent="0.25">
      <c r="A226">
        <f t="shared" si="46"/>
        <v>7.2812000000000268</v>
      </c>
      <c r="B226">
        <f t="shared" si="44"/>
        <v>0</v>
      </c>
      <c r="C226">
        <f t="shared" si="47"/>
        <v>218</v>
      </c>
      <c r="D226">
        <f t="shared" si="48"/>
        <v>600</v>
      </c>
      <c r="E226">
        <f t="shared" si="49"/>
        <v>4</v>
      </c>
      <c r="F226">
        <f t="shared" si="39"/>
        <v>0</v>
      </c>
      <c r="H226">
        <v>0</v>
      </c>
      <c r="I226">
        <f t="shared" si="41"/>
        <v>233</v>
      </c>
      <c r="J226">
        <f t="shared" si="40"/>
        <v>-1240</v>
      </c>
      <c r="K226">
        <f t="shared" si="42"/>
        <v>-155</v>
      </c>
      <c r="L226">
        <f t="shared" si="45"/>
        <v>-155</v>
      </c>
      <c r="M226">
        <f t="shared" si="50"/>
        <v>37529</v>
      </c>
      <c r="N226">
        <f t="shared" si="43"/>
        <v>146</v>
      </c>
    </row>
    <row r="227" spans="1:14" x14ac:dyDescent="0.25">
      <c r="A227">
        <f t="shared" si="46"/>
        <v>7.3146000000000271</v>
      </c>
      <c r="B227">
        <f t="shared" si="44"/>
        <v>0</v>
      </c>
      <c r="C227">
        <f t="shared" si="47"/>
        <v>219</v>
      </c>
      <c r="D227">
        <f t="shared" si="48"/>
        <v>602</v>
      </c>
      <c r="E227">
        <f t="shared" si="49"/>
        <v>4</v>
      </c>
      <c r="F227">
        <f t="shared" si="39"/>
        <v>0</v>
      </c>
      <c r="H227">
        <v>0</v>
      </c>
      <c r="I227">
        <f t="shared" si="41"/>
        <v>232</v>
      </c>
      <c r="J227">
        <f t="shared" si="40"/>
        <v>-1240</v>
      </c>
      <c r="K227">
        <f t="shared" si="42"/>
        <v>-155</v>
      </c>
      <c r="L227">
        <f t="shared" si="45"/>
        <v>-155</v>
      </c>
      <c r="M227">
        <f t="shared" si="50"/>
        <v>37762</v>
      </c>
      <c r="N227">
        <f t="shared" si="43"/>
        <v>147</v>
      </c>
    </row>
    <row r="228" spans="1:14" x14ac:dyDescent="0.25">
      <c r="A228">
        <f t="shared" si="46"/>
        <v>7.3480000000000274</v>
      </c>
      <c r="B228">
        <f t="shared" si="44"/>
        <v>0</v>
      </c>
      <c r="C228">
        <f t="shared" si="47"/>
        <v>220</v>
      </c>
      <c r="D228">
        <f t="shared" si="48"/>
        <v>604</v>
      </c>
      <c r="E228">
        <f t="shared" si="49"/>
        <v>4</v>
      </c>
      <c r="F228">
        <f t="shared" si="39"/>
        <v>0</v>
      </c>
      <c r="H228">
        <v>0</v>
      </c>
      <c r="I228">
        <f t="shared" si="41"/>
        <v>231</v>
      </c>
      <c r="J228">
        <f t="shared" si="40"/>
        <v>-1240</v>
      </c>
      <c r="K228">
        <f t="shared" si="42"/>
        <v>-155</v>
      </c>
      <c r="L228">
        <f t="shared" si="45"/>
        <v>-155</v>
      </c>
      <c r="M228">
        <f t="shared" si="50"/>
        <v>37994</v>
      </c>
      <c r="N228">
        <f t="shared" si="43"/>
        <v>148</v>
      </c>
    </row>
    <row r="229" spans="1:14" x14ac:dyDescent="0.25">
      <c r="A229">
        <f t="shared" si="46"/>
        <v>7.3814000000000277</v>
      </c>
      <c r="B229">
        <f t="shared" si="44"/>
        <v>0</v>
      </c>
      <c r="C229">
        <f t="shared" si="47"/>
        <v>221</v>
      </c>
      <c r="D229">
        <f t="shared" si="48"/>
        <v>606</v>
      </c>
      <c r="E229">
        <f t="shared" si="49"/>
        <v>4</v>
      </c>
      <c r="F229">
        <f t="shared" si="39"/>
        <v>0</v>
      </c>
      <c r="H229">
        <v>0</v>
      </c>
      <c r="I229">
        <f t="shared" si="41"/>
        <v>230</v>
      </c>
      <c r="J229">
        <f t="shared" si="40"/>
        <v>-1240</v>
      </c>
      <c r="K229">
        <f t="shared" si="42"/>
        <v>-155</v>
      </c>
      <c r="L229">
        <f t="shared" si="45"/>
        <v>-155</v>
      </c>
      <c r="M229">
        <f t="shared" si="50"/>
        <v>38225</v>
      </c>
      <c r="N229">
        <f t="shared" si="43"/>
        <v>149</v>
      </c>
    </row>
    <row r="230" spans="1:14" x14ac:dyDescent="0.25">
      <c r="A230">
        <f t="shared" si="46"/>
        <v>7.414800000000028</v>
      </c>
      <c r="B230">
        <f t="shared" si="44"/>
        <v>1</v>
      </c>
      <c r="C230">
        <f t="shared" si="47"/>
        <v>222</v>
      </c>
      <c r="D230">
        <f t="shared" si="48"/>
        <v>608</v>
      </c>
      <c r="E230">
        <f t="shared" si="49"/>
        <v>4</v>
      </c>
      <c r="F230">
        <f t="shared" si="39"/>
        <v>0</v>
      </c>
      <c r="H230">
        <v>0</v>
      </c>
      <c r="I230">
        <f t="shared" si="41"/>
        <v>229</v>
      </c>
      <c r="J230">
        <f t="shared" si="40"/>
        <v>-1248</v>
      </c>
      <c r="K230">
        <f t="shared" si="42"/>
        <v>-156</v>
      </c>
      <c r="L230">
        <f t="shared" si="45"/>
        <v>-156</v>
      </c>
      <c r="M230">
        <f t="shared" si="50"/>
        <v>38455</v>
      </c>
      <c r="N230">
        <f t="shared" si="43"/>
        <v>150</v>
      </c>
    </row>
    <row r="231" spans="1:14" x14ac:dyDescent="0.25">
      <c r="A231">
        <f t="shared" si="46"/>
        <v>7.4482000000000284</v>
      </c>
      <c r="B231">
        <f t="shared" si="44"/>
        <v>0</v>
      </c>
      <c r="C231">
        <f t="shared" si="47"/>
        <v>223</v>
      </c>
      <c r="D231">
        <f t="shared" si="48"/>
        <v>610</v>
      </c>
      <c r="E231">
        <f t="shared" si="49"/>
        <v>4</v>
      </c>
      <c r="F231">
        <f t="shared" si="39"/>
        <v>0</v>
      </c>
      <c r="H231">
        <v>0</v>
      </c>
      <c r="I231">
        <f t="shared" si="41"/>
        <v>228</v>
      </c>
      <c r="J231">
        <f t="shared" si="40"/>
        <v>-1248</v>
      </c>
      <c r="K231">
        <f t="shared" si="42"/>
        <v>-156</v>
      </c>
      <c r="L231">
        <f t="shared" si="45"/>
        <v>-156</v>
      </c>
      <c r="M231">
        <f t="shared" si="50"/>
        <v>38684</v>
      </c>
      <c r="N231">
        <f t="shared" si="43"/>
        <v>151</v>
      </c>
    </row>
    <row r="232" spans="1:14" x14ac:dyDescent="0.25">
      <c r="A232">
        <f t="shared" si="46"/>
        <v>7.4816000000000287</v>
      </c>
      <c r="B232">
        <f t="shared" si="44"/>
        <v>0</v>
      </c>
      <c r="C232">
        <f t="shared" si="47"/>
        <v>224</v>
      </c>
      <c r="D232">
        <f t="shared" si="48"/>
        <v>612</v>
      </c>
      <c r="E232">
        <f t="shared" si="49"/>
        <v>4</v>
      </c>
      <c r="F232">
        <f t="shared" si="39"/>
        <v>0</v>
      </c>
      <c r="H232">
        <v>0</v>
      </c>
      <c r="I232">
        <f t="shared" si="41"/>
        <v>227</v>
      </c>
      <c r="J232">
        <f t="shared" si="40"/>
        <v>-1248</v>
      </c>
      <c r="K232">
        <f t="shared" si="42"/>
        <v>-156</v>
      </c>
      <c r="L232">
        <f t="shared" si="45"/>
        <v>-156</v>
      </c>
      <c r="M232">
        <f t="shared" si="50"/>
        <v>38912</v>
      </c>
      <c r="N232">
        <f t="shared" si="43"/>
        <v>152</v>
      </c>
    </row>
    <row r="233" spans="1:14" x14ac:dyDescent="0.25">
      <c r="A233">
        <f t="shared" si="46"/>
        <v>7.515000000000029</v>
      </c>
      <c r="B233">
        <f t="shared" si="44"/>
        <v>0</v>
      </c>
      <c r="C233">
        <f t="shared" si="47"/>
        <v>225</v>
      </c>
      <c r="D233">
        <f t="shared" si="48"/>
        <v>614</v>
      </c>
      <c r="E233">
        <f t="shared" si="49"/>
        <v>4</v>
      </c>
      <c r="F233">
        <f t="shared" si="39"/>
        <v>0</v>
      </c>
      <c r="H233">
        <v>0</v>
      </c>
      <c r="I233">
        <f t="shared" si="41"/>
        <v>226</v>
      </c>
      <c r="J233">
        <f t="shared" si="40"/>
        <v>-1248</v>
      </c>
      <c r="K233">
        <f t="shared" si="42"/>
        <v>-156</v>
      </c>
      <c r="L233">
        <f t="shared" si="45"/>
        <v>-156</v>
      </c>
      <c r="M233">
        <f t="shared" si="50"/>
        <v>39139</v>
      </c>
      <c r="N233">
        <f t="shared" si="43"/>
        <v>152</v>
      </c>
    </row>
    <row r="234" spans="1:14" x14ac:dyDescent="0.25">
      <c r="A234">
        <f t="shared" si="46"/>
        <v>7.5484000000000293</v>
      </c>
      <c r="B234">
        <f t="shared" si="44"/>
        <v>0</v>
      </c>
      <c r="C234">
        <f t="shared" si="47"/>
        <v>226</v>
      </c>
      <c r="D234">
        <f t="shared" si="48"/>
        <v>616</v>
      </c>
      <c r="E234">
        <f t="shared" si="49"/>
        <v>4</v>
      </c>
      <c r="F234">
        <f t="shared" si="39"/>
        <v>0</v>
      </c>
      <c r="H234">
        <v>0</v>
      </c>
      <c r="I234">
        <f t="shared" si="41"/>
        <v>225</v>
      </c>
      <c r="J234">
        <f t="shared" si="40"/>
        <v>-1248</v>
      </c>
      <c r="K234">
        <f t="shared" si="42"/>
        <v>-156</v>
      </c>
      <c r="L234">
        <f t="shared" si="45"/>
        <v>-156</v>
      </c>
      <c r="M234">
        <f t="shared" si="50"/>
        <v>39365</v>
      </c>
      <c r="N234">
        <f t="shared" si="43"/>
        <v>153</v>
      </c>
    </row>
    <row r="235" spans="1:14" x14ac:dyDescent="0.25">
      <c r="A235">
        <f t="shared" si="46"/>
        <v>7.5818000000000296</v>
      </c>
      <c r="B235">
        <f t="shared" si="44"/>
        <v>0</v>
      </c>
      <c r="C235">
        <f t="shared" si="47"/>
        <v>227</v>
      </c>
      <c r="D235">
        <f t="shared" si="48"/>
        <v>618</v>
      </c>
      <c r="E235">
        <f t="shared" si="49"/>
        <v>4</v>
      </c>
      <c r="F235">
        <f t="shared" si="39"/>
        <v>0</v>
      </c>
      <c r="H235">
        <v>0</v>
      </c>
      <c r="I235">
        <f t="shared" si="41"/>
        <v>224</v>
      </c>
      <c r="J235">
        <f t="shared" si="40"/>
        <v>-1248</v>
      </c>
      <c r="K235">
        <f t="shared" si="42"/>
        <v>-156</v>
      </c>
      <c r="L235">
        <f t="shared" si="45"/>
        <v>-156</v>
      </c>
      <c r="M235">
        <f t="shared" si="50"/>
        <v>39590</v>
      </c>
      <c r="N235">
        <f t="shared" si="43"/>
        <v>154</v>
      </c>
    </row>
    <row r="236" spans="1:14" x14ac:dyDescent="0.25">
      <c r="A236">
        <f t="shared" si="46"/>
        <v>7.6152000000000299</v>
      </c>
      <c r="B236">
        <f t="shared" si="44"/>
        <v>0</v>
      </c>
      <c r="C236">
        <f t="shared" si="47"/>
        <v>228</v>
      </c>
      <c r="D236">
        <f t="shared" si="48"/>
        <v>620</v>
      </c>
      <c r="E236">
        <f t="shared" si="49"/>
        <v>4</v>
      </c>
      <c r="F236">
        <f t="shared" si="39"/>
        <v>0</v>
      </c>
      <c r="H236">
        <v>0</v>
      </c>
      <c r="I236">
        <f t="shared" si="41"/>
        <v>223</v>
      </c>
      <c r="J236">
        <f t="shared" si="40"/>
        <v>-1248</v>
      </c>
      <c r="K236">
        <f t="shared" si="42"/>
        <v>-156</v>
      </c>
      <c r="L236">
        <f t="shared" si="45"/>
        <v>-156</v>
      </c>
      <c r="M236">
        <f t="shared" si="50"/>
        <v>39814</v>
      </c>
      <c r="N236">
        <f t="shared" si="43"/>
        <v>155</v>
      </c>
    </row>
    <row r="237" spans="1:14" x14ac:dyDescent="0.25">
      <c r="A237">
        <f t="shared" si="46"/>
        <v>7.6486000000000303</v>
      </c>
      <c r="B237">
        <f t="shared" si="44"/>
        <v>0</v>
      </c>
      <c r="C237">
        <f t="shared" si="47"/>
        <v>229</v>
      </c>
      <c r="D237">
        <f t="shared" si="48"/>
        <v>622</v>
      </c>
      <c r="E237">
        <f t="shared" si="49"/>
        <v>4</v>
      </c>
      <c r="F237">
        <f t="shared" si="39"/>
        <v>0</v>
      </c>
      <c r="H237">
        <v>0</v>
      </c>
      <c r="I237">
        <f t="shared" si="41"/>
        <v>222</v>
      </c>
      <c r="J237">
        <f t="shared" si="40"/>
        <v>-1248</v>
      </c>
      <c r="K237">
        <f t="shared" si="42"/>
        <v>-156</v>
      </c>
      <c r="L237">
        <f t="shared" si="45"/>
        <v>-156</v>
      </c>
      <c r="M237">
        <f t="shared" si="50"/>
        <v>40037</v>
      </c>
      <c r="N237">
        <f t="shared" si="43"/>
        <v>156</v>
      </c>
    </row>
    <row r="238" spans="1:14" x14ac:dyDescent="0.25">
      <c r="A238">
        <f t="shared" si="46"/>
        <v>7.6820000000000306</v>
      </c>
      <c r="B238">
        <f t="shared" si="44"/>
        <v>1</v>
      </c>
      <c r="C238">
        <f t="shared" si="47"/>
        <v>230</v>
      </c>
      <c r="D238">
        <f t="shared" si="48"/>
        <v>624</v>
      </c>
      <c r="E238">
        <f t="shared" si="49"/>
        <v>4</v>
      </c>
      <c r="F238">
        <f t="shared" si="39"/>
        <v>0</v>
      </c>
      <c r="H238">
        <v>0</v>
      </c>
      <c r="I238">
        <f t="shared" si="41"/>
        <v>221</v>
      </c>
      <c r="J238">
        <f t="shared" si="40"/>
        <v>-1256</v>
      </c>
      <c r="K238">
        <f t="shared" si="42"/>
        <v>-157</v>
      </c>
      <c r="L238">
        <f t="shared" si="45"/>
        <v>-157</v>
      </c>
      <c r="M238">
        <f t="shared" si="50"/>
        <v>40259</v>
      </c>
      <c r="N238">
        <f t="shared" si="43"/>
        <v>157</v>
      </c>
    </row>
    <row r="239" spans="1:14" x14ac:dyDescent="0.25">
      <c r="A239">
        <f t="shared" si="46"/>
        <v>7.7154000000000309</v>
      </c>
      <c r="B239">
        <f t="shared" si="44"/>
        <v>0</v>
      </c>
      <c r="C239">
        <f t="shared" si="47"/>
        <v>231</v>
      </c>
      <c r="D239">
        <f t="shared" si="48"/>
        <v>626</v>
      </c>
      <c r="E239">
        <f t="shared" si="49"/>
        <v>4</v>
      </c>
      <c r="F239">
        <f t="shared" si="39"/>
        <v>0</v>
      </c>
      <c r="H239">
        <v>0</v>
      </c>
      <c r="I239">
        <f t="shared" si="41"/>
        <v>220</v>
      </c>
      <c r="J239">
        <f t="shared" si="40"/>
        <v>-1256</v>
      </c>
      <c r="K239">
        <f t="shared" si="42"/>
        <v>-157</v>
      </c>
      <c r="L239">
        <f t="shared" si="45"/>
        <v>-157</v>
      </c>
      <c r="M239">
        <f t="shared" si="50"/>
        <v>40480</v>
      </c>
      <c r="N239">
        <f t="shared" si="43"/>
        <v>158</v>
      </c>
    </row>
    <row r="240" spans="1:14" x14ac:dyDescent="0.25">
      <c r="A240">
        <f t="shared" si="46"/>
        <v>7.7488000000000312</v>
      </c>
      <c r="B240">
        <f t="shared" si="44"/>
        <v>0</v>
      </c>
      <c r="C240">
        <f t="shared" si="47"/>
        <v>232</v>
      </c>
      <c r="D240">
        <f t="shared" si="48"/>
        <v>628</v>
      </c>
      <c r="E240">
        <f t="shared" si="49"/>
        <v>4</v>
      </c>
      <c r="F240">
        <f t="shared" si="39"/>
        <v>0</v>
      </c>
      <c r="H240">
        <v>0</v>
      </c>
      <c r="I240">
        <f t="shared" si="41"/>
        <v>219</v>
      </c>
      <c r="J240">
        <f t="shared" si="40"/>
        <v>-1256</v>
      </c>
      <c r="K240">
        <f t="shared" si="42"/>
        <v>-157</v>
      </c>
      <c r="L240">
        <f t="shared" si="45"/>
        <v>-157</v>
      </c>
      <c r="M240">
        <f t="shared" si="50"/>
        <v>40700</v>
      </c>
      <c r="N240">
        <f t="shared" si="43"/>
        <v>158</v>
      </c>
    </row>
    <row r="241" spans="1:16" x14ac:dyDescent="0.25">
      <c r="A241">
        <f t="shared" si="46"/>
        <v>7.7822000000000315</v>
      </c>
      <c r="B241">
        <f t="shared" si="44"/>
        <v>0</v>
      </c>
      <c r="C241">
        <f t="shared" si="47"/>
        <v>233</v>
      </c>
      <c r="D241">
        <f t="shared" si="48"/>
        <v>630</v>
      </c>
      <c r="E241">
        <f t="shared" si="49"/>
        <v>4</v>
      </c>
      <c r="F241">
        <f t="shared" si="39"/>
        <v>0</v>
      </c>
      <c r="H241">
        <v>0</v>
      </c>
      <c r="I241">
        <f t="shared" si="41"/>
        <v>218</v>
      </c>
      <c r="J241">
        <f t="shared" si="40"/>
        <v>-1256</v>
      </c>
      <c r="K241">
        <f t="shared" si="42"/>
        <v>-157</v>
      </c>
      <c r="L241">
        <f t="shared" si="45"/>
        <v>-157</v>
      </c>
      <c r="M241">
        <f t="shared" si="50"/>
        <v>40919</v>
      </c>
      <c r="N241">
        <f t="shared" si="43"/>
        <v>159</v>
      </c>
    </row>
    <row r="242" spans="1:16" x14ac:dyDescent="0.25">
      <c r="A242">
        <f t="shared" si="46"/>
        <v>7.8156000000000319</v>
      </c>
      <c r="B242">
        <f t="shared" si="44"/>
        <v>0</v>
      </c>
      <c r="C242">
        <f t="shared" si="47"/>
        <v>234</v>
      </c>
      <c r="D242">
        <f t="shared" si="48"/>
        <v>632</v>
      </c>
      <c r="E242">
        <f t="shared" si="49"/>
        <v>4</v>
      </c>
      <c r="F242">
        <f t="shared" si="39"/>
        <v>0</v>
      </c>
      <c r="H242">
        <v>0</v>
      </c>
      <c r="I242">
        <f t="shared" si="41"/>
        <v>217</v>
      </c>
      <c r="J242">
        <f t="shared" si="40"/>
        <v>-1256</v>
      </c>
      <c r="K242">
        <f t="shared" si="42"/>
        <v>-157</v>
      </c>
      <c r="L242">
        <f t="shared" si="45"/>
        <v>-157</v>
      </c>
      <c r="M242">
        <f t="shared" si="50"/>
        <v>41137</v>
      </c>
      <c r="N242">
        <f t="shared" si="43"/>
        <v>160</v>
      </c>
    </row>
    <row r="243" spans="1:16" x14ac:dyDescent="0.25">
      <c r="A243">
        <f t="shared" si="46"/>
        <v>7.8490000000000322</v>
      </c>
      <c r="B243">
        <f t="shared" si="44"/>
        <v>0</v>
      </c>
      <c r="C243">
        <f t="shared" si="47"/>
        <v>235</v>
      </c>
      <c r="D243">
        <f t="shared" si="48"/>
        <v>634</v>
      </c>
      <c r="E243">
        <f t="shared" si="49"/>
        <v>4</v>
      </c>
      <c r="F243">
        <f t="shared" si="39"/>
        <v>0</v>
      </c>
      <c r="H243">
        <v>0</v>
      </c>
      <c r="I243">
        <f t="shared" si="41"/>
        <v>216</v>
      </c>
      <c r="J243">
        <f t="shared" si="40"/>
        <v>-1256</v>
      </c>
      <c r="K243">
        <f t="shared" si="42"/>
        <v>-157</v>
      </c>
      <c r="L243">
        <f t="shared" si="45"/>
        <v>-157</v>
      </c>
      <c r="M243">
        <f t="shared" si="50"/>
        <v>41354</v>
      </c>
      <c r="N243">
        <f t="shared" si="43"/>
        <v>161</v>
      </c>
    </row>
    <row r="244" spans="1:16" x14ac:dyDescent="0.25">
      <c r="A244">
        <f t="shared" si="46"/>
        <v>7.8824000000000325</v>
      </c>
      <c r="B244">
        <f t="shared" si="44"/>
        <v>0</v>
      </c>
      <c r="C244">
        <f t="shared" si="47"/>
        <v>236</v>
      </c>
      <c r="D244">
        <f t="shared" si="48"/>
        <v>636</v>
      </c>
      <c r="E244">
        <f t="shared" si="49"/>
        <v>4</v>
      </c>
      <c r="F244">
        <f t="shared" si="39"/>
        <v>0</v>
      </c>
      <c r="H244">
        <v>0</v>
      </c>
      <c r="I244">
        <f t="shared" si="41"/>
        <v>215</v>
      </c>
      <c r="J244">
        <f t="shared" si="40"/>
        <v>-1256</v>
      </c>
      <c r="K244">
        <f t="shared" si="42"/>
        <v>-157</v>
      </c>
      <c r="L244">
        <f t="shared" si="45"/>
        <v>-157</v>
      </c>
      <c r="M244">
        <f t="shared" si="50"/>
        <v>41570</v>
      </c>
      <c r="N244">
        <f t="shared" si="43"/>
        <v>162</v>
      </c>
    </row>
    <row r="245" spans="1:16" x14ac:dyDescent="0.25">
      <c r="A245">
        <f t="shared" si="46"/>
        <v>7.9158000000000328</v>
      </c>
      <c r="B245">
        <f t="shared" si="44"/>
        <v>0</v>
      </c>
      <c r="C245">
        <f t="shared" si="47"/>
        <v>237</v>
      </c>
      <c r="D245">
        <f t="shared" si="48"/>
        <v>638</v>
      </c>
      <c r="E245">
        <f t="shared" si="49"/>
        <v>4</v>
      </c>
      <c r="F245">
        <f t="shared" si="39"/>
        <v>0</v>
      </c>
      <c r="H245">
        <v>0</v>
      </c>
      <c r="I245">
        <f t="shared" si="41"/>
        <v>214</v>
      </c>
      <c r="J245">
        <f t="shared" si="40"/>
        <v>-1256</v>
      </c>
      <c r="K245">
        <f t="shared" si="42"/>
        <v>-157</v>
      </c>
      <c r="L245">
        <f t="shared" si="45"/>
        <v>-157</v>
      </c>
      <c r="M245">
        <f t="shared" si="50"/>
        <v>41785</v>
      </c>
      <c r="N245">
        <f t="shared" si="43"/>
        <v>163</v>
      </c>
    </row>
    <row r="246" spans="1:16" x14ac:dyDescent="0.25">
      <c r="A246">
        <f t="shared" si="46"/>
        <v>7.9492000000000331</v>
      </c>
      <c r="B246">
        <f t="shared" si="44"/>
        <v>1</v>
      </c>
      <c r="C246">
        <f t="shared" si="47"/>
        <v>238</v>
      </c>
      <c r="D246">
        <f t="shared" si="48"/>
        <v>640</v>
      </c>
      <c r="E246">
        <f t="shared" si="49"/>
        <v>4</v>
      </c>
      <c r="F246">
        <f t="shared" si="39"/>
        <v>0</v>
      </c>
      <c r="H246">
        <v>0</v>
      </c>
      <c r="I246">
        <f t="shared" si="41"/>
        <v>213</v>
      </c>
      <c r="J246">
        <f t="shared" si="40"/>
        <v>-1264</v>
      </c>
      <c r="K246">
        <f t="shared" si="42"/>
        <v>-158</v>
      </c>
      <c r="L246">
        <f t="shared" si="45"/>
        <v>-158</v>
      </c>
      <c r="M246">
        <f t="shared" si="50"/>
        <v>41999</v>
      </c>
      <c r="N246">
        <f t="shared" si="43"/>
        <v>164</v>
      </c>
      <c r="P246" t="s">
        <v>12</v>
      </c>
    </row>
    <row r="247" spans="1:16" x14ac:dyDescent="0.25">
      <c r="A247">
        <f t="shared" si="46"/>
        <v>7.9826000000000334</v>
      </c>
      <c r="B247">
        <f t="shared" si="44"/>
        <v>0</v>
      </c>
      <c r="C247">
        <f t="shared" si="47"/>
        <v>239</v>
      </c>
      <c r="D247">
        <f t="shared" si="48"/>
        <v>642</v>
      </c>
      <c r="E247">
        <f t="shared" si="49"/>
        <v>4</v>
      </c>
      <c r="F247">
        <f t="shared" si="39"/>
        <v>0</v>
      </c>
      <c r="H247">
        <v>0</v>
      </c>
      <c r="I247">
        <f t="shared" si="41"/>
        <v>212</v>
      </c>
      <c r="J247">
        <f t="shared" si="40"/>
        <v>-1264</v>
      </c>
      <c r="K247">
        <f t="shared" si="42"/>
        <v>-158</v>
      </c>
      <c r="L247">
        <f t="shared" si="45"/>
        <v>-158</v>
      </c>
      <c r="M247">
        <f t="shared" si="50"/>
        <v>42212</v>
      </c>
      <c r="N247">
        <f t="shared" si="43"/>
        <v>164</v>
      </c>
    </row>
    <row r="248" spans="1:16" x14ac:dyDescent="0.25">
      <c r="A248">
        <f t="shared" si="46"/>
        <v>8.0160000000000338</v>
      </c>
      <c r="B248">
        <f t="shared" si="44"/>
        <v>0</v>
      </c>
      <c r="C248">
        <f t="shared" si="47"/>
        <v>240</v>
      </c>
      <c r="D248">
        <f t="shared" si="48"/>
        <v>644</v>
      </c>
      <c r="E248">
        <f t="shared" si="49"/>
        <v>4</v>
      </c>
      <c r="F248">
        <f t="shared" si="39"/>
        <v>0</v>
      </c>
      <c r="H248">
        <v>0</v>
      </c>
      <c r="I248">
        <f t="shared" si="41"/>
        <v>211</v>
      </c>
      <c r="J248">
        <f t="shared" si="40"/>
        <v>-1264</v>
      </c>
      <c r="K248">
        <f t="shared" si="42"/>
        <v>-158</v>
      </c>
      <c r="L248">
        <f t="shared" si="45"/>
        <v>-158</v>
      </c>
      <c r="M248">
        <f t="shared" si="50"/>
        <v>42424</v>
      </c>
      <c r="N248">
        <f t="shared" si="43"/>
        <v>165</v>
      </c>
    </row>
    <row r="249" spans="1:16" x14ac:dyDescent="0.25">
      <c r="A249">
        <f t="shared" si="46"/>
        <v>8.0494000000000341</v>
      </c>
      <c r="B249">
        <f t="shared" si="44"/>
        <v>0</v>
      </c>
      <c r="C249">
        <f t="shared" si="47"/>
        <v>241</v>
      </c>
      <c r="D249">
        <f t="shared" si="48"/>
        <v>646</v>
      </c>
      <c r="E249">
        <f t="shared" si="49"/>
        <v>4</v>
      </c>
      <c r="F249">
        <f t="shared" si="39"/>
        <v>0</v>
      </c>
      <c r="H249">
        <v>0</v>
      </c>
      <c r="I249">
        <f t="shared" si="41"/>
        <v>210</v>
      </c>
      <c r="J249">
        <f t="shared" si="40"/>
        <v>-1264</v>
      </c>
      <c r="K249">
        <f t="shared" si="42"/>
        <v>-158</v>
      </c>
      <c r="L249">
        <f t="shared" si="45"/>
        <v>-158</v>
      </c>
      <c r="M249">
        <f t="shared" si="50"/>
        <v>42635</v>
      </c>
      <c r="N249">
        <f t="shared" si="43"/>
        <v>166</v>
      </c>
    </row>
    <row r="250" spans="1:16" x14ac:dyDescent="0.25">
      <c r="A250">
        <f t="shared" si="46"/>
        <v>8.0828000000000344</v>
      </c>
      <c r="B250">
        <f t="shared" si="44"/>
        <v>0</v>
      </c>
      <c r="C250">
        <f t="shared" si="47"/>
        <v>242</v>
      </c>
      <c r="D250">
        <f t="shared" si="48"/>
        <v>648</v>
      </c>
      <c r="E250">
        <f t="shared" si="49"/>
        <v>4</v>
      </c>
      <c r="F250">
        <f t="shared" si="39"/>
        <v>0</v>
      </c>
      <c r="H250">
        <v>0</v>
      </c>
      <c r="I250">
        <f t="shared" si="41"/>
        <v>209</v>
      </c>
      <c r="J250">
        <f t="shared" si="40"/>
        <v>-1264</v>
      </c>
      <c r="K250">
        <f t="shared" si="42"/>
        <v>-158</v>
      </c>
      <c r="L250">
        <f t="shared" si="45"/>
        <v>-158</v>
      </c>
      <c r="M250">
        <f t="shared" si="50"/>
        <v>42845</v>
      </c>
      <c r="N250">
        <f t="shared" si="43"/>
        <v>167</v>
      </c>
    </row>
    <row r="251" spans="1:16" x14ac:dyDescent="0.25">
      <c r="A251">
        <f t="shared" si="46"/>
        <v>8.1162000000000347</v>
      </c>
      <c r="B251">
        <f t="shared" si="44"/>
        <v>0</v>
      </c>
      <c r="C251">
        <f t="shared" si="47"/>
        <v>243</v>
      </c>
      <c r="D251">
        <f t="shared" si="48"/>
        <v>650</v>
      </c>
      <c r="E251">
        <f t="shared" si="49"/>
        <v>4</v>
      </c>
      <c r="F251">
        <f t="shared" si="39"/>
        <v>0</v>
      </c>
      <c r="H251">
        <v>0</v>
      </c>
      <c r="I251">
        <f t="shared" si="41"/>
        <v>208</v>
      </c>
      <c r="J251">
        <f t="shared" si="40"/>
        <v>-1264</v>
      </c>
      <c r="K251">
        <f t="shared" si="42"/>
        <v>-158</v>
      </c>
      <c r="L251">
        <f t="shared" si="45"/>
        <v>-158</v>
      </c>
      <c r="M251">
        <f t="shared" si="50"/>
        <v>43054</v>
      </c>
      <c r="N251">
        <f t="shared" si="43"/>
        <v>168</v>
      </c>
    </row>
    <row r="252" spans="1:16" x14ac:dyDescent="0.25">
      <c r="A252">
        <f t="shared" si="46"/>
        <v>8.149600000000035</v>
      </c>
      <c r="B252">
        <f t="shared" si="44"/>
        <v>0</v>
      </c>
      <c r="C252">
        <f t="shared" si="47"/>
        <v>244</v>
      </c>
      <c r="D252">
        <f t="shared" si="48"/>
        <v>652</v>
      </c>
      <c r="E252">
        <f t="shared" si="49"/>
        <v>4</v>
      </c>
      <c r="F252">
        <f t="shared" si="39"/>
        <v>0</v>
      </c>
      <c r="H252">
        <v>0</v>
      </c>
      <c r="I252">
        <f t="shared" si="41"/>
        <v>207</v>
      </c>
      <c r="J252">
        <f t="shared" si="40"/>
        <v>-1264</v>
      </c>
      <c r="K252">
        <f t="shared" si="42"/>
        <v>-158</v>
      </c>
      <c r="L252">
        <f t="shared" si="45"/>
        <v>-158</v>
      </c>
      <c r="M252">
        <f t="shared" si="50"/>
        <v>43262</v>
      </c>
      <c r="N252">
        <f t="shared" si="43"/>
        <v>168</v>
      </c>
    </row>
    <row r="253" spans="1:16" x14ac:dyDescent="0.25">
      <c r="A253">
        <f t="shared" si="46"/>
        <v>8.1830000000000354</v>
      </c>
      <c r="B253">
        <f t="shared" si="44"/>
        <v>0</v>
      </c>
      <c r="C253">
        <f t="shared" si="47"/>
        <v>245</v>
      </c>
      <c r="D253">
        <f t="shared" si="48"/>
        <v>654</v>
      </c>
      <c r="E253">
        <f t="shared" si="49"/>
        <v>4</v>
      </c>
      <c r="F253">
        <f t="shared" si="39"/>
        <v>0</v>
      </c>
      <c r="H253">
        <v>0</v>
      </c>
      <c r="I253">
        <f t="shared" si="41"/>
        <v>206</v>
      </c>
      <c r="J253">
        <f t="shared" si="40"/>
        <v>-1264</v>
      </c>
      <c r="K253">
        <f t="shared" si="42"/>
        <v>-158</v>
      </c>
      <c r="L253">
        <f t="shared" si="45"/>
        <v>-158</v>
      </c>
      <c r="M253">
        <f t="shared" si="50"/>
        <v>43469</v>
      </c>
      <c r="N253">
        <f t="shared" si="43"/>
        <v>169</v>
      </c>
    </row>
    <row r="254" spans="1:16" x14ac:dyDescent="0.25">
      <c r="A254">
        <f t="shared" si="46"/>
        <v>8.2164000000000357</v>
      </c>
      <c r="B254">
        <f t="shared" si="44"/>
        <v>1</v>
      </c>
      <c r="C254">
        <f t="shared" si="47"/>
        <v>246</v>
      </c>
      <c r="D254">
        <f t="shared" si="48"/>
        <v>656</v>
      </c>
      <c r="E254">
        <f t="shared" si="49"/>
        <v>4</v>
      </c>
      <c r="F254">
        <f t="shared" si="39"/>
        <v>0</v>
      </c>
      <c r="H254">
        <v>0</v>
      </c>
      <c r="I254">
        <f t="shared" si="41"/>
        <v>205</v>
      </c>
      <c r="J254">
        <f t="shared" si="40"/>
        <v>-1272</v>
      </c>
      <c r="K254">
        <f t="shared" si="42"/>
        <v>-159</v>
      </c>
      <c r="L254">
        <f t="shared" si="45"/>
        <v>-159</v>
      </c>
      <c r="M254">
        <f t="shared" si="50"/>
        <v>43675</v>
      </c>
      <c r="N254">
        <f t="shared" si="43"/>
        <v>170</v>
      </c>
    </row>
    <row r="255" spans="1:16" x14ac:dyDescent="0.25">
      <c r="A255">
        <f t="shared" si="46"/>
        <v>8.249800000000036</v>
      </c>
      <c r="B255">
        <f t="shared" si="44"/>
        <v>0</v>
      </c>
      <c r="C255">
        <f t="shared" si="47"/>
        <v>247</v>
      </c>
      <c r="D255">
        <f t="shared" si="48"/>
        <v>658</v>
      </c>
      <c r="E255">
        <f t="shared" si="49"/>
        <v>4</v>
      </c>
      <c r="F255">
        <f t="shared" si="39"/>
        <v>0</v>
      </c>
      <c r="H255">
        <v>0</v>
      </c>
      <c r="I255">
        <f t="shared" si="41"/>
        <v>204</v>
      </c>
      <c r="J255">
        <f t="shared" si="40"/>
        <v>-1272</v>
      </c>
      <c r="K255">
        <f t="shared" si="42"/>
        <v>-159</v>
      </c>
      <c r="L255">
        <f t="shared" si="45"/>
        <v>-159</v>
      </c>
      <c r="M255">
        <f t="shared" si="50"/>
        <v>43880</v>
      </c>
      <c r="N255">
        <f t="shared" si="43"/>
        <v>171</v>
      </c>
    </row>
    <row r="256" spans="1:16" x14ac:dyDescent="0.25">
      <c r="A256">
        <f t="shared" si="46"/>
        <v>8.2832000000000363</v>
      </c>
      <c r="B256">
        <f t="shared" si="44"/>
        <v>0</v>
      </c>
      <c r="C256">
        <f t="shared" si="47"/>
        <v>248</v>
      </c>
      <c r="D256">
        <f t="shared" si="48"/>
        <v>660</v>
      </c>
      <c r="E256">
        <f t="shared" si="49"/>
        <v>4</v>
      </c>
      <c r="F256">
        <f t="shared" si="39"/>
        <v>0</v>
      </c>
      <c r="H256">
        <v>0</v>
      </c>
      <c r="I256">
        <f t="shared" si="41"/>
        <v>203</v>
      </c>
      <c r="J256">
        <f t="shared" si="40"/>
        <v>-1272</v>
      </c>
      <c r="K256">
        <f t="shared" si="42"/>
        <v>-159</v>
      </c>
      <c r="L256">
        <f t="shared" si="45"/>
        <v>-159</v>
      </c>
      <c r="M256">
        <f t="shared" si="50"/>
        <v>44084</v>
      </c>
      <c r="N256">
        <f t="shared" si="43"/>
        <v>172</v>
      </c>
    </row>
    <row r="257" spans="1:16" x14ac:dyDescent="0.25">
      <c r="A257">
        <f t="shared" si="46"/>
        <v>8.3166000000000366</v>
      </c>
      <c r="B257">
        <f t="shared" si="44"/>
        <v>0</v>
      </c>
      <c r="C257">
        <f t="shared" si="47"/>
        <v>249</v>
      </c>
      <c r="D257">
        <f t="shared" si="48"/>
        <v>662</v>
      </c>
      <c r="E257">
        <f t="shared" si="49"/>
        <v>4</v>
      </c>
      <c r="F257">
        <f t="shared" si="39"/>
        <v>0</v>
      </c>
      <c r="H257">
        <v>0</v>
      </c>
      <c r="I257">
        <f t="shared" si="41"/>
        <v>202</v>
      </c>
      <c r="J257">
        <f t="shared" si="40"/>
        <v>-1272</v>
      </c>
      <c r="K257">
        <f t="shared" si="42"/>
        <v>-159</v>
      </c>
      <c r="L257">
        <f t="shared" si="45"/>
        <v>-159</v>
      </c>
      <c r="M257">
        <f t="shared" si="50"/>
        <v>44287</v>
      </c>
      <c r="N257">
        <f t="shared" si="43"/>
        <v>172</v>
      </c>
    </row>
    <row r="258" spans="1:16" x14ac:dyDescent="0.25">
      <c r="A258">
        <f t="shared" si="46"/>
        <v>8.3500000000000369</v>
      </c>
      <c r="B258">
        <f t="shared" si="44"/>
        <v>0</v>
      </c>
      <c r="C258">
        <f t="shared" si="47"/>
        <v>250</v>
      </c>
      <c r="D258">
        <f t="shared" si="48"/>
        <v>664</v>
      </c>
      <c r="E258">
        <f t="shared" si="49"/>
        <v>4</v>
      </c>
      <c r="F258">
        <f t="shared" si="39"/>
        <v>0</v>
      </c>
      <c r="H258">
        <v>0</v>
      </c>
      <c r="I258">
        <f t="shared" si="41"/>
        <v>201</v>
      </c>
      <c r="J258">
        <f t="shared" si="40"/>
        <v>-1272</v>
      </c>
      <c r="K258">
        <f t="shared" si="42"/>
        <v>-159</v>
      </c>
      <c r="L258">
        <f t="shared" si="45"/>
        <v>-159</v>
      </c>
      <c r="M258">
        <f t="shared" si="50"/>
        <v>44489</v>
      </c>
      <c r="N258">
        <f t="shared" si="43"/>
        <v>173</v>
      </c>
    </row>
    <row r="259" spans="1:16" x14ac:dyDescent="0.25">
      <c r="A259">
        <f t="shared" si="46"/>
        <v>8.3834000000000373</v>
      </c>
      <c r="B259">
        <f t="shared" si="44"/>
        <v>0</v>
      </c>
      <c r="C259">
        <f t="shared" si="47"/>
        <v>251</v>
      </c>
      <c r="D259">
        <f t="shared" si="48"/>
        <v>666</v>
      </c>
      <c r="E259">
        <f t="shared" si="49"/>
        <v>4</v>
      </c>
      <c r="F259">
        <f t="shared" si="39"/>
        <v>0</v>
      </c>
      <c r="H259">
        <v>0</v>
      </c>
      <c r="I259">
        <f t="shared" si="41"/>
        <v>200</v>
      </c>
      <c r="J259">
        <f t="shared" si="40"/>
        <v>-1272</v>
      </c>
      <c r="K259">
        <f t="shared" si="42"/>
        <v>-159</v>
      </c>
      <c r="L259">
        <f t="shared" si="45"/>
        <v>-159</v>
      </c>
      <c r="M259">
        <f t="shared" si="50"/>
        <v>44690</v>
      </c>
      <c r="N259">
        <f t="shared" si="43"/>
        <v>174</v>
      </c>
    </row>
    <row r="260" spans="1:16" x14ac:dyDescent="0.25">
      <c r="A260">
        <f t="shared" si="46"/>
        <v>8.4168000000000376</v>
      </c>
      <c r="B260">
        <f t="shared" si="44"/>
        <v>0</v>
      </c>
      <c r="C260">
        <f t="shared" si="47"/>
        <v>252</v>
      </c>
      <c r="D260">
        <f t="shared" si="48"/>
        <v>668</v>
      </c>
      <c r="E260">
        <f t="shared" si="49"/>
        <v>4</v>
      </c>
      <c r="F260">
        <f t="shared" si="39"/>
        <v>0</v>
      </c>
      <c r="H260">
        <v>0</v>
      </c>
      <c r="I260">
        <f t="shared" si="41"/>
        <v>199</v>
      </c>
      <c r="J260">
        <f t="shared" si="40"/>
        <v>-1272</v>
      </c>
      <c r="K260">
        <f t="shared" si="42"/>
        <v>-159</v>
      </c>
      <c r="L260">
        <f t="shared" si="45"/>
        <v>-159</v>
      </c>
      <c r="M260">
        <f t="shared" si="50"/>
        <v>44890</v>
      </c>
      <c r="N260">
        <f t="shared" si="43"/>
        <v>175</v>
      </c>
    </row>
    <row r="261" spans="1:16" x14ac:dyDescent="0.25">
      <c r="A261">
        <f t="shared" si="46"/>
        <v>8.4502000000000379</v>
      </c>
      <c r="B261">
        <f t="shared" si="44"/>
        <v>0</v>
      </c>
      <c r="C261">
        <f t="shared" si="47"/>
        <v>253</v>
      </c>
      <c r="D261">
        <f t="shared" si="48"/>
        <v>670</v>
      </c>
      <c r="E261">
        <f t="shared" si="49"/>
        <v>4</v>
      </c>
      <c r="F261">
        <f t="shared" si="39"/>
        <v>0</v>
      </c>
      <c r="H261">
        <v>0</v>
      </c>
      <c r="I261">
        <f t="shared" si="41"/>
        <v>198</v>
      </c>
      <c r="J261">
        <f t="shared" si="40"/>
        <v>-1272</v>
      </c>
      <c r="K261">
        <f t="shared" si="42"/>
        <v>-159</v>
      </c>
      <c r="L261">
        <f t="shared" si="45"/>
        <v>-159</v>
      </c>
      <c r="M261">
        <f t="shared" si="50"/>
        <v>45089</v>
      </c>
      <c r="N261">
        <f t="shared" si="43"/>
        <v>176</v>
      </c>
    </row>
    <row r="262" spans="1:16" x14ac:dyDescent="0.25">
      <c r="A262">
        <f t="shared" si="46"/>
        <v>8.4836000000000382</v>
      </c>
      <c r="B262">
        <f t="shared" si="44"/>
        <v>1</v>
      </c>
      <c r="C262">
        <f t="shared" si="47"/>
        <v>254</v>
      </c>
      <c r="D262">
        <f t="shared" si="48"/>
        <v>672</v>
      </c>
      <c r="E262">
        <f t="shared" si="49"/>
        <v>4</v>
      </c>
      <c r="F262">
        <f t="shared" si="39"/>
        <v>0</v>
      </c>
      <c r="H262">
        <v>0</v>
      </c>
      <c r="I262">
        <f t="shared" si="41"/>
        <v>197</v>
      </c>
      <c r="J262">
        <f t="shared" si="40"/>
        <v>-1280</v>
      </c>
      <c r="K262">
        <f t="shared" si="42"/>
        <v>-160</v>
      </c>
      <c r="L262">
        <f t="shared" si="45"/>
        <v>-160</v>
      </c>
      <c r="M262">
        <f t="shared" si="50"/>
        <v>45287</v>
      </c>
      <c r="N262">
        <f t="shared" si="43"/>
        <v>176</v>
      </c>
    </row>
    <row r="263" spans="1:16" x14ac:dyDescent="0.25">
      <c r="A263">
        <f t="shared" si="46"/>
        <v>8.5170000000000385</v>
      </c>
      <c r="B263">
        <f t="shared" si="44"/>
        <v>0</v>
      </c>
      <c r="C263">
        <f t="shared" si="47"/>
        <v>255</v>
      </c>
      <c r="D263">
        <f t="shared" si="48"/>
        <v>674</v>
      </c>
      <c r="E263">
        <f t="shared" si="49"/>
        <v>4</v>
      </c>
      <c r="F263">
        <f t="shared" si="39"/>
        <v>0</v>
      </c>
      <c r="H263">
        <v>0</v>
      </c>
      <c r="I263">
        <f t="shared" si="41"/>
        <v>196</v>
      </c>
      <c r="J263">
        <f t="shared" si="40"/>
        <v>-1280</v>
      </c>
      <c r="K263">
        <f t="shared" si="42"/>
        <v>-160</v>
      </c>
      <c r="L263">
        <f t="shared" si="45"/>
        <v>-160</v>
      </c>
      <c r="M263">
        <f t="shared" si="50"/>
        <v>45484</v>
      </c>
      <c r="N263">
        <f t="shared" si="43"/>
        <v>177</v>
      </c>
    </row>
    <row r="264" spans="1:16" x14ac:dyDescent="0.25">
      <c r="A264">
        <f t="shared" si="46"/>
        <v>8.5504000000000389</v>
      </c>
      <c r="B264">
        <f t="shared" si="44"/>
        <v>0</v>
      </c>
      <c r="C264">
        <f t="shared" si="47"/>
        <v>256</v>
      </c>
      <c r="D264">
        <f t="shared" si="48"/>
        <v>676</v>
      </c>
      <c r="E264">
        <f t="shared" si="49"/>
        <v>4</v>
      </c>
      <c r="F264">
        <f t="shared" ref="F264:F309" si="51">IF(I264=I265,1,0)</f>
        <v>0</v>
      </c>
      <c r="H264">
        <v>0</v>
      </c>
      <c r="I264">
        <f t="shared" si="41"/>
        <v>195</v>
      </c>
      <c r="J264">
        <f t="shared" ref="J264:J309" si="52">FLOOR(IF(K264&gt;=20,K264*POWER(2,E264-1)+POWER(2,E264-2),K264*POWER(2,E264-1)),1)</f>
        <v>-1280</v>
      </c>
      <c r="K264">
        <f t="shared" si="42"/>
        <v>-160</v>
      </c>
      <c r="L264">
        <f t="shared" si="45"/>
        <v>-160</v>
      </c>
      <c r="M264">
        <f t="shared" si="50"/>
        <v>45680</v>
      </c>
      <c r="N264">
        <f t="shared" si="43"/>
        <v>178</v>
      </c>
      <c r="P264" t="s">
        <v>12</v>
      </c>
    </row>
    <row r="265" spans="1:16" x14ac:dyDescent="0.25">
      <c r="A265">
        <f t="shared" si="46"/>
        <v>8.5838000000000392</v>
      </c>
      <c r="B265">
        <f t="shared" si="44"/>
        <v>0</v>
      </c>
      <c r="C265">
        <f t="shared" si="47"/>
        <v>257</v>
      </c>
      <c r="D265">
        <f t="shared" si="48"/>
        <v>678</v>
      </c>
      <c r="E265">
        <f t="shared" si="49"/>
        <v>4</v>
      </c>
      <c r="F265">
        <f t="shared" si="51"/>
        <v>0</v>
      </c>
      <c r="H265">
        <v>0</v>
      </c>
      <c r="I265">
        <f t="shared" ref="I265:I309" si="53">IF(G264=1,I264,IF(I264&lt;J265,I264+2,IF(I264=J265,I264,I264-1)))</f>
        <v>194</v>
      </c>
      <c r="J265">
        <f t="shared" si="52"/>
        <v>-1280</v>
      </c>
      <c r="K265">
        <f t="shared" ref="K265:K309" si="54">IF(G264=1,IF(H265=1,L264+3,L264-3),IF(B265=1,IF(H265=1,L264+1,L264-1),L264))</f>
        <v>-160</v>
      </c>
      <c r="L265">
        <f t="shared" si="45"/>
        <v>-160</v>
      </c>
      <c r="M265">
        <f t="shared" si="50"/>
        <v>45875</v>
      </c>
      <c r="N265">
        <f t="shared" ref="N265:N309" si="55">FLOOR(M265/256,1)</f>
        <v>179</v>
      </c>
    </row>
    <row r="266" spans="1:16" x14ac:dyDescent="0.25">
      <c r="A266">
        <f t="shared" si="46"/>
        <v>8.6172000000000395</v>
      </c>
      <c r="B266">
        <f t="shared" ref="B266:B309" si="56">IF(MOD(D266,POWER(2,E266))=0,1,0)</f>
        <v>0</v>
      </c>
      <c r="C266">
        <f t="shared" si="47"/>
        <v>258</v>
      </c>
      <c r="D266">
        <f t="shared" si="48"/>
        <v>680</v>
      </c>
      <c r="E266">
        <f t="shared" si="49"/>
        <v>4</v>
      </c>
      <c r="F266">
        <f t="shared" si="51"/>
        <v>0</v>
      </c>
      <c r="H266">
        <v>0</v>
      </c>
      <c r="I266">
        <f t="shared" si="53"/>
        <v>193</v>
      </c>
      <c r="J266">
        <f t="shared" si="52"/>
        <v>-1280</v>
      </c>
      <c r="K266">
        <f t="shared" si="54"/>
        <v>-160</v>
      </c>
      <c r="L266">
        <f t="shared" ref="L266:L309" si="57">IF(G265=1,K266,IF((J266-I265)&gt;=16,K266-1,K266))</f>
        <v>-160</v>
      </c>
      <c r="M266">
        <f t="shared" si="50"/>
        <v>46069</v>
      </c>
      <c r="N266">
        <f t="shared" si="55"/>
        <v>179</v>
      </c>
    </row>
    <row r="267" spans="1:16" x14ac:dyDescent="0.25">
      <c r="A267">
        <f t="shared" ref="A267:A309" si="58">A266+$A$5</f>
        <v>8.6506000000000398</v>
      </c>
      <c r="B267">
        <f t="shared" si="56"/>
        <v>0</v>
      </c>
      <c r="C267">
        <f t="shared" ref="C267:C309" si="59">C266+1</f>
        <v>259</v>
      </c>
      <c r="D267">
        <f t="shared" ref="D267:D309" si="60">D266+2</f>
        <v>682</v>
      </c>
      <c r="E267">
        <f t="shared" ref="E267:E309" si="61">MIN(G266+E266,4)</f>
        <v>4</v>
      </c>
      <c r="F267">
        <f t="shared" si="51"/>
        <v>0</v>
      </c>
      <c r="H267">
        <v>0</v>
      </c>
      <c r="I267">
        <f t="shared" si="53"/>
        <v>192</v>
      </c>
      <c r="J267">
        <f t="shared" si="52"/>
        <v>-1280</v>
      </c>
      <c r="K267">
        <f t="shared" si="54"/>
        <v>-160</v>
      </c>
      <c r="L267">
        <f t="shared" si="57"/>
        <v>-160</v>
      </c>
      <c r="M267">
        <f t="shared" ref="M267:M309" si="62">M266+I266</f>
        <v>46262</v>
      </c>
      <c r="N267">
        <f t="shared" si="55"/>
        <v>180</v>
      </c>
    </row>
    <row r="268" spans="1:16" x14ac:dyDescent="0.25">
      <c r="A268">
        <f t="shared" si="58"/>
        <v>8.6840000000000401</v>
      </c>
      <c r="B268">
        <f t="shared" si="56"/>
        <v>0</v>
      </c>
      <c r="C268">
        <f t="shared" si="59"/>
        <v>260</v>
      </c>
      <c r="D268">
        <f t="shared" si="60"/>
        <v>684</v>
      </c>
      <c r="E268">
        <f t="shared" si="61"/>
        <v>4</v>
      </c>
      <c r="F268">
        <f t="shared" si="51"/>
        <v>0</v>
      </c>
      <c r="H268">
        <v>0</v>
      </c>
      <c r="I268">
        <f t="shared" si="53"/>
        <v>191</v>
      </c>
      <c r="J268">
        <f t="shared" si="52"/>
        <v>-1280</v>
      </c>
      <c r="K268">
        <f t="shared" si="54"/>
        <v>-160</v>
      </c>
      <c r="L268">
        <f t="shared" si="57"/>
        <v>-160</v>
      </c>
      <c r="M268">
        <f t="shared" si="62"/>
        <v>46454</v>
      </c>
      <c r="N268">
        <f t="shared" si="55"/>
        <v>181</v>
      </c>
    </row>
    <row r="269" spans="1:16" x14ac:dyDescent="0.25">
      <c r="A269">
        <f t="shared" si="58"/>
        <v>8.7174000000000404</v>
      </c>
      <c r="B269">
        <f t="shared" si="56"/>
        <v>0</v>
      </c>
      <c r="C269">
        <f t="shared" si="59"/>
        <v>261</v>
      </c>
      <c r="D269">
        <f t="shared" si="60"/>
        <v>686</v>
      </c>
      <c r="E269">
        <f t="shared" si="61"/>
        <v>4</v>
      </c>
      <c r="F269">
        <f t="shared" si="51"/>
        <v>0</v>
      </c>
      <c r="H269">
        <v>0</v>
      </c>
      <c r="I269">
        <f t="shared" si="53"/>
        <v>190</v>
      </c>
      <c r="J269">
        <f t="shared" si="52"/>
        <v>-1280</v>
      </c>
      <c r="K269">
        <f t="shared" si="54"/>
        <v>-160</v>
      </c>
      <c r="L269">
        <f t="shared" si="57"/>
        <v>-160</v>
      </c>
      <c r="M269">
        <f t="shared" si="62"/>
        <v>46645</v>
      </c>
      <c r="N269">
        <f t="shared" si="55"/>
        <v>182</v>
      </c>
    </row>
    <row r="270" spans="1:16" x14ac:dyDescent="0.25">
      <c r="A270">
        <f t="shared" si="58"/>
        <v>8.7508000000000408</v>
      </c>
      <c r="B270">
        <f t="shared" si="56"/>
        <v>1</v>
      </c>
      <c r="C270">
        <f t="shared" si="59"/>
        <v>262</v>
      </c>
      <c r="D270">
        <f t="shared" si="60"/>
        <v>688</v>
      </c>
      <c r="E270">
        <f t="shared" si="61"/>
        <v>4</v>
      </c>
      <c r="F270">
        <f t="shared" si="51"/>
        <v>0</v>
      </c>
      <c r="H270">
        <v>0</v>
      </c>
      <c r="I270">
        <f t="shared" si="53"/>
        <v>189</v>
      </c>
      <c r="J270">
        <f t="shared" si="52"/>
        <v>-1288</v>
      </c>
      <c r="K270">
        <f t="shared" si="54"/>
        <v>-161</v>
      </c>
      <c r="L270">
        <f t="shared" si="57"/>
        <v>-161</v>
      </c>
      <c r="M270">
        <f t="shared" si="62"/>
        <v>46835</v>
      </c>
      <c r="N270">
        <f t="shared" si="55"/>
        <v>182</v>
      </c>
    </row>
    <row r="271" spans="1:16" x14ac:dyDescent="0.25">
      <c r="A271">
        <f t="shared" si="58"/>
        <v>8.7842000000000411</v>
      </c>
      <c r="B271">
        <f t="shared" si="56"/>
        <v>0</v>
      </c>
      <c r="C271">
        <f t="shared" si="59"/>
        <v>263</v>
      </c>
      <c r="D271">
        <f t="shared" si="60"/>
        <v>690</v>
      </c>
      <c r="E271">
        <f t="shared" si="61"/>
        <v>4</v>
      </c>
      <c r="F271">
        <f t="shared" si="51"/>
        <v>0</v>
      </c>
      <c r="H271">
        <v>0</v>
      </c>
      <c r="I271">
        <f t="shared" si="53"/>
        <v>188</v>
      </c>
      <c r="J271">
        <f t="shared" si="52"/>
        <v>-1288</v>
      </c>
      <c r="K271">
        <f t="shared" si="54"/>
        <v>-161</v>
      </c>
      <c r="L271">
        <f t="shared" si="57"/>
        <v>-161</v>
      </c>
      <c r="M271">
        <f t="shared" si="62"/>
        <v>47024</v>
      </c>
      <c r="N271">
        <f t="shared" si="55"/>
        <v>183</v>
      </c>
    </row>
    <row r="272" spans="1:16" x14ac:dyDescent="0.25">
      <c r="A272">
        <f t="shared" si="58"/>
        <v>8.8176000000000414</v>
      </c>
      <c r="B272">
        <f t="shared" si="56"/>
        <v>0</v>
      </c>
      <c r="C272">
        <f t="shared" si="59"/>
        <v>264</v>
      </c>
      <c r="D272">
        <f t="shared" si="60"/>
        <v>692</v>
      </c>
      <c r="E272">
        <f t="shared" si="61"/>
        <v>4</v>
      </c>
      <c r="F272">
        <f t="shared" si="51"/>
        <v>0</v>
      </c>
      <c r="H272">
        <v>0</v>
      </c>
      <c r="I272">
        <f t="shared" si="53"/>
        <v>187</v>
      </c>
      <c r="J272">
        <f t="shared" si="52"/>
        <v>-1288</v>
      </c>
      <c r="K272">
        <f t="shared" si="54"/>
        <v>-161</v>
      </c>
      <c r="L272">
        <f t="shared" si="57"/>
        <v>-161</v>
      </c>
      <c r="M272">
        <f t="shared" si="62"/>
        <v>47212</v>
      </c>
      <c r="N272">
        <f t="shared" si="55"/>
        <v>184</v>
      </c>
    </row>
    <row r="273" spans="1:16" x14ac:dyDescent="0.25">
      <c r="A273">
        <f t="shared" si="58"/>
        <v>8.8510000000000417</v>
      </c>
      <c r="B273">
        <f t="shared" si="56"/>
        <v>0</v>
      </c>
      <c r="C273">
        <f t="shared" si="59"/>
        <v>265</v>
      </c>
      <c r="D273">
        <f t="shared" si="60"/>
        <v>694</v>
      </c>
      <c r="E273">
        <f t="shared" si="61"/>
        <v>4</v>
      </c>
      <c r="F273">
        <f t="shared" si="51"/>
        <v>0</v>
      </c>
      <c r="H273">
        <v>0</v>
      </c>
      <c r="I273">
        <f t="shared" si="53"/>
        <v>186</v>
      </c>
      <c r="J273">
        <f t="shared" si="52"/>
        <v>-1288</v>
      </c>
      <c r="K273">
        <f t="shared" si="54"/>
        <v>-161</v>
      </c>
      <c r="L273">
        <f t="shared" si="57"/>
        <v>-161</v>
      </c>
      <c r="M273">
        <f t="shared" si="62"/>
        <v>47399</v>
      </c>
      <c r="N273">
        <f t="shared" si="55"/>
        <v>185</v>
      </c>
    </row>
    <row r="274" spans="1:16" x14ac:dyDescent="0.25">
      <c r="A274">
        <f t="shared" si="58"/>
        <v>8.884400000000042</v>
      </c>
      <c r="B274">
        <f t="shared" si="56"/>
        <v>0</v>
      </c>
      <c r="C274">
        <f t="shared" si="59"/>
        <v>266</v>
      </c>
      <c r="D274">
        <f t="shared" si="60"/>
        <v>696</v>
      </c>
      <c r="E274">
        <f t="shared" si="61"/>
        <v>4</v>
      </c>
      <c r="F274">
        <f t="shared" si="51"/>
        <v>0</v>
      </c>
      <c r="H274">
        <v>0</v>
      </c>
      <c r="I274">
        <f t="shared" si="53"/>
        <v>185</v>
      </c>
      <c r="J274">
        <f t="shared" si="52"/>
        <v>-1288</v>
      </c>
      <c r="K274">
        <f t="shared" si="54"/>
        <v>-161</v>
      </c>
      <c r="L274">
        <f t="shared" si="57"/>
        <v>-161</v>
      </c>
      <c r="M274">
        <f t="shared" si="62"/>
        <v>47585</v>
      </c>
      <c r="N274">
        <f t="shared" si="55"/>
        <v>185</v>
      </c>
      <c r="P274" t="s">
        <v>12</v>
      </c>
    </row>
    <row r="275" spans="1:16" x14ac:dyDescent="0.25">
      <c r="A275">
        <f t="shared" si="58"/>
        <v>8.9178000000000424</v>
      </c>
      <c r="B275">
        <f t="shared" si="56"/>
        <v>0</v>
      </c>
      <c r="C275">
        <f t="shared" si="59"/>
        <v>267</v>
      </c>
      <c r="D275">
        <f t="shared" si="60"/>
        <v>698</v>
      </c>
      <c r="E275">
        <f t="shared" si="61"/>
        <v>4</v>
      </c>
      <c r="F275">
        <f t="shared" si="51"/>
        <v>0</v>
      </c>
      <c r="H275">
        <v>0</v>
      </c>
      <c r="I275">
        <f t="shared" si="53"/>
        <v>184</v>
      </c>
      <c r="J275">
        <f t="shared" si="52"/>
        <v>-1288</v>
      </c>
      <c r="K275">
        <f t="shared" si="54"/>
        <v>-161</v>
      </c>
      <c r="L275">
        <f t="shared" si="57"/>
        <v>-161</v>
      </c>
      <c r="M275">
        <f t="shared" si="62"/>
        <v>47770</v>
      </c>
      <c r="N275">
        <f t="shared" si="55"/>
        <v>186</v>
      </c>
    </row>
    <row r="276" spans="1:16" x14ac:dyDescent="0.25">
      <c r="A276">
        <f t="shared" si="58"/>
        <v>8.9512000000000427</v>
      </c>
      <c r="B276">
        <f t="shared" si="56"/>
        <v>0</v>
      </c>
      <c r="C276">
        <f t="shared" si="59"/>
        <v>268</v>
      </c>
      <c r="D276">
        <f t="shared" si="60"/>
        <v>700</v>
      </c>
      <c r="E276">
        <f t="shared" si="61"/>
        <v>4</v>
      </c>
      <c r="F276">
        <f t="shared" si="51"/>
        <v>0</v>
      </c>
      <c r="H276">
        <v>0</v>
      </c>
      <c r="I276">
        <f t="shared" si="53"/>
        <v>183</v>
      </c>
      <c r="J276">
        <f t="shared" si="52"/>
        <v>-1288</v>
      </c>
      <c r="K276">
        <f t="shared" si="54"/>
        <v>-161</v>
      </c>
      <c r="L276">
        <f t="shared" si="57"/>
        <v>-161</v>
      </c>
      <c r="M276">
        <f t="shared" si="62"/>
        <v>47954</v>
      </c>
      <c r="N276">
        <f t="shared" si="55"/>
        <v>187</v>
      </c>
    </row>
    <row r="277" spans="1:16" x14ac:dyDescent="0.25">
      <c r="A277">
        <f t="shared" si="58"/>
        <v>8.984600000000043</v>
      </c>
      <c r="B277">
        <f t="shared" si="56"/>
        <v>0</v>
      </c>
      <c r="C277">
        <f t="shared" si="59"/>
        <v>269</v>
      </c>
      <c r="D277">
        <f t="shared" si="60"/>
        <v>702</v>
      </c>
      <c r="E277">
        <f t="shared" si="61"/>
        <v>4</v>
      </c>
      <c r="F277">
        <f t="shared" si="51"/>
        <v>0</v>
      </c>
      <c r="H277">
        <v>0</v>
      </c>
      <c r="I277">
        <f t="shared" si="53"/>
        <v>182</v>
      </c>
      <c r="J277">
        <f t="shared" si="52"/>
        <v>-1288</v>
      </c>
      <c r="K277">
        <f t="shared" si="54"/>
        <v>-161</v>
      </c>
      <c r="L277">
        <f t="shared" si="57"/>
        <v>-161</v>
      </c>
      <c r="M277">
        <f t="shared" si="62"/>
        <v>48137</v>
      </c>
      <c r="N277">
        <f t="shared" si="55"/>
        <v>188</v>
      </c>
    </row>
    <row r="278" spans="1:16" x14ac:dyDescent="0.25">
      <c r="A278">
        <f t="shared" si="58"/>
        <v>9.0180000000000433</v>
      </c>
      <c r="B278">
        <f t="shared" si="56"/>
        <v>1</v>
      </c>
      <c r="C278">
        <f t="shared" si="59"/>
        <v>270</v>
      </c>
      <c r="D278">
        <f t="shared" si="60"/>
        <v>704</v>
      </c>
      <c r="E278">
        <f t="shared" si="61"/>
        <v>4</v>
      </c>
      <c r="F278">
        <f t="shared" si="51"/>
        <v>0</v>
      </c>
      <c r="H278">
        <v>0</v>
      </c>
      <c r="I278">
        <f t="shared" si="53"/>
        <v>181</v>
      </c>
      <c r="J278">
        <f t="shared" si="52"/>
        <v>-1296</v>
      </c>
      <c r="K278">
        <f t="shared" si="54"/>
        <v>-162</v>
      </c>
      <c r="L278">
        <f t="shared" si="57"/>
        <v>-162</v>
      </c>
      <c r="M278">
        <f t="shared" si="62"/>
        <v>48319</v>
      </c>
      <c r="N278">
        <f t="shared" si="55"/>
        <v>188</v>
      </c>
    </row>
    <row r="279" spans="1:16" x14ac:dyDescent="0.25">
      <c r="A279">
        <f t="shared" si="58"/>
        <v>9.0514000000000436</v>
      </c>
      <c r="B279">
        <f t="shared" si="56"/>
        <v>0</v>
      </c>
      <c r="C279">
        <f t="shared" si="59"/>
        <v>271</v>
      </c>
      <c r="D279">
        <f t="shared" si="60"/>
        <v>706</v>
      </c>
      <c r="E279">
        <f t="shared" si="61"/>
        <v>4</v>
      </c>
      <c r="F279">
        <f t="shared" si="51"/>
        <v>0</v>
      </c>
      <c r="H279">
        <v>0</v>
      </c>
      <c r="I279">
        <f t="shared" si="53"/>
        <v>180</v>
      </c>
      <c r="J279">
        <f t="shared" si="52"/>
        <v>-1296</v>
      </c>
      <c r="K279">
        <f t="shared" si="54"/>
        <v>-162</v>
      </c>
      <c r="L279">
        <f t="shared" si="57"/>
        <v>-162</v>
      </c>
      <c r="M279">
        <f t="shared" si="62"/>
        <v>48500</v>
      </c>
      <c r="N279">
        <f t="shared" si="55"/>
        <v>189</v>
      </c>
    </row>
    <row r="280" spans="1:16" x14ac:dyDescent="0.25">
      <c r="A280">
        <f t="shared" si="58"/>
        <v>9.084800000000044</v>
      </c>
      <c r="B280">
        <f t="shared" si="56"/>
        <v>0</v>
      </c>
      <c r="C280">
        <f t="shared" si="59"/>
        <v>272</v>
      </c>
      <c r="D280">
        <f t="shared" si="60"/>
        <v>708</v>
      </c>
      <c r="E280">
        <f t="shared" si="61"/>
        <v>4</v>
      </c>
      <c r="F280">
        <f t="shared" si="51"/>
        <v>0</v>
      </c>
      <c r="H280">
        <v>0</v>
      </c>
      <c r="I280">
        <f t="shared" si="53"/>
        <v>179</v>
      </c>
      <c r="J280">
        <f t="shared" si="52"/>
        <v>-1296</v>
      </c>
      <c r="K280">
        <f t="shared" si="54"/>
        <v>-162</v>
      </c>
      <c r="L280">
        <f t="shared" si="57"/>
        <v>-162</v>
      </c>
      <c r="M280">
        <f t="shared" si="62"/>
        <v>48680</v>
      </c>
      <c r="N280">
        <f t="shared" si="55"/>
        <v>190</v>
      </c>
    </row>
    <row r="281" spans="1:16" x14ac:dyDescent="0.25">
      <c r="A281">
        <f t="shared" si="58"/>
        <v>9.1182000000000443</v>
      </c>
      <c r="B281">
        <f t="shared" si="56"/>
        <v>0</v>
      </c>
      <c r="C281">
        <f t="shared" si="59"/>
        <v>273</v>
      </c>
      <c r="D281">
        <f t="shared" si="60"/>
        <v>710</v>
      </c>
      <c r="E281">
        <f t="shared" si="61"/>
        <v>4</v>
      </c>
      <c r="F281">
        <f t="shared" si="51"/>
        <v>0</v>
      </c>
      <c r="H281">
        <v>0</v>
      </c>
      <c r="I281">
        <f t="shared" si="53"/>
        <v>178</v>
      </c>
      <c r="J281">
        <f t="shared" si="52"/>
        <v>-1296</v>
      </c>
      <c r="K281">
        <f t="shared" si="54"/>
        <v>-162</v>
      </c>
      <c r="L281">
        <f t="shared" si="57"/>
        <v>-162</v>
      </c>
      <c r="M281">
        <f t="shared" si="62"/>
        <v>48859</v>
      </c>
      <c r="N281">
        <f t="shared" si="55"/>
        <v>190</v>
      </c>
    </row>
    <row r="282" spans="1:16" x14ac:dyDescent="0.25">
      <c r="A282">
        <f t="shared" si="58"/>
        <v>9.1516000000000446</v>
      </c>
      <c r="B282">
        <f t="shared" si="56"/>
        <v>0</v>
      </c>
      <c r="C282">
        <f t="shared" si="59"/>
        <v>274</v>
      </c>
      <c r="D282">
        <f t="shared" si="60"/>
        <v>712</v>
      </c>
      <c r="E282">
        <f t="shared" si="61"/>
        <v>4</v>
      </c>
      <c r="F282">
        <f t="shared" si="51"/>
        <v>0</v>
      </c>
      <c r="H282">
        <v>0</v>
      </c>
      <c r="I282">
        <f t="shared" si="53"/>
        <v>177</v>
      </c>
      <c r="J282">
        <f t="shared" si="52"/>
        <v>-1296</v>
      </c>
      <c r="K282">
        <f t="shared" si="54"/>
        <v>-162</v>
      </c>
      <c r="L282">
        <f t="shared" si="57"/>
        <v>-162</v>
      </c>
      <c r="M282">
        <f t="shared" si="62"/>
        <v>49037</v>
      </c>
      <c r="N282">
        <f t="shared" si="55"/>
        <v>191</v>
      </c>
    </row>
    <row r="283" spans="1:16" x14ac:dyDescent="0.25">
      <c r="A283">
        <f t="shared" si="58"/>
        <v>9.1850000000000449</v>
      </c>
      <c r="B283">
        <f t="shared" si="56"/>
        <v>0</v>
      </c>
      <c r="C283">
        <f t="shared" si="59"/>
        <v>275</v>
      </c>
      <c r="D283">
        <f t="shared" si="60"/>
        <v>714</v>
      </c>
      <c r="E283">
        <f t="shared" si="61"/>
        <v>4</v>
      </c>
      <c r="F283">
        <f t="shared" si="51"/>
        <v>0</v>
      </c>
      <c r="H283">
        <v>0</v>
      </c>
      <c r="I283">
        <f t="shared" si="53"/>
        <v>176</v>
      </c>
      <c r="J283">
        <f t="shared" si="52"/>
        <v>-1296</v>
      </c>
      <c r="K283">
        <f t="shared" si="54"/>
        <v>-162</v>
      </c>
      <c r="L283">
        <f t="shared" si="57"/>
        <v>-162</v>
      </c>
      <c r="M283">
        <f t="shared" si="62"/>
        <v>49214</v>
      </c>
      <c r="N283">
        <f t="shared" si="55"/>
        <v>192</v>
      </c>
    </row>
    <row r="284" spans="1:16" x14ac:dyDescent="0.25">
      <c r="A284">
        <f t="shared" si="58"/>
        <v>9.2184000000000452</v>
      </c>
      <c r="B284">
        <f t="shared" si="56"/>
        <v>0</v>
      </c>
      <c r="C284">
        <f t="shared" si="59"/>
        <v>276</v>
      </c>
      <c r="D284">
        <f t="shared" si="60"/>
        <v>716</v>
      </c>
      <c r="E284">
        <f t="shared" si="61"/>
        <v>4</v>
      </c>
      <c r="F284">
        <f t="shared" si="51"/>
        <v>0</v>
      </c>
      <c r="H284">
        <v>0</v>
      </c>
      <c r="I284">
        <f t="shared" si="53"/>
        <v>175</v>
      </c>
      <c r="J284">
        <f t="shared" si="52"/>
        <v>-1296</v>
      </c>
      <c r="K284">
        <f t="shared" si="54"/>
        <v>-162</v>
      </c>
      <c r="L284">
        <f t="shared" si="57"/>
        <v>-162</v>
      </c>
      <c r="M284">
        <f t="shared" si="62"/>
        <v>49390</v>
      </c>
      <c r="N284">
        <f t="shared" si="55"/>
        <v>192</v>
      </c>
    </row>
    <row r="285" spans="1:16" x14ac:dyDescent="0.25">
      <c r="A285">
        <f t="shared" si="58"/>
        <v>9.2518000000000455</v>
      </c>
      <c r="B285">
        <f t="shared" si="56"/>
        <v>0</v>
      </c>
      <c r="C285">
        <f t="shared" si="59"/>
        <v>277</v>
      </c>
      <c r="D285">
        <f t="shared" si="60"/>
        <v>718</v>
      </c>
      <c r="E285">
        <f t="shared" si="61"/>
        <v>4</v>
      </c>
      <c r="F285">
        <f t="shared" si="51"/>
        <v>0</v>
      </c>
      <c r="H285">
        <v>0</v>
      </c>
      <c r="I285">
        <f t="shared" si="53"/>
        <v>174</v>
      </c>
      <c r="J285">
        <f t="shared" si="52"/>
        <v>-1296</v>
      </c>
      <c r="K285">
        <f t="shared" si="54"/>
        <v>-162</v>
      </c>
      <c r="L285">
        <f t="shared" si="57"/>
        <v>-162</v>
      </c>
      <c r="M285">
        <f t="shared" si="62"/>
        <v>49565</v>
      </c>
      <c r="N285">
        <f t="shared" si="55"/>
        <v>193</v>
      </c>
    </row>
    <row r="286" spans="1:16" x14ac:dyDescent="0.25">
      <c r="A286">
        <f t="shared" si="58"/>
        <v>9.2852000000000459</v>
      </c>
      <c r="B286">
        <f t="shared" si="56"/>
        <v>1</v>
      </c>
      <c r="C286">
        <f t="shared" si="59"/>
        <v>278</v>
      </c>
      <c r="D286">
        <f t="shared" si="60"/>
        <v>720</v>
      </c>
      <c r="E286">
        <f t="shared" si="61"/>
        <v>4</v>
      </c>
      <c r="F286">
        <f t="shared" si="51"/>
        <v>0</v>
      </c>
      <c r="H286">
        <v>0</v>
      </c>
      <c r="I286">
        <f t="shared" si="53"/>
        <v>173</v>
      </c>
      <c r="J286">
        <f t="shared" si="52"/>
        <v>-1304</v>
      </c>
      <c r="K286">
        <f t="shared" si="54"/>
        <v>-163</v>
      </c>
      <c r="L286">
        <f t="shared" si="57"/>
        <v>-163</v>
      </c>
      <c r="M286">
        <f t="shared" si="62"/>
        <v>49739</v>
      </c>
      <c r="N286">
        <f t="shared" si="55"/>
        <v>194</v>
      </c>
    </row>
    <row r="287" spans="1:16" x14ac:dyDescent="0.25">
      <c r="A287">
        <f t="shared" si="58"/>
        <v>9.3186000000000462</v>
      </c>
      <c r="B287">
        <f t="shared" si="56"/>
        <v>0</v>
      </c>
      <c r="C287">
        <f t="shared" si="59"/>
        <v>279</v>
      </c>
      <c r="D287">
        <f t="shared" si="60"/>
        <v>722</v>
      </c>
      <c r="E287">
        <f t="shared" si="61"/>
        <v>4</v>
      </c>
      <c r="F287">
        <f t="shared" si="51"/>
        <v>0</v>
      </c>
      <c r="H287">
        <v>0</v>
      </c>
      <c r="I287">
        <f t="shared" si="53"/>
        <v>172</v>
      </c>
      <c r="J287">
        <f t="shared" si="52"/>
        <v>-1304</v>
      </c>
      <c r="K287">
        <f t="shared" si="54"/>
        <v>-163</v>
      </c>
      <c r="L287">
        <f t="shared" si="57"/>
        <v>-163</v>
      </c>
      <c r="M287">
        <f t="shared" si="62"/>
        <v>49912</v>
      </c>
      <c r="N287">
        <f t="shared" si="55"/>
        <v>194</v>
      </c>
    </row>
    <row r="288" spans="1:16" x14ac:dyDescent="0.25">
      <c r="A288">
        <f t="shared" si="58"/>
        <v>9.3520000000000465</v>
      </c>
      <c r="B288">
        <f t="shared" si="56"/>
        <v>0</v>
      </c>
      <c r="C288">
        <f t="shared" si="59"/>
        <v>280</v>
      </c>
      <c r="D288">
        <f t="shared" si="60"/>
        <v>724</v>
      </c>
      <c r="E288">
        <f t="shared" si="61"/>
        <v>4</v>
      </c>
      <c r="F288">
        <f t="shared" si="51"/>
        <v>0</v>
      </c>
      <c r="H288">
        <v>0</v>
      </c>
      <c r="I288">
        <f t="shared" si="53"/>
        <v>171</v>
      </c>
      <c r="J288">
        <f t="shared" si="52"/>
        <v>-1304</v>
      </c>
      <c r="K288">
        <f t="shared" si="54"/>
        <v>-163</v>
      </c>
      <c r="L288">
        <f t="shared" si="57"/>
        <v>-163</v>
      </c>
      <c r="M288">
        <f t="shared" si="62"/>
        <v>50084</v>
      </c>
      <c r="N288">
        <f t="shared" si="55"/>
        <v>195</v>
      </c>
    </row>
    <row r="289" spans="1:14" x14ac:dyDescent="0.25">
      <c r="A289">
        <f t="shared" si="58"/>
        <v>9.3854000000000468</v>
      </c>
      <c r="B289">
        <f t="shared" si="56"/>
        <v>0</v>
      </c>
      <c r="C289">
        <f t="shared" si="59"/>
        <v>281</v>
      </c>
      <c r="D289">
        <f t="shared" si="60"/>
        <v>726</v>
      </c>
      <c r="E289">
        <f t="shared" si="61"/>
        <v>4</v>
      </c>
      <c r="F289">
        <f t="shared" si="51"/>
        <v>0</v>
      </c>
      <c r="H289">
        <v>0</v>
      </c>
      <c r="I289">
        <f t="shared" si="53"/>
        <v>170</v>
      </c>
      <c r="J289">
        <f t="shared" si="52"/>
        <v>-1304</v>
      </c>
      <c r="K289">
        <f t="shared" si="54"/>
        <v>-163</v>
      </c>
      <c r="L289">
        <f t="shared" si="57"/>
        <v>-163</v>
      </c>
      <c r="M289">
        <f t="shared" si="62"/>
        <v>50255</v>
      </c>
      <c r="N289">
        <f t="shared" si="55"/>
        <v>196</v>
      </c>
    </row>
    <row r="290" spans="1:14" x14ac:dyDescent="0.25">
      <c r="A290">
        <f t="shared" si="58"/>
        <v>9.4188000000000471</v>
      </c>
      <c r="B290">
        <f t="shared" si="56"/>
        <v>0</v>
      </c>
      <c r="C290">
        <f t="shared" si="59"/>
        <v>282</v>
      </c>
      <c r="D290">
        <f t="shared" si="60"/>
        <v>728</v>
      </c>
      <c r="E290">
        <f t="shared" si="61"/>
        <v>4</v>
      </c>
      <c r="F290">
        <f t="shared" si="51"/>
        <v>0</v>
      </c>
      <c r="H290">
        <v>0</v>
      </c>
      <c r="I290">
        <f t="shared" si="53"/>
        <v>169</v>
      </c>
      <c r="J290">
        <f t="shared" si="52"/>
        <v>-1304</v>
      </c>
      <c r="K290">
        <f t="shared" si="54"/>
        <v>-163</v>
      </c>
      <c r="L290">
        <f t="shared" si="57"/>
        <v>-163</v>
      </c>
      <c r="M290">
        <f t="shared" si="62"/>
        <v>50425</v>
      </c>
      <c r="N290">
        <f t="shared" si="55"/>
        <v>196</v>
      </c>
    </row>
    <row r="291" spans="1:14" x14ac:dyDescent="0.25">
      <c r="A291">
        <f t="shared" si="58"/>
        <v>9.4522000000000475</v>
      </c>
      <c r="B291">
        <f t="shared" si="56"/>
        <v>0</v>
      </c>
      <c r="C291">
        <f t="shared" si="59"/>
        <v>283</v>
      </c>
      <c r="D291">
        <f t="shared" si="60"/>
        <v>730</v>
      </c>
      <c r="E291">
        <f t="shared" si="61"/>
        <v>4</v>
      </c>
      <c r="F291">
        <f t="shared" si="51"/>
        <v>0</v>
      </c>
      <c r="H291">
        <v>0</v>
      </c>
      <c r="I291">
        <f t="shared" si="53"/>
        <v>168</v>
      </c>
      <c r="J291">
        <f t="shared" si="52"/>
        <v>-1304</v>
      </c>
      <c r="K291">
        <f t="shared" si="54"/>
        <v>-163</v>
      </c>
      <c r="L291">
        <f t="shared" si="57"/>
        <v>-163</v>
      </c>
      <c r="M291">
        <f t="shared" si="62"/>
        <v>50594</v>
      </c>
      <c r="N291">
        <f t="shared" si="55"/>
        <v>197</v>
      </c>
    </row>
    <row r="292" spans="1:14" x14ac:dyDescent="0.25">
      <c r="A292">
        <f t="shared" si="58"/>
        <v>9.4856000000000478</v>
      </c>
      <c r="B292">
        <f t="shared" si="56"/>
        <v>0</v>
      </c>
      <c r="C292">
        <f t="shared" si="59"/>
        <v>284</v>
      </c>
      <c r="D292">
        <f t="shared" si="60"/>
        <v>732</v>
      </c>
      <c r="E292">
        <f t="shared" si="61"/>
        <v>4</v>
      </c>
      <c r="F292">
        <f t="shared" si="51"/>
        <v>0</v>
      </c>
      <c r="H292">
        <v>0</v>
      </c>
      <c r="I292">
        <f t="shared" si="53"/>
        <v>167</v>
      </c>
      <c r="J292">
        <f t="shared" si="52"/>
        <v>-1304</v>
      </c>
      <c r="K292">
        <f t="shared" si="54"/>
        <v>-163</v>
      </c>
      <c r="L292">
        <f t="shared" si="57"/>
        <v>-163</v>
      </c>
      <c r="M292">
        <f t="shared" si="62"/>
        <v>50762</v>
      </c>
      <c r="N292">
        <f t="shared" si="55"/>
        <v>198</v>
      </c>
    </row>
    <row r="293" spans="1:14" x14ac:dyDescent="0.25">
      <c r="A293">
        <f t="shared" si="58"/>
        <v>9.5190000000000481</v>
      </c>
      <c r="B293">
        <f t="shared" si="56"/>
        <v>0</v>
      </c>
      <c r="C293">
        <f t="shared" si="59"/>
        <v>285</v>
      </c>
      <c r="D293">
        <f t="shared" si="60"/>
        <v>734</v>
      </c>
      <c r="E293">
        <f t="shared" si="61"/>
        <v>4</v>
      </c>
      <c r="F293">
        <f t="shared" si="51"/>
        <v>0</v>
      </c>
      <c r="H293">
        <v>0</v>
      </c>
      <c r="I293">
        <f t="shared" si="53"/>
        <v>166</v>
      </c>
      <c r="J293">
        <f t="shared" si="52"/>
        <v>-1304</v>
      </c>
      <c r="K293">
        <f t="shared" si="54"/>
        <v>-163</v>
      </c>
      <c r="L293">
        <f t="shared" si="57"/>
        <v>-163</v>
      </c>
      <c r="M293">
        <f t="shared" si="62"/>
        <v>50929</v>
      </c>
      <c r="N293">
        <f t="shared" si="55"/>
        <v>198</v>
      </c>
    </row>
    <row r="294" spans="1:14" x14ac:dyDescent="0.25">
      <c r="A294">
        <f t="shared" si="58"/>
        <v>9.5524000000000484</v>
      </c>
      <c r="B294">
        <f t="shared" si="56"/>
        <v>1</v>
      </c>
      <c r="C294">
        <f t="shared" si="59"/>
        <v>286</v>
      </c>
      <c r="D294">
        <f t="shared" si="60"/>
        <v>736</v>
      </c>
      <c r="E294">
        <f t="shared" si="61"/>
        <v>4</v>
      </c>
      <c r="F294">
        <f t="shared" si="51"/>
        <v>0</v>
      </c>
      <c r="H294">
        <v>0</v>
      </c>
      <c r="I294">
        <f t="shared" si="53"/>
        <v>165</v>
      </c>
      <c r="J294">
        <f t="shared" si="52"/>
        <v>-1312</v>
      </c>
      <c r="K294">
        <f t="shared" si="54"/>
        <v>-164</v>
      </c>
      <c r="L294">
        <f t="shared" si="57"/>
        <v>-164</v>
      </c>
      <c r="M294">
        <f t="shared" si="62"/>
        <v>51095</v>
      </c>
      <c r="N294">
        <f t="shared" si="55"/>
        <v>199</v>
      </c>
    </row>
    <row r="295" spans="1:14" x14ac:dyDescent="0.25">
      <c r="A295">
        <f t="shared" si="58"/>
        <v>9.5858000000000487</v>
      </c>
      <c r="B295">
        <f t="shared" si="56"/>
        <v>0</v>
      </c>
      <c r="C295">
        <f t="shared" si="59"/>
        <v>287</v>
      </c>
      <c r="D295">
        <f t="shared" si="60"/>
        <v>738</v>
      </c>
      <c r="E295">
        <f t="shared" si="61"/>
        <v>4</v>
      </c>
      <c r="F295">
        <f t="shared" si="51"/>
        <v>0</v>
      </c>
      <c r="H295">
        <v>0</v>
      </c>
      <c r="I295">
        <f t="shared" si="53"/>
        <v>164</v>
      </c>
      <c r="J295">
        <f t="shared" si="52"/>
        <v>-1312</v>
      </c>
      <c r="K295">
        <f t="shared" si="54"/>
        <v>-164</v>
      </c>
      <c r="L295">
        <f t="shared" si="57"/>
        <v>-164</v>
      </c>
      <c r="M295">
        <f t="shared" si="62"/>
        <v>51260</v>
      </c>
      <c r="N295">
        <f t="shared" si="55"/>
        <v>200</v>
      </c>
    </row>
    <row r="296" spans="1:14" x14ac:dyDescent="0.25">
      <c r="A296">
        <f t="shared" si="58"/>
        <v>9.619200000000049</v>
      </c>
      <c r="B296">
        <f t="shared" si="56"/>
        <v>0</v>
      </c>
      <c r="C296">
        <f t="shared" si="59"/>
        <v>288</v>
      </c>
      <c r="D296">
        <f t="shared" si="60"/>
        <v>740</v>
      </c>
      <c r="E296">
        <f t="shared" si="61"/>
        <v>4</v>
      </c>
      <c r="F296">
        <f t="shared" si="51"/>
        <v>0</v>
      </c>
      <c r="H296">
        <v>0</v>
      </c>
      <c r="I296">
        <f t="shared" si="53"/>
        <v>163</v>
      </c>
      <c r="J296">
        <f t="shared" si="52"/>
        <v>-1312</v>
      </c>
      <c r="K296">
        <f t="shared" si="54"/>
        <v>-164</v>
      </c>
      <c r="L296">
        <f t="shared" si="57"/>
        <v>-164</v>
      </c>
      <c r="M296">
        <f t="shared" si="62"/>
        <v>51424</v>
      </c>
      <c r="N296">
        <f t="shared" si="55"/>
        <v>200</v>
      </c>
    </row>
    <row r="297" spans="1:14" x14ac:dyDescent="0.25">
      <c r="A297">
        <f t="shared" si="58"/>
        <v>9.6526000000000494</v>
      </c>
      <c r="B297">
        <f t="shared" si="56"/>
        <v>0</v>
      </c>
      <c r="C297">
        <f t="shared" si="59"/>
        <v>289</v>
      </c>
      <c r="D297">
        <f t="shared" si="60"/>
        <v>742</v>
      </c>
      <c r="E297">
        <f t="shared" si="61"/>
        <v>4</v>
      </c>
      <c r="F297">
        <f t="shared" si="51"/>
        <v>0</v>
      </c>
      <c r="H297">
        <v>0</v>
      </c>
      <c r="I297">
        <f t="shared" si="53"/>
        <v>162</v>
      </c>
      <c r="J297">
        <f t="shared" si="52"/>
        <v>-1312</v>
      </c>
      <c r="K297">
        <f t="shared" si="54"/>
        <v>-164</v>
      </c>
      <c r="L297">
        <f t="shared" si="57"/>
        <v>-164</v>
      </c>
      <c r="M297">
        <f t="shared" si="62"/>
        <v>51587</v>
      </c>
      <c r="N297">
        <f t="shared" si="55"/>
        <v>201</v>
      </c>
    </row>
    <row r="298" spans="1:14" x14ac:dyDescent="0.25">
      <c r="A298">
        <f t="shared" si="58"/>
        <v>9.6860000000000497</v>
      </c>
      <c r="B298">
        <f t="shared" si="56"/>
        <v>0</v>
      </c>
      <c r="C298">
        <f t="shared" si="59"/>
        <v>290</v>
      </c>
      <c r="D298">
        <f t="shared" si="60"/>
        <v>744</v>
      </c>
      <c r="E298">
        <f t="shared" si="61"/>
        <v>4</v>
      </c>
      <c r="F298">
        <f t="shared" si="51"/>
        <v>0</v>
      </c>
      <c r="H298">
        <v>0</v>
      </c>
      <c r="I298">
        <f t="shared" si="53"/>
        <v>161</v>
      </c>
      <c r="J298">
        <f t="shared" si="52"/>
        <v>-1312</v>
      </c>
      <c r="K298">
        <f t="shared" si="54"/>
        <v>-164</v>
      </c>
      <c r="L298">
        <f t="shared" si="57"/>
        <v>-164</v>
      </c>
      <c r="M298">
        <f t="shared" si="62"/>
        <v>51749</v>
      </c>
      <c r="N298">
        <f t="shared" si="55"/>
        <v>202</v>
      </c>
    </row>
    <row r="299" spans="1:14" x14ac:dyDescent="0.25">
      <c r="A299">
        <f t="shared" si="58"/>
        <v>9.71940000000005</v>
      </c>
      <c r="B299">
        <f t="shared" si="56"/>
        <v>0</v>
      </c>
      <c r="C299">
        <f t="shared" si="59"/>
        <v>291</v>
      </c>
      <c r="D299">
        <f t="shared" si="60"/>
        <v>746</v>
      </c>
      <c r="E299">
        <f t="shared" si="61"/>
        <v>4</v>
      </c>
      <c r="F299">
        <f t="shared" si="51"/>
        <v>0</v>
      </c>
      <c r="H299">
        <v>0</v>
      </c>
      <c r="I299">
        <f t="shared" si="53"/>
        <v>160</v>
      </c>
      <c r="J299">
        <f t="shared" si="52"/>
        <v>-1312</v>
      </c>
      <c r="K299">
        <f t="shared" si="54"/>
        <v>-164</v>
      </c>
      <c r="L299">
        <f t="shared" si="57"/>
        <v>-164</v>
      </c>
      <c r="M299">
        <f t="shared" si="62"/>
        <v>51910</v>
      </c>
      <c r="N299">
        <f t="shared" si="55"/>
        <v>202</v>
      </c>
    </row>
    <row r="300" spans="1:14" x14ac:dyDescent="0.25">
      <c r="A300">
        <f t="shared" si="58"/>
        <v>9.7528000000000503</v>
      </c>
      <c r="B300">
        <f t="shared" si="56"/>
        <v>0</v>
      </c>
      <c r="C300">
        <f t="shared" si="59"/>
        <v>292</v>
      </c>
      <c r="D300">
        <f t="shared" si="60"/>
        <v>748</v>
      </c>
      <c r="E300">
        <f t="shared" si="61"/>
        <v>4</v>
      </c>
      <c r="F300">
        <f t="shared" si="51"/>
        <v>0</v>
      </c>
      <c r="H300">
        <v>0</v>
      </c>
      <c r="I300">
        <f t="shared" si="53"/>
        <v>159</v>
      </c>
      <c r="J300">
        <f t="shared" si="52"/>
        <v>-1312</v>
      </c>
      <c r="K300">
        <f t="shared" si="54"/>
        <v>-164</v>
      </c>
      <c r="L300">
        <f t="shared" si="57"/>
        <v>-164</v>
      </c>
      <c r="M300">
        <f t="shared" si="62"/>
        <v>52070</v>
      </c>
      <c r="N300">
        <f t="shared" si="55"/>
        <v>203</v>
      </c>
    </row>
    <row r="301" spans="1:14" x14ac:dyDescent="0.25">
      <c r="A301">
        <f t="shared" si="58"/>
        <v>9.7862000000000506</v>
      </c>
      <c r="B301">
        <f t="shared" si="56"/>
        <v>0</v>
      </c>
      <c r="C301">
        <f t="shared" si="59"/>
        <v>293</v>
      </c>
      <c r="D301">
        <f t="shared" si="60"/>
        <v>750</v>
      </c>
      <c r="E301">
        <f t="shared" si="61"/>
        <v>4</v>
      </c>
      <c r="F301">
        <f t="shared" si="51"/>
        <v>0</v>
      </c>
      <c r="H301">
        <v>0</v>
      </c>
      <c r="I301">
        <f t="shared" si="53"/>
        <v>158</v>
      </c>
      <c r="J301">
        <f t="shared" si="52"/>
        <v>-1312</v>
      </c>
      <c r="K301">
        <f t="shared" si="54"/>
        <v>-164</v>
      </c>
      <c r="L301">
        <f t="shared" si="57"/>
        <v>-164</v>
      </c>
      <c r="M301">
        <f t="shared" si="62"/>
        <v>52229</v>
      </c>
      <c r="N301">
        <f t="shared" si="55"/>
        <v>204</v>
      </c>
    </row>
    <row r="302" spans="1:14" x14ac:dyDescent="0.25">
      <c r="A302">
        <f t="shared" si="58"/>
        <v>9.819600000000051</v>
      </c>
      <c r="B302">
        <f t="shared" si="56"/>
        <v>1</v>
      </c>
      <c r="C302">
        <f t="shared" si="59"/>
        <v>294</v>
      </c>
      <c r="D302">
        <f t="shared" si="60"/>
        <v>752</v>
      </c>
      <c r="E302">
        <f t="shared" si="61"/>
        <v>4</v>
      </c>
      <c r="F302">
        <f t="shared" si="51"/>
        <v>0</v>
      </c>
      <c r="H302">
        <v>0</v>
      </c>
      <c r="I302">
        <f t="shared" si="53"/>
        <v>157</v>
      </c>
      <c r="J302">
        <f t="shared" si="52"/>
        <v>-1320</v>
      </c>
      <c r="K302">
        <f t="shared" si="54"/>
        <v>-165</v>
      </c>
      <c r="L302">
        <f t="shared" si="57"/>
        <v>-165</v>
      </c>
      <c r="M302">
        <f t="shared" si="62"/>
        <v>52387</v>
      </c>
      <c r="N302">
        <f t="shared" si="55"/>
        <v>204</v>
      </c>
    </row>
    <row r="303" spans="1:14" x14ac:dyDescent="0.25">
      <c r="A303">
        <f t="shared" si="58"/>
        <v>9.8530000000000513</v>
      </c>
      <c r="B303">
        <f t="shared" si="56"/>
        <v>0</v>
      </c>
      <c r="C303">
        <f t="shared" si="59"/>
        <v>295</v>
      </c>
      <c r="D303">
        <f t="shared" si="60"/>
        <v>754</v>
      </c>
      <c r="E303">
        <f t="shared" si="61"/>
        <v>4</v>
      </c>
      <c r="F303">
        <f t="shared" si="51"/>
        <v>0</v>
      </c>
      <c r="H303">
        <v>0</v>
      </c>
      <c r="I303">
        <f t="shared" si="53"/>
        <v>156</v>
      </c>
      <c r="J303">
        <f t="shared" si="52"/>
        <v>-1320</v>
      </c>
      <c r="K303">
        <f t="shared" si="54"/>
        <v>-165</v>
      </c>
      <c r="L303">
        <f t="shared" si="57"/>
        <v>-165</v>
      </c>
      <c r="M303">
        <f t="shared" si="62"/>
        <v>52544</v>
      </c>
      <c r="N303">
        <f t="shared" si="55"/>
        <v>205</v>
      </c>
    </row>
    <row r="304" spans="1:14" x14ac:dyDescent="0.25">
      <c r="A304">
        <f t="shared" si="58"/>
        <v>9.8864000000000516</v>
      </c>
      <c r="B304">
        <f t="shared" si="56"/>
        <v>0</v>
      </c>
      <c r="C304">
        <f t="shared" si="59"/>
        <v>296</v>
      </c>
      <c r="D304">
        <f t="shared" si="60"/>
        <v>756</v>
      </c>
      <c r="E304">
        <f t="shared" si="61"/>
        <v>4</v>
      </c>
      <c r="F304">
        <f t="shared" si="51"/>
        <v>0</v>
      </c>
      <c r="H304">
        <v>0</v>
      </c>
      <c r="I304">
        <f t="shared" si="53"/>
        <v>155</v>
      </c>
      <c r="J304">
        <f t="shared" si="52"/>
        <v>-1320</v>
      </c>
      <c r="K304">
        <f t="shared" si="54"/>
        <v>-165</v>
      </c>
      <c r="L304">
        <f t="shared" si="57"/>
        <v>-165</v>
      </c>
      <c r="M304">
        <f t="shared" si="62"/>
        <v>52700</v>
      </c>
      <c r="N304">
        <f t="shared" si="55"/>
        <v>205</v>
      </c>
    </row>
    <row r="305" spans="1:14" x14ac:dyDescent="0.25">
      <c r="A305">
        <f t="shared" si="58"/>
        <v>9.9198000000000519</v>
      </c>
      <c r="B305">
        <f t="shared" si="56"/>
        <v>0</v>
      </c>
      <c r="C305">
        <f t="shared" si="59"/>
        <v>297</v>
      </c>
      <c r="D305">
        <f t="shared" si="60"/>
        <v>758</v>
      </c>
      <c r="E305">
        <f t="shared" si="61"/>
        <v>4</v>
      </c>
      <c r="F305">
        <f t="shared" si="51"/>
        <v>0</v>
      </c>
      <c r="H305">
        <v>0</v>
      </c>
      <c r="I305">
        <f t="shared" si="53"/>
        <v>154</v>
      </c>
      <c r="J305">
        <f t="shared" si="52"/>
        <v>-1320</v>
      </c>
      <c r="K305">
        <f t="shared" si="54"/>
        <v>-165</v>
      </c>
      <c r="L305">
        <f t="shared" si="57"/>
        <v>-165</v>
      </c>
      <c r="M305">
        <f t="shared" si="62"/>
        <v>52855</v>
      </c>
      <c r="N305">
        <f t="shared" si="55"/>
        <v>206</v>
      </c>
    </row>
    <row r="306" spans="1:14" x14ac:dyDescent="0.25">
      <c r="A306">
        <f t="shared" si="58"/>
        <v>9.9532000000000522</v>
      </c>
      <c r="B306">
        <f t="shared" si="56"/>
        <v>0</v>
      </c>
      <c r="C306">
        <f t="shared" si="59"/>
        <v>298</v>
      </c>
      <c r="D306">
        <f t="shared" si="60"/>
        <v>760</v>
      </c>
      <c r="E306">
        <f t="shared" si="61"/>
        <v>4</v>
      </c>
      <c r="F306">
        <f t="shared" si="51"/>
        <v>0</v>
      </c>
      <c r="H306">
        <v>0</v>
      </c>
      <c r="I306">
        <f t="shared" si="53"/>
        <v>153</v>
      </c>
      <c r="J306">
        <f t="shared" si="52"/>
        <v>-1320</v>
      </c>
      <c r="K306">
        <f t="shared" si="54"/>
        <v>-165</v>
      </c>
      <c r="L306">
        <f t="shared" si="57"/>
        <v>-165</v>
      </c>
      <c r="M306">
        <f t="shared" si="62"/>
        <v>53009</v>
      </c>
      <c r="N306">
        <f t="shared" si="55"/>
        <v>207</v>
      </c>
    </row>
    <row r="307" spans="1:14" x14ac:dyDescent="0.25">
      <c r="A307">
        <f t="shared" si="58"/>
        <v>9.9866000000000525</v>
      </c>
      <c r="B307">
        <f t="shared" si="56"/>
        <v>0</v>
      </c>
      <c r="C307">
        <f t="shared" si="59"/>
        <v>299</v>
      </c>
      <c r="D307">
        <f t="shared" si="60"/>
        <v>762</v>
      </c>
      <c r="E307">
        <f t="shared" si="61"/>
        <v>4</v>
      </c>
      <c r="F307">
        <f t="shared" si="51"/>
        <v>0</v>
      </c>
      <c r="H307">
        <v>0</v>
      </c>
      <c r="I307">
        <f t="shared" si="53"/>
        <v>152</v>
      </c>
      <c r="J307">
        <f t="shared" si="52"/>
        <v>-1320</v>
      </c>
      <c r="K307">
        <f t="shared" si="54"/>
        <v>-165</v>
      </c>
      <c r="L307">
        <f t="shared" si="57"/>
        <v>-165</v>
      </c>
      <c r="M307">
        <f t="shared" si="62"/>
        <v>53162</v>
      </c>
      <c r="N307">
        <f t="shared" si="55"/>
        <v>207</v>
      </c>
    </row>
    <row r="308" spans="1:14" x14ac:dyDescent="0.25">
      <c r="A308">
        <f t="shared" si="58"/>
        <v>10.020000000000053</v>
      </c>
      <c r="B308">
        <f t="shared" si="56"/>
        <v>0</v>
      </c>
      <c r="C308">
        <f t="shared" si="59"/>
        <v>300</v>
      </c>
      <c r="D308">
        <f t="shared" si="60"/>
        <v>764</v>
      </c>
      <c r="E308">
        <f t="shared" si="61"/>
        <v>4</v>
      </c>
      <c r="F308">
        <f t="shared" si="51"/>
        <v>0</v>
      </c>
      <c r="H308">
        <v>0</v>
      </c>
      <c r="I308">
        <f t="shared" si="53"/>
        <v>151</v>
      </c>
      <c r="J308">
        <f t="shared" si="52"/>
        <v>-1320</v>
      </c>
      <c r="K308">
        <f t="shared" si="54"/>
        <v>-165</v>
      </c>
      <c r="L308">
        <f t="shared" si="57"/>
        <v>-165</v>
      </c>
      <c r="M308">
        <f t="shared" si="62"/>
        <v>53314</v>
      </c>
      <c r="N308">
        <f t="shared" si="55"/>
        <v>208</v>
      </c>
    </row>
    <row r="309" spans="1:14" x14ac:dyDescent="0.25">
      <c r="A309">
        <f t="shared" si="58"/>
        <v>10.053400000000053</v>
      </c>
      <c r="B309">
        <f t="shared" si="56"/>
        <v>0</v>
      </c>
      <c r="C309">
        <f t="shared" si="59"/>
        <v>301</v>
      </c>
      <c r="D309">
        <f t="shared" si="60"/>
        <v>766</v>
      </c>
      <c r="E309">
        <f t="shared" si="61"/>
        <v>4</v>
      </c>
      <c r="F309">
        <f t="shared" si="51"/>
        <v>0</v>
      </c>
      <c r="H309">
        <v>0</v>
      </c>
      <c r="I309">
        <f t="shared" si="53"/>
        <v>150</v>
      </c>
      <c r="J309">
        <f t="shared" si="52"/>
        <v>-1320</v>
      </c>
      <c r="K309">
        <f t="shared" si="54"/>
        <v>-165</v>
      </c>
      <c r="L309">
        <f t="shared" si="57"/>
        <v>-165</v>
      </c>
      <c r="M309">
        <f t="shared" si="62"/>
        <v>53465</v>
      </c>
      <c r="N309">
        <f t="shared" si="55"/>
        <v>208</v>
      </c>
    </row>
  </sheetData>
  <conditionalFormatting sqref="F8:F192 G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29" priority="11" operator="greaterThan">
      <formula>31</formula>
    </cfRule>
  </conditionalFormatting>
  <conditionalFormatting sqref="N8:N192">
    <cfRule type="cellIs" dxfId="28" priority="10" operator="greaterThan">
      <formula>96</formula>
    </cfRule>
  </conditionalFormatting>
  <conditionalFormatting sqref="F193:F2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:K227">
    <cfRule type="cellIs" dxfId="27" priority="8" operator="greaterThan">
      <formula>31</formula>
    </cfRule>
  </conditionalFormatting>
  <conditionalFormatting sqref="N193:N227">
    <cfRule type="cellIs" dxfId="26" priority="7" operator="greaterThan">
      <formula>96</formula>
    </cfRule>
  </conditionalFormatting>
  <conditionalFormatting sqref="F228:F2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8:K272">
    <cfRule type="cellIs" dxfId="25" priority="5" operator="greaterThan">
      <formula>31</formula>
    </cfRule>
  </conditionalFormatting>
  <conditionalFormatting sqref="N228:N272">
    <cfRule type="cellIs" dxfId="24" priority="4" operator="greaterThan">
      <formula>96</formula>
    </cfRule>
  </conditionalFormatting>
  <conditionalFormatting sqref="F273:F3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3:K309">
    <cfRule type="cellIs" dxfId="23" priority="2" operator="greaterThan">
      <formula>31</formula>
    </cfRule>
  </conditionalFormatting>
  <conditionalFormatting sqref="N273:N309">
    <cfRule type="cellIs" dxfId="22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09"/>
  <sheetViews>
    <sheetView workbookViewId="0">
      <selection activeCell="C5" sqref="C5"/>
    </sheetView>
  </sheetViews>
  <sheetFormatPr defaultRowHeight="15" x14ac:dyDescent="0.25"/>
  <cols>
    <col min="3" max="3" width="9.140625" customWidth="1"/>
    <col min="4" max="4" width="11.28515625" customWidth="1"/>
  </cols>
  <sheetData>
    <row r="2" spans="1:26" x14ac:dyDescent="0.25">
      <c r="E2" s="1"/>
      <c r="F2" s="1"/>
    </row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4</v>
      </c>
      <c r="F4">
        <f>SUM(F8:F146)</f>
        <v>13</v>
      </c>
      <c r="G4">
        <f>SUM(G8:G136)</f>
        <v>9</v>
      </c>
      <c r="I4">
        <v>0</v>
      </c>
      <c r="K4">
        <v>15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4</v>
      </c>
      <c r="E8">
        <v>0</v>
      </c>
      <c r="F8">
        <f t="shared" ref="F8:F39" si="0">IF(I8=I9,1,0)</f>
        <v>1</v>
      </c>
      <c r="G8">
        <v>1</v>
      </c>
      <c r="H8">
        <v>1</v>
      </c>
      <c r="I8">
        <v>0</v>
      </c>
      <c r="J8">
        <f t="shared" ref="J8:J39" si="1">FLOOR(IF(K8&gt;=20,K8*POWER(2,E8-1)+POWER(2,E8-2),K8*POWER(2,E8-1)),1)</f>
        <v>7</v>
      </c>
      <c r="K8">
        <f>K4</f>
        <v>15</v>
      </c>
      <c r="L8">
        <f>K4</f>
        <v>15</v>
      </c>
      <c r="M8">
        <v>0</v>
      </c>
      <c r="N8">
        <v>0</v>
      </c>
      <c r="Q8" t="s">
        <v>7</v>
      </c>
      <c r="R8">
        <v>3</v>
      </c>
    </row>
    <row r="9" spans="1:26" x14ac:dyDescent="0.25">
      <c r="A9">
        <f>A5</f>
        <v>3.3399999999999999E-2</v>
      </c>
      <c r="B9">
        <f>IF(MOD(D9,POWER(2,E9))=0,1,0)</f>
        <v>1</v>
      </c>
      <c r="C9">
        <f>C8+1</f>
        <v>1</v>
      </c>
      <c r="D9">
        <f>D8+2</f>
        <v>6</v>
      </c>
      <c r="E9">
        <f>G8+E8</f>
        <v>1</v>
      </c>
      <c r="F9">
        <f t="shared" si="0"/>
        <v>0</v>
      </c>
      <c r="H9">
        <v>1</v>
      </c>
      <c r="I9">
        <f t="shared" ref="I9:I40" si="2">IF(G8=1,I8,IF(I8&lt;J9,I8+2,IF(I8=J9,I8,I8-1)))</f>
        <v>0</v>
      </c>
      <c r="J9">
        <f t="shared" si="1"/>
        <v>18</v>
      </c>
      <c r="K9">
        <f t="shared" ref="K9:K40" si="3">IF(G8=1,IF(H9=1,L8+3,L8-3),IF(B9=1,IF(H9=1,L8+1,L8-1),L8))</f>
        <v>18</v>
      </c>
      <c r="L9">
        <f>IF(G8=1,K9,IF((J9-I9)&gt;=16,K9-1,K9))</f>
        <v>18</v>
      </c>
      <c r="M9">
        <f>M8+I9</f>
        <v>0</v>
      </c>
      <c r="N9">
        <f t="shared" ref="N9" si="4">FLOOR(M9/256,1)</f>
        <v>0</v>
      </c>
      <c r="O9">
        <f>MOD(D9,POWER(2,E9))</f>
        <v>0</v>
      </c>
      <c r="R9">
        <v>6</v>
      </c>
    </row>
    <row r="10" spans="1:26" x14ac:dyDescent="0.25">
      <c r="A10">
        <f>A9+$A$5</f>
        <v>6.6799999999999998E-2</v>
      </c>
      <c r="B10">
        <f t="shared" ref="B10" si="5">IF(MOD(D10,POWER(2,E10))=0,1,0)</f>
        <v>1</v>
      </c>
      <c r="C10">
        <f>C9+1</f>
        <v>2</v>
      </c>
      <c r="D10">
        <f>D9+2</f>
        <v>8</v>
      </c>
      <c r="E10">
        <f>G9+E9</f>
        <v>1</v>
      </c>
      <c r="F10">
        <f t="shared" si="0"/>
        <v>0</v>
      </c>
      <c r="H10">
        <v>1</v>
      </c>
      <c r="I10">
        <f t="shared" si="2"/>
        <v>2</v>
      </c>
      <c r="J10">
        <f t="shared" si="1"/>
        <v>19</v>
      </c>
      <c r="K10">
        <f t="shared" si="3"/>
        <v>19</v>
      </c>
      <c r="L10">
        <f t="shared" ref="L10:L41" si="6">IF(G9=1,K10,IF((J10-I9)&gt;=16,K10-1,K10))</f>
        <v>18</v>
      </c>
      <c r="M10">
        <f>M9+I9</f>
        <v>0</v>
      </c>
      <c r="N10">
        <f t="shared" ref="N10" si="7">FLOOR(M10/256,1)</f>
        <v>0</v>
      </c>
      <c r="O10">
        <f t="shared" ref="O10:O73" si="8">MOD(D10,POWER(2,E10))</f>
        <v>0</v>
      </c>
      <c r="R10">
        <v>9</v>
      </c>
    </row>
    <row r="11" spans="1:26" x14ac:dyDescent="0.25">
      <c r="A11">
        <f t="shared" ref="A11:A74" si="9">A10+$A$5</f>
        <v>0.1002</v>
      </c>
      <c r="B11">
        <f t="shared" ref="B11:B74" si="10">IF(MOD(D11,POWER(2,E11))=0,1,0)</f>
        <v>1</v>
      </c>
      <c r="C11">
        <f t="shared" ref="C11:C74" si="11">C10+1</f>
        <v>3</v>
      </c>
      <c r="D11">
        <f t="shared" ref="D11:D74" si="12">D10+2</f>
        <v>10</v>
      </c>
      <c r="E11">
        <f t="shared" ref="E11:E42" si="13">MIN(G10+E10,4)</f>
        <v>1</v>
      </c>
      <c r="F11">
        <f t="shared" si="0"/>
        <v>0</v>
      </c>
      <c r="H11">
        <v>1</v>
      </c>
      <c r="I11">
        <f t="shared" si="2"/>
        <v>4</v>
      </c>
      <c r="J11">
        <f t="shared" si="1"/>
        <v>19</v>
      </c>
      <c r="K11">
        <f t="shared" si="3"/>
        <v>19</v>
      </c>
      <c r="L11">
        <f t="shared" si="6"/>
        <v>18</v>
      </c>
      <c r="M11">
        <f t="shared" ref="M11:M74" si="14">M10+I10</f>
        <v>2</v>
      </c>
      <c r="N11">
        <f t="shared" ref="N11:N74" si="15">FLOOR(M11/256,1)</f>
        <v>0</v>
      </c>
      <c r="O11">
        <f t="shared" si="8"/>
        <v>0</v>
      </c>
      <c r="R11">
        <v>12</v>
      </c>
      <c r="T11">
        <f>R22-18</f>
        <v>24814</v>
      </c>
      <c r="U11">
        <f>R22-2</f>
        <v>24830</v>
      </c>
      <c r="Y11">
        <f>R22-6</f>
        <v>24826</v>
      </c>
    </row>
    <row r="12" spans="1:26" x14ac:dyDescent="0.25">
      <c r="A12">
        <f t="shared" si="9"/>
        <v>0.1336</v>
      </c>
      <c r="B12">
        <f t="shared" si="10"/>
        <v>1</v>
      </c>
      <c r="C12">
        <f t="shared" si="11"/>
        <v>4</v>
      </c>
      <c r="D12">
        <f t="shared" si="12"/>
        <v>12</v>
      </c>
      <c r="E12">
        <f t="shared" si="13"/>
        <v>1</v>
      </c>
      <c r="F12">
        <f t="shared" si="0"/>
        <v>0</v>
      </c>
      <c r="H12">
        <v>1</v>
      </c>
      <c r="I12">
        <f t="shared" si="2"/>
        <v>6</v>
      </c>
      <c r="J12">
        <f t="shared" si="1"/>
        <v>19</v>
      </c>
      <c r="K12">
        <f t="shared" si="3"/>
        <v>19</v>
      </c>
      <c r="L12">
        <f t="shared" si="6"/>
        <v>19</v>
      </c>
      <c r="M12">
        <f t="shared" si="14"/>
        <v>6</v>
      </c>
      <c r="N12">
        <f t="shared" si="15"/>
        <v>0</v>
      </c>
      <c r="O12">
        <f t="shared" si="8"/>
        <v>0</v>
      </c>
      <c r="Q12">
        <f>P173</f>
        <v>-16</v>
      </c>
      <c r="R12">
        <v>15</v>
      </c>
      <c r="S12">
        <v>24820</v>
      </c>
      <c r="T12">
        <v>24832</v>
      </c>
      <c r="U12">
        <v>24848</v>
      </c>
      <c r="V12">
        <v>24365</v>
      </c>
      <c r="W12">
        <v>24724</v>
      </c>
      <c r="X12">
        <v>24744</v>
      </c>
      <c r="Y12">
        <v>24844</v>
      </c>
      <c r="Z12">
        <v>24880</v>
      </c>
    </row>
    <row r="13" spans="1:26" x14ac:dyDescent="0.25">
      <c r="A13">
        <f t="shared" si="9"/>
        <v>0.16699999999999998</v>
      </c>
      <c r="B13">
        <f t="shared" si="10"/>
        <v>1</v>
      </c>
      <c r="C13">
        <f t="shared" si="11"/>
        <v>5</v>
      </c>
      <c r="D13">
        <f t="shared" si="12"/>
        <v>14</v>
      </c>
      <c r="E13">
        <f t="shared" si="13"/>
        <v>1</v>
      </c>
      <c r="F13">
        <f t="shared" si="0"/>
        <v>0</v>
      </c>
      <c r="H13">
        <v>1</v>
      </c>
      <c r="I13">
        <f t="shared" si="2"/>
        <v>8</v>
      </c>
      <c r="J13">
        <f t="shared" si="1"/>
        <v>20</v>
      </c>
      <c r="K13">
        <f t="shared" si="3"/>
        <v>20</v>
      </c>
      <c r="L13">
        <f t="shared" si="6"/>
        <v>20</v>
      </c>
      <c r="M13">
        <f t="shared" si="14"/>
        <v>12</v>
      </c>
      <c r="N13">
        <f t="shared" si="15"/>
        <v>0</v>
      </c>
      <c r="O13">
        <f t="shared" si="8"/>
        <v>0</v>
      </c>
      <c r="R13">
        <v>18</v>
      </c>
      <c r="U13" t="s">
        <v>42</v>
      </c>
    </row>
    <row r="14" spans="1:26" x14ac:dyDescent="0.25">
      <c r="A14">
        <f t="shared" si="9"/>
        <v>0.20039999999999997</v>
      </c>
      <c r="B14">
        <f t="shared" si="10"/>
        <v>1</v>
      </c>
      <c r="C14">
        <f t="shared" si="11"/>
        <v>6</v>
      </c>
      <c r="D14">
        <f t="shared" si="12"/>
        <v>16</v>
      </c>
      <c r="E14">
        <f t="shared" si="13"/>
        <v>1</v>
      </c>
      <c r="F14">
        <f t="shared" si="0"/>
        <v>0</v>
      </c>
      <c r="H14">
        <v>1</v>
      </c>
      <c r="I14">
        <f t="shared" si="2"/>
        <v>10</v>
      </c>
      <c r="J14">
        <f t="shared" si="1"/>
        <v>21</v>
      </c>
      <c r="K14">
        <f t="shared" si="3"/>
        <v>21</v>
      </c>
      <c r="L14">
        <f t="shared" si="6"/>
        <v>21</v>
      </c>
      <c r="M14">
        <f t="shared" si="14"/>
        <v>20</v>
      </c>
      <c r="N14">
        <f t="shared" si="15"/>
        <v>0</v>
      </c>
      <c r="O14">
        <f t="shared" si="8"/>
        <v>0</v>
      </c>
      <c r="R14">
        <v>21</v>
      </c>
    </row>
    <row r="15" spans="1:26" x14ac:dyDescent="0.25">
      <c r="A15">
        <f t="shared" si="9"/>
        <v>0.23379999999999995</v>
      </c>
      <c r="B15">
        <f t="shared" si="10"/>
        <v>1</v>
      </c>
      <c r="C15">
        <f t="shared" si="11"/>
        <v>7</v>
      </c>
      <c r="D15">
        <f t="shared" si="12"/>
        <v>18</v>
      </c>
      <c r="E15">
        <f t="shared" si="13"/>
        <v>1</v>
      </c>
      <c r="F15">
        <f t="shared" si="0"/>
        <v>0</v>
      </c>
      <c r="H15">
        <v>1</v>
      </c>
      <c r="I15">
        <f t="shared" si="2"/>
        <v>12</v>
      </c>
      <c r="J15">
        <f t="shared" si="1"/>
        <v>22</v>
      </c>
      <c r="K15">
        <f t="shared" si="3"/>
        <v>22</v>
      </c>
      <c r="L15">
        <f t="shared" si="6"/>
        <v>22</v>
      </c>
      <c r="M15">
        <f t="shared" si="14"/>
        <v>30</v>
      </c>
      <c r="N15">
        <f t="shared" si="15"/>
        <v>0</v>
      </c>
      <c r="O15">
        <f t="shared" si="8"/>
        <v>0</v>
      </c>
      <c r="R15">
        <v>24</v>
      </c>
    </row>
    <row r="16" spans="1:26" x14ac:dyDescent="0.25">
      <c r="A16">
        <f t="shared" si="9"/>
        <v>0.26719999999999994</v>
      </c>
      <c r="B16">
        <f t="shared" si="10"/>
        <v>1</v>
      </c>
      <c r="C16">
        <f t="shared" si="11"/>
        <v>8</v>
      </c>
      <c r="D16">
        <f t="shared" si="12"/>
        <v>20</v>
      </c>
      <c r="E16">
        <f t="shared" si="13"/>
        <v>1</v>
      </c>
      <c r="F16">
        <f t="shared" si="0"/>
        <v>0</v>
      </c>
      <c r="H16">
        <v>1</v>
      </c>
      <c r="I16">
        <f t="shared" si="2"/>
        <v>14</v>
      </c>
      <c r="J16">
        <f t="shared" si="1"/>
        <v>23</v>
      </c>
      <c r="K16">
        <f t="shared" si="3"/>
        <v>23</v>
      </c>
      <c r="L16">
        <f t="shared" si="6"/>
        <v>23</v>
      </c>
      <c r="M16">
        <f t="shared" si="14"/>
        <v>42</v>
      </c>
      <c r="N16">
        <f t="shared" si="15"/>
        <v>0</v>
      </c>
      <c r="O16">
        <f t="shared" si="8"/>
        <v>0</v>
      </c>
      <c r="P16">
        <f>M175</f>
        <v>24848</v>
      </c>
      <c r="R16">
        <v>27</v>
      </c>
      <c r="S16">
        <v>24824</v>
      </c>
      <c r="T16">
        <v>24838</v>
      </c>
      <c r="U16">
        <v>24854</v>
      </c>
      <c r="V16">
        <v>24776</v>
      </c>
      <c r="W16">
        <v>24784</v>
      </c>
      <c r="X16">
        <v>24989</v>
      </c>
      <c r="Y16">
        <v>24906</v>
      </c>
      <c r="Z16">
        <v>24884</v>
      </c>
    </row>
    <row r="17" spans="1:26" x14ac:dyDescent="0.25">
      <c r="A17">
        <f t="shared" si="9"/>
        <v>0.30059999999999992</v>
      </c>
      <c r="B17">
        <f t="shared" si="10"/>
        <v>1</v>
      </c>
      <c r="C17">
        <f t="shared" si="11"/>
        <v>9</v>
      </c>
      <c r="D17">
        <f t="shared" si="12"/>
        <v>22</v>
      </c>
      <c r="E17">
        <f t="shared" si="13"/>
        <v>1</v>
      </c>
      <c r="F17">
        <f t="shared" si="0"/>
        <v>0</v>
      </c>
      <c r="H17">
        <v>1</v>
      </c>
      <c r="I17">
        <f t="shared" si="2"/>
        <v>16</v>
      </c>
      <c r="J17">
        <f t="shared" si="1"/>
        <v>24</v>
      </c>
      <c r="K17">
        <f t="shared" si="3"/>
        <v>24</v>
      </c>
      <c r="L17">
        <f t="shared" si="6"/>
        <v>24</v>
      </c>
      <c r="M17">
        <f t="shared" si="14"/>
        <v>56</v>
      </c>
      <c r="N17">
        <f t="shared" si="15"/>
        <v>0</v>
      </c>
      <c r="O17">
        <f t="shared" si="8"/>
        <v>0</v>
      </c>
      <c r="R17">
        <v>30</v>
      </c>
    </row>
    <row r="18" spans="1:26" x14ac:dyDescent="0.25">
      <c r="A18">
        <f t="shared" si="9"/>
        <v>0.33399999999999991</v>
      </c>
      <c r="B18">
        <f t="shared" si="10"/>
        <v>1</v>
      </c>
      <c r="C18">
        <f t="shared" si="11"/>
        <v>10</v>
      </c>
      <c r="D18">
        <f t="shared" si="12"/>
        <v>24</v>
      </c>
      <c r="E18">
        <f t="shared" si="13"/>
        <v>1</v>
      </c>
      <c r="F18">
        <f t="shared" si="0"/>
        <v>0</v>
      </c>
      <c r="H18">
        <v>1</v>
      </c>
      <c r="I18">
        <f t="shared" si="2"/>
        <v>18</v>
      </c>
      <c r="J18">
        <f t="shared" si="1"/>
        <v>25</v>
      </c>
      <c r="K18">
        <f t="shared" si="3"/>
        <v>25</v>
      </c>
      <c r="L18">
        <f t="shared" si="6"/>
        <v>25</v>
      </c>
      <c r="M18">
        <f t="shared" si="14"/>
        <v>72</v>
      </c>
      <c r="N18">
        <f t="shared" si="15"/>
        <v>0</v>
      </c>
      <c r="O18">
        <f t="shared" si="8"/>
        <v>0</v>
      </c>
    </row>
    <row r="19" spans="1:26" x14ac:dyDescent="0.25">
      <c r="A19">
        <f t="shared" si="9"/>
        <v>0.36739999999999989</v>
      </c>
      <c r="B19">
        <f t="shared" si="10"/>
        <v>1</v>
      </c>
      <c r="C19">
        <f t="shared" si="11"/>
        <v>11</v>
      </c>
      <c r="D19">
        <f t="shared" si="12"/>
        <v>26</v>
      </c>
      <c r="E19">
        <f t="shared" si="13"/>
        <v>1</v>
      </c>
      <c r="F19">
        <f t="shared" si="0"/>
        <v>0</v>
      </c>
      <c r="H19">
        <v>1</v>
      </c>
      <c r="I19">
        <f t="shared" si="2"/>
        <v>20</v>
      </c>
      <c r="J19">
        <f t="shared" si="1"/>
        <v>26</v>
      </c>
      <c r="K19">
        <f t="shared" si="3"/>
        <v>26</v>
      </c>
      <c r="L19">
        <f t="shared" si="6"/>
        <v>26</v>
      </c>
      <c r="M19">
        <f t="shared" si="14"/>
        <v>90</v>
      </c>
      <c r="N19">
        <f t="shared" si="15"/>
        <v>0</v>
      </c>
      <c r="O19">
        <f t="shared" si="8"/>
        <v>0</v>
      </c>
    </row>
    <row r="20" spans="1:26" x14ac:dyDescent="0.25">
      <c r="A20">
        <f t="shared" si="9"/>
        <v>0.40079999999999988</v>
      </c>
      <c r="B20">
        <f t="shared" si="10"/>
        <v>1</v>
      </c>
      <c r="C20">
        <f t="shared" si="11"/>
        <v>12</v>
      </c>
      <c r="D20">
        <f t="shared" si="12"/>
        <v>28</v>
      </c>
      <c r="E20">
        <f t="shared" si="13"/>
        <v>1</v>
      </c>
      <c r="F20">
        <f t="shared" si="0"/>
        <v>0</v>
      </c>
      <c r="H20">
        <v>1</v>
      </c>
      <c r="I20">
        <f t="shared" si="2"/>
        <v>22</v>
      </c>
      <c r="J20">
        <f t="shared" si="1"/>
        <v>27</v>
      </c>
      <c r="K20">
        <f t="shared" si="3"/>
        <v>27</v>
      </c>
      <c r="L20">
        <f t="shared" si="6"/>
        <v>27</v>
      </c>
      <c r="M20">
        <f t="shared" si="14"/>
        <v>110</v>
      </c>
      <c r="N20">
        <f t="shared" si="15"/>
        <v>0</v>
      </c>
      <c r="O20">
        <f t="shared" si="8"/>
        <v>0</v>
      </c>
    </row>
    <row r="21" spans="1:26" x14ac:dyDescent="0.25">
      <c r="A21">
        <f t="shared" si="9"/>
        <v>0.43419999999999986</v>
      </c>
      <c r="B21">
        <f t="shared" si="10"/>
        <v>1</v>
      </c>
      <c r="C21">
        <f t="shared" si="11"/>
        <v>13</v>
      </c>
      <c r="D21">
        <f t="shared" si="12"/>
        <v>30</v>
      </c>
      <c r="E21">
        <f t="shared" si="13"/>
        <v>1</v>
      </c>
      <c r="F21">
        <f t="shared" si="0"/>
        <v>0</v>
      </c>
      <c r="H21">
        <v>1</v>
      </c>
      <c r="I21">
        <f t="shared" si="2"/>
        <v>24</v>
      </c>
      <c r="J21">
        <f t="shared" si="1"/>
        <v>28</v>
      </c>
      <c r="K21">
        <f t="shared" si="3"/>
        <v>28</v>
      </c>
      <c r="L21">
        <f t="shared" si="6"/>
        <v>28</v>
      </c>
      <c r="M21">
        <f t="shared" si="14"/>
        <v>132</v>
      </c>
      <c r="N21">
        <f t="shared" si="15"/>
        <v>0</v>
      </c>
      <c r="O21">
        <f t="shared" si="8"/>
        <v>0</v>
      </c>
    </row>
    <row r="22" spans="1:26" x14ac:dyDescent="0.25">
      <c r="A22">
        <f t="shared" si="9"/>
        <v>0.46759999999999985</v>
      </c>
      <c r="B22">
        <f t="shared" si="10"/>
        <v>1</v>
      </c>
      <c r="C22">
        <f t="shared" si="11"/>
        <v>14</v>
      </c>
      <c r="D22">
        <f t="shared" si="12"/>
        <v>32</v>
      </c>
      <c r="E22">
        <f t="shared" si="13"/>
        <v>1</v>
      </c>
      <c r="F22">
        <f t="shared" si="0"/>
        <v>0</v>
      </c>
      <c r="H22">
        <v>1</v>
      </c>
      <c r="I22">
        <f t="shared" si="2"/>
        <v>26</v>
      </c>
      <c r="J22">
        <f t="shared" si="1"/>
        <v>29</v>
      </c>
      <c r="K22">
        <f t="shared" si="3"/>
        <v>29</v>
      </c>
      <c r="L22">
        <f t="shared" si="6"/>
        <v>29</v>
      </c>
      <c r="M22">
        <f t="shared" si="14"/>
        <v>156</v>
      </c>
      <c r="N22">
        <f t="shared" si="15"/>
        <v>0</v>
      </c>
      <c r="O22">
        <f t="shared" si="8"/>
        <v>0</v>
      </c>
      <c r="R22">
        <f>97*256</f>
        <v>24832</v>
      </c>
    </row>
    <row r="23" spans="1:26" x14ac:dyDescent="0.25">
      <c r="A23">
        <f t="shared" si="9"/>
        <v>0.50099999999999989</v>
      </c>
      <c r="B23">
        <f t="shared" si="10"/>
        <v>1</v>
      </c>
      <c r="C23">
        <f t="shared" si="11"/>
        <v>15</v>
      </c>
      <c r="D23">
        <f t="shared" si="12"/>
        <v>34</v>
      </c>
      <c r="E23">
        <f t="shared" si="13"/>
        <v>1</v>
      </c>
      <c r="F23">
        <f t="shared" si="0"/>
        <v>0</v>
      </c>
      <c r="H23">
        <v>1</v>
      </c>
      <c r="I23">
        <f t="shared" si="2"/>
        <v>28</v>
      </c>
      <c r="J23">
        <f t="shared" si="1"/>
        <v>30</v>
      </c>
      <c r="K23">
        <f t="shared" si="3"/>
        <v>30</v>
      </c>
      <c r="L23">
        <f t="shared" si="6"/>
        <v>30</v>
      </c>
      <c r="M23">
        <f t="shared" si="14"/>
        <v>182</v>
      </c>
      <c r="N23">
        <f t="shared" si="15"/>
        <v>0</v>
      </c>
      <c r="O23">
        <f t="shared" si="8"/>
        <v>0</v>
      </c>
      <c r="U23" t="s">
        <v>26</v>
      </c>
    </row>
    <row r="24" spans="1:26" x14ac:dyDescent="0.25">
      <c r="A24">
        <f t="shared" si="9"/>
        <v>0.53439999999999988</v>
      </c>
      <c r="B24">
        <f t="shared" si="10"/>
        <v>1</v>
      </c>
      <c r="C24">
        <f t="shared" si="11"/>
        <v>16</v>
      </c>
      <c r="D24">
        <f t="shared" si="12"/>
        <v>36</v>
      </c>
      <c r="E24">
        <f t="shared" si="13"/>
        <v>1</v>
      </c>
      <c r="F24">
        <f t="shared" si="0"/>
        <v>1</v>
      </c>
      <c r="G24">
        <v>1</v>
      </c>
      <c r="H24">
        <v>1</v>
      </c>
      <c r="I24">
        <f t="shared" si="2"/>
        <v>30</v>
      </c>
      <c r="J24">
        <f t="shared" si="1"/>
        <v>31</v>
      </c>
      <c r="K24">
        <f t="shared" si="3"/>
        <v>31</v>
      </c>
      <c r="L24">
        <f t="shared" si="6"/>
        <v>31</v>
      </c>
      <c r="M24">
        <f t="shared" si="14"/>
        <v>210</v>
      </c>
      <c r="N24">
        <f t="shared" si="15"/>
        <v>0</v>
      </c>
      <c r="O24">
        <f t="shared" si="8"/>
        <v>0</v>
      </c>
    </row>
    <row r="25" spans="1:26" x14ac:dyDescent="0.25">
      <c r="A25">
        <f t="shared" si="9"/>
        <v>0.56779999999999986</v>
      </c>
      <c r="B25">
        <f t="shared" si="10"/>
        <v>0</v>
      </c>
      <c r="C25">
        <f t="shared" si="11"/>
        <v>17</v>
      </c>
      <c r="D25">
        <f t="shared" si="12"/>
        <v>38</v>
      </c>
      <c r="E25">
        <f t="shared" si="13"/>
        <v>2</v>
      </c>
      <c r="F25">
        <f t="shared" si="0"/>
        <v>0</v>
      </c>
      <c r="H25">
        <v>0</v>
      </c>
      <c r="I25">
        <f t="shared" si="2"/>
        <v>30</v>
      </c>
      <c r="J25">
        <f t="shared" si="1"/>
        <v>57</v>
      </c>
      <c r="K25">
        <f t="shared" si="3"/>
        <v>28</v>
      </c>
      <c r="L25">
        <f t="shared" si="6"/>
        <v>28</v>
      </c>
      <c r="M25">
        <f t="shared" si="14"/>
        <v>240</v>
      </c>
      <c r="N25">
        <f t="shared" si="15"/>
        <v>0</v>
      </c>
      <c r="O25">
        <f t="shared" si="8"/>
        <v>2</v>
      </c>
      <c r="P25" t="s">
        <v>39</v>
      </c>
      <c r="T25" t="s">
        <v>21</v>
      </c>
    </row>
    <row r="26" spans="1:26" x14ac:dyDescent="0.25">
      <c r="A26">
        <f t="shared" si="9"/>
        <v>0.60119999999999985</v>
      </c>
      <c r="B26">
        <f t="shared" si="10"/>
        <v>1</v>
      </c>
      <c r="C26">
        <f t="shared" si="11"/>
        <v>18</v>
      </c>
      <c r="D26">
        <f t="shared" si="12"/>
        <v>40</v>
      </c>
      <c r="E26">
        <f t="shared" si="13"/>
        <v>2</v>
      </c>
      <c r="F26">
        <f t="shared" si="0"/>
        <v>0</v>
      </c>
      <c r="H26">
        <v>1</v>
      </c>
      <c r="I26">
        <f t="shared" si="2"/>
        <v>32</v>
      </c>
      <c r="J26">
        <f t="shared" si="1"/>
        <v>59</v>
      </c>
      <c r="K26">
        <f t="shared" si="3"/>
        <v>29</v>
      </c>
      <c r="L26">
        <f t="shared" si="6"/>
        <v>28</v>
      </c>
      <c r="M26">
        <f t="shared" si="14"/>
        <v>270</v>
      </c>
      <c r="N26">
        <f t="shared" si="15"/>
        <v>1</v>
      </c>
      <c r="O26">
        <f t="shared" si="8"/>
        <v>0</v>
      </c>
      <c r="P26">
        <v>28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9"/>
        <v>0.63459999999999983</v>
      </c>
      <c r="B27">
        <f t="shared" si="10"/>
        <v>0</v>
      </c>
      <c r="C27">
        <f t="shared" si="11"/>
        <v>19</v>
      </c>
      <c r="D27">
        <f t="shared" si="12"/>
        <v>42</v>
      </c>
      <c r="E27">
        <f t="shared" si="13"/>
        <v>2</v>
      </c>
      <c r="F27">
        <f t="shared" si="0"/>
        <v>0</v>
      </c>
      <c r="H27">
        <v>1</v>
      </c>
      <c r="I27">
        <f t="shared" si="2"/>
        <v>34</v>
      </c>
      <c r="J27">
        <f t="shared" si="1"/>
        <v>57</v>
      </c>
      <c r="K27">
        <f t="shared" si="3"/>
        <v>28</v>
      </c>
      <c r="L27">
        <f t="shared" si="6"/>
        <v>27</v>
      </c>
      <c r="M27">
        <f t="shared" si="14"/>
        <v>302</v>
      </c>
      <c r="N27">
        <f t="shared" si="15"/>
        <v>1</v>
      </c>
      <c r="O27">
        <f t="shared" si="8"/>
        <v>2</v>
      </c>
      <c r="R27">
        <v>0</v>
      </c>
    </row>
    <row r="28" spans="1:26" x14ac:dyDescent="0.25">
      <c r="A28">
        <f t="shared" si="9"/>
        <v>0.66799999999999982</v>
      </c>
      <c r="B28">
        <f t="shared" si="10"/>
        <v>1</v>
      </c>
      <c r="C28">
        <f t="shared" si="11"/>
        <v>20</v>
      </c>
      <c r="D28">
        <f t="shared" si="12"/>
        <v>44</v>
      </c>
      <c r="E28">
        <f t="shared" si="13"/>
        <v>2</v>
      </c>
      <c r="F28">
        <f t="shared" si="0"/>
        <v>0</v>
      </c>
      <c r="H28">
        <v>1</v>
      </c>
      <c r="I28">
        <f t="shared" si="2"/>
        <v>36</v>
      </c>
      <c r="J28">
        <f t="shared" si="1"/>
        <v>57</v>
      </c>
      <c r="K28">
        <f t="shared" si="3"/>
        <v>28</v>
      </c>
      <c r="L28">
        <f t="shared" si="6"/>
        <v>27</v>
      </c>
      <c r="M28">
        <f t="shared" si="14"/>
        <v>336</v>
      </c>
      <c r="N28">
        <f t="shared" si="15"/>
        <v>1</v>
      </c>
      <c r="O28">
        <f t="shared" si="8"/>
        <v>0</v>
      </c>
      <c r="R28">
        <v>3</v>
      </c>
    </row>
    <row r="29" spans="1:26" x14ac:dyDescent="0.25">
      <c r="A29">
        <f t="shared" si="9"/>
        <v>0.7013999999999998</v>
      </c>
      <c r="B29">
        <f t="shared" si="10"/>
        <v>0</v>
      </c>
      <c r="C29">
        <f t="shared" si="11"/>
        <v>21</v>
      </c>
      <c r="D29">
        <f t="shared" si="12"/>
        <v>46</v>
      </c>
      <c r="E29">
        <f t="shared" si="13"/>
        <v>2</v>
      </c>
      <c r="F29">
        <f t="shared" si="0"/>
        <v>0</v>
      </c>
      <c r="H29">
        <v>1</v>
      </c>
      <c r="I29">
        <f t="shared" si="2"/>
        <v>38</v>
      </c>
      <c r="J29">
        <f t="shared" si="1"/>
        <v>55</v>
      </c>
      <c r="K29">
        <f t="shared" si="3"/>
        <v>27</v>
      </c>
      <c r="L29">
        <f t="shared" si="6"/>
        <v>26</v>
      </c>
      <c r="M29">
        <f t="shared" si="14"/>
        <v>372</v>
      </c>
      <c r="N29">
        <f t="shared" si="15"/>
        <v>1</v>
      </c>
      <c r="O29">
        <f t="shared" si="8"/>
        <v>2</v>
      </c>
      <c r="R29">
        <v>6</v>
      </c>
    </row>
    <row r="30" spans="1:26" x14ac:dyDescent="0.25">
      <c r="A30">
        <f t="shared" si="9"/>
        <v>0.73479999999999979</v>
      </c>
      <c r="B30">
        <f t="shared" si="10"/>
        <v>1</v>
      </c>
      <c r="C30">
        <f t="shared" si="11"/>
        <v>22</v>
      </c>
      <c r="D30">
        <f t="shared" si="12"/>
        <v>48</v>
      </c>
      <c r="E30">
        <f t="shared" si="13"/>
        <v>2</v>
      </c>
      <c r="F30">
        <f t="shared" si="0"/>
        <v>0</v>
      </c>
      <c r="H30">
        <v>1</v>
      </c>
      <c r="I30">
        <f t="shared" si="2"/>
        <v>40</v>
      </c>
      <c r="J30">
        <f t="shared" si="1"/>
        <v>55</v>
      </c>
      <c r="K30">
        <f t="shared" si="3"/>
        <v>27</v>
      </c>
      <c r="L30">
        <f t="shared" si="6"/>
        <v>26</v>
      </c>
      <c r="M30">
        <f t="shared" si="14"/>
        <v>410</v>
      </c>
      <c r="N30">
        <f t="shared" si="15"/>
        <v>1</v>
      </c>
      <c r="O30">
        <f t="shared" si="8"/>
        <v>0</v>
      </c>
      <c r="R30">
        <v>9</v>
      </c>
    </row>
    <row r="31" spans="1:26" x14ac:dyDescent="0.25">
      <c r="A31">
        <f t="shared" si="9"/>
        <v>0.76819999999999977</v>
      </c>
      <c r="B31">
        <f t="shared" si="10"/>
        <v>0</v>
      </c>
      <c r="C31">
        <f t="shared" si="11"/>
        <v>23</v>
      </c>
      <c r="D31">
        <f t="shared" si="12"/>
        <v>50</v>
      </c>
      <c r="E31">
        <f t="shared" si="13"/>
        <v>2</v>
      </c>
      <c r="F31">
        <f t="shared" si="0"/>
        <v>0</v>
      </c>
      <c r="H31">
        <v>1</v>
      </c>
      <c r="I31">
        <f t="shared" si="2"/>
        <v>42</v>
      </c>
      <c r="J31">
        <f t="shared" si="1"/>
        <v>53</v>
      </c>
      <c r="K31">
        <f t="shared" si="3"/>
        <v>26</v>
      </c>
      <c r="L31">
        <f t="shared" si="6"/>
        <v>26</v>
      </c>
      <c r="M31">
        <f t="shared" si="14"/>
        <v>450</v>
      </c>
      <c r="N31">
        <f t="shared" si="15"/>
        <v>1</v>
      </c>
      <c r="O31">
        <f t="shared" si="8"/>
        <v>2</v>
      </c>
      <c r="R31">
        <v>12</v>
      </c>
    </row>
    <row r="32" spans="1:26" x14ac:dyDescent="0.25">
      <c r="A32">
        <f t="shared" si="9"/>
        <v>0.80159999999999976</v>
      </c>
      <c r="B32">
        <f t="shared" si="10"/>
        <v>1</v>
      </c>
      <c r="C32">
        <f t="shared" si="11"/>
        <v>24</v>
      </c>
      <c r="D32">
        <f t="shared" si="12"/>
        <v>52</v>
      </c>
      <c r="E32">
        <f t="shared" si="13"/>
        <v>2</v>
      </c>
      <c r="F32">
        <f t="shared" si="0"/>
        <v>0</v>
      </c>
      <c r="H32">
        <v>1</v>
      </c>
      <c r="I32">
        <f t="shared" si="2"/>
        <v>44</v>
      </c>
      <c r="J32">
        <f t="shared" si="1"/>
        <v>55</v>
      </c>
      <c r="K32">
        <f t="shared" si="3"/>
        <v>27</v>
      </c>
      <c r="L32">
        <f t="shared" si="6"/>
        <v>27</v>
      </c>
      <c r="M32">
        <f t="shared" si="14"/>
        <v>492</v>
      </c>
      <c r="N32">
        <f t="shared" si="15"/>
        <v>1</v>
      </c>
      <c r="O32">
        <f t="shared" si="8"/>
        <v>0</v>
      </c>
      <c r="R32">
        <v>15</v>
      </c>
    </row>
    <row r="33" spans="1:26" x14ac:dyDescent="0.25">
      <c r="A33">
        <f t="shared" si="9"/>
        <v>0.83499999999999974</v>
      </c>
      <c r="B33">
        <f t="shared" si="10"/>
        <v>0</v>
      </c>
      <c r="C33">
        <f t="shared" si="11"/>
        <v>25</v>
      </c>
      <c r="D33">
        <f t="shared" si="12"/>
        <v>54</v>
      </c>
      <c r="E33">
        <f t="shared" si="13"/>
        <v>2</v>
      </c>
      <c r="F33">
        <f t="shared" si="0"/>
        <v>0</v>
      </c>
      <c r="H33">
        <v>1</v>
      </c>
      <c r="I33">
        <f t="shared" si="2"/>
        <v>46</v>
      </c>
      <c r="J33">
        <f t="shared" si="1"/>
        <v>55</v>
      </c>
      <c r="K33">
        <f t="shared" si="3"/>
        <v>27</v>
      </c>
      <c r="L33">
        <f t="shared" si="6"/>
        <v>27</v>
      </c>
      <c r="M33">
        <f t="shared" si="14"/>
        <v>536</v>
      </c>
      <c r="N33">
        <f t="shared" si="15"/>
        <v>2</v>
      </c>
      <c r="O33">
        <f t="shared" si="8"/>
        <v>2</v>
      </c>
      <c r="R33">
        <v>18</v>
      </c>
    </row>
    <row r="34" spans="1:26" x14ac:dyDescent="0.25">
      <c r="A34">
        <f t="shared" si="9"/>
        <v>0.86839999999999973</v>
      </c>
      <c r="B34">
        <f t="shared" si="10"/>
        <v>1</v>
      </c>
      <c r="C34">
        <f t="shared" si="11"/>
        <v>26</v>
      </c>
      <c r="D34">
        <f t="shared" si="12"/>
        <v>56</v>
      </c>
      <c r="E34">
        <f t="shared" si="13"/>
        <v>2</v>
      </c>
      <c r="F34">
        <f t="shared" si="0"/>
        <v>0</v>
      </c>
      <c r="H34">
        <v>1</v>
      </c>
      <c r="I34">
        <f t="shared" si="2"/>
        <v>48</v>
      </c>
      <c r="J34">
        <f t="shared" si="1"/>
        <v>57</v>
      </c>
      <c r="K34">
        <f t="shared" si="3"/>
        <v>28</v>
      </c>
      <c r="L34">
        <f t="shared" si="6"/>
        <v>28</v>
      </c>
      <c r="M34">
        <f t="shared" si="14"/>
        <v>582</v>
      </c>
      <c r="N34">
        <f t="shared" si="15"/>
        <v>2</v>
      </c>
      <c r="O34">
        <f t="shared" si="8"/>
        <v>0</v>
      </c>
      <c r="R34">
        <v>21</v>
      </c>
    </row>
    <row r="35" spans="1:26" x14ac:dyDescent="0.25">
      <c r="A35">
        <f t="shared" si="9"/>
        <v>0.90179999999999971</v>
      </c>
      <c r="B35">
        <f t="shared" si="10"/>
        <v>0</v>
      </c>
      <c r="C35">
        <f t="shared" si="11"/>
        <v>27</v>
      </c>
      <c r="D35">
        <f t="shared" si="12"/>
        <v>58</v>
      </c>
      <c r="E35">
        <f t="shared" si="13"/>
        <v>2</v>
      </c>
      <c r="F35">
        <f t="shared" si="0"/>
        <v>0</v>
      </c>
      <c r="H35">
        <v>1</v>
      </c>
      <c r="I35">
        <f t="shared" si="2"/>
        <v>50</v>
      </c>
      <c r="J35">
        <f t="shared" si="1"/>
        <v>57</v>
      </c>
      <c r="K35">
        <f t="shared" si="3"/>
        <v>28</v>
      </c>
      <c r="L35">
        <f t="shared" si="6"/>
        <v>28</v>
      </c>
      <c r="M35">
        <f t="shared" si="14"/>
        <v>630</v>
      </c>
      <c r="N35">
        <f t="shared" si="15"/>
        <v>2</v>
      </c>
      <c r="O35">
        <f t="shared" si="8"/>
        <v>2</v>
      </c>
      <c r="R35">
        <v>24</v>
      </c>
    </row>
    <row r="36" spans="1:26" x14ac:dyDescent="0.25">
      <c r="A36">
        <f t="shared" si="9"/>
        <v>0.9351999999999997</v>
      </c>
      <c r="B36">
        <f t="shared" si="10"/>
        <v>1</v>
      </c>
      <c r="C36">
        <f t="shared" si="11"/>
        <v>28</v>
      </c>
      <c r="D36">
        <f t="shared" si="12"/>
        <v>60</v>
      </c>
      <c r="E36">
        <f t="shared" si="13"/>
        <v>2</v>
      </c>
      <c r="F36">
        <f t="shared" si="0"/>
        <v>0</v>
      </c>
      <c r="H36">
        <v>1</v>
      </c>
      <c r="I36">
        <f t="shared" si="2"/>
        <v>52</v>
      </c>
      <c r="J36">
        <f t="shared" si="1"/>
        <v>59</v>
      </c>
      <c r="K36">
        <f t="shared" si="3"/>
        <v>29</v>
      </c>
      <c r="L36">
        <f t="shared" si="6"/>
        <v>29</v>
      </c>
      <c r="M36">
        <f t="shared" si="14"/>
        <v>680</v>
      </c>
      <c r="N36">
        <f t="shared" si="15"/>
        <v>2</v>
      </c>
      <c r="O36">
        <f t="shared" si="8"/>
        <v>0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9"/>
        <v>0.96859999999999968</v>
      </c>
      <c r="B37">
        <f t="shared" si="10"/>
        <v>0</v>
      </c>
      <c r="C37">
        <f t="shared" si="11"/>
        <v>29</v>
      </c>
      <c r="D37">
        <f t="shared" si="12"/>
        <v>62</v>
      </c>
      <c r="E37">
        <f t="shared" si="13"/>
        <v>2</v>
      </c>
      <c r="F37">
        <f t="shared" si="0"/>
        <v>0</v>
      </c>
      <c r="H37">
        <v>1</v>
      </c>
      <c r="I37">
        <f t="shared" si="2"/>
        <v>54</v>
      </c>
      <c r="J37">
        <f t="shared" si="1"/>
        <v>59</v>
      </c>
      <c r="K37">
        <f t="shared" si="3"/>
        <v>29</v>
      </c>
      <c r="L37">
        <f t="shared" si="6"/>
        <v>29</v>
      </c>
      <c r="M37">
        <f t="shared" si="14"/>
        <v>732</v>
      </c>
      <c r="N37">
        <f t="shared" si="15"/>
        <v>2</v>
      </c>
      <c r="O37">
        <f t="shared" si="8"/>
        <v>2</v>
      </c>
      <c r="R37">
        <v>30</v>
      </c>
    </row>
    <row r="38" spans="1:26" x14ac:dyDescent="0.25">
      <c r="A38">
        <f t="shared" si="9"/>
        <v>1.0019999999999998</v>
      </c>
      <c r="B38">
        <f t="shared" si="10"/>
        <v>1</v>
      </c>
      <c r="C38">
        <f t="shared" si="11"/>
        <v>30</v>
      </c>
      <c r="D38">
        <f t="shared" si="12"/>
        <v>64</v>
      </c>
      <c r="E38">
        <f t="shared" si="13"/>
        <v>2</v>
      </c>
      <c r="F38">
        <f t="shared" si="0"/>
        <v>0</v>
      </c>
      <c r="H38">
        <v>1</v>
      </c>
      <c r="I38">
        <f t="shared" si="2"/>
        <v>56</v>
      </c>
      <c r="J38">
        <f t="shared" si="1"/>
        <v>61</v>
      </c>
      <c r="K38">
        <f t="shared" si="3"/>
        <v>30</v>
      </c>
      <c r="L38">
        <f t="shared" si="6"/>
        <v>30</v>
      </c>
      <c r="M38">
        <f t="shared" si="14"/>
        <v>786</v>
      </c>
      <c r="N38">
        <f t="shared" si="15"/>
        <v>3</v>
      </c>
      <c r="O38">
        <f t="shared" si="8"/>
        <v>0</v>
      </c>
    </row>
    <row r="39" spans="1:26" x14ac:dyDescent="0.25">
      <c r="A39">
        <f t="shared" si="9"/>
        <v>1.0353999999999999</v>
      </c>
      <c r="B39">
        <f t="shared" si="10"/>
        <v>0</v>
      </c>
      <c r="C39">
        <f t="shared" si="11"/>
        <v>31</v>
      </c>
      <c r="D39">
        <f t="shared" si="12"/>
        <v>66</v>
      </c>
      <c r="E39">
        <f t="shared" si="13"/>
        <v>2</v>
      </c>
      <c r="F39">
        <f t="shared" si="0"/>
        <v>0</v>
      </c>
      <c r="H39">
        <v>1</v>
      </c>
      <c r="I39">
        <f t="shared" si="2"/>
        <v>58</v>
      </c>
      <c r="J39">
        <f t="shared" si="1"/>
        <v>61</v>
      </c>
      <c r="K39">
        <f t="shared" si="3"/>
        <v>30</v>
      </c>
      <c r="L39">
        <f t="shared" si="6"/>
        <v>30</v>
      </c>
      <c r="M39">
        <f t="shared" si="14"/>
        <v>842</v>
      </c>
      <c r="N39">
        <f t="shared" si="15"/>
        <v>3</v>
      </c>
      <c r="O39">
        <f t="shared" si="8"/>
        <v>2</v>
      </c>
      <c r="P39" t="s">
        <v>40</v>
      </c>
    </row>
    <row r="40" spans="1:26" x14ac:dyDescent="0.25">
      <c r="A40">
        <f t="shared" si="9"/>
        <v>1.0688</v>
      </c>
      <c r="B40">
        <f t="shared" si="10"/>
        <v>1</v>
      </c>
      <c r="C40">
        <f t="shared" si="11"/>
        <v>32</v>
      </c>
      <c r="D40">
        <f t="shared" si="12"/>
        <v>68</v>
      </c>
      <c r="E40">
        <f t="shared" si="13"/>
        <v>2</v>
      </c>
      <c r="F40">
        <f t="shared" ref="F40:F71" si="16">IF(I40=I41,1,0)</f>
        <v>0</v>
      </c>
      <c r="H40">
        <v>1</v>
      </c>
      <c r="I40">
        <f t="shared" si="2"/>
        <v>60</v>
      </c>
      <c r="J40">
        <f t="shared" ref="J40:J71" si="17">FLOOR(IF(K40&gt;=20,K40*POWER(2,E40-1)+POWER(2,E40-2),K40*POWER(2,E40-1)),1)</f>
        <v>63</v>
      </c>
      <c r="K40">
        <f t="shared" si="3"/>
        <v>31</v>
      </c>
      <c r="L40">
        <f t="shared" si="6"/>
        <v>31</v>
      </c>
      <c r="M40">
        <f t="shared" si="14"/>
        <v>900</v>
      </c>
      <c r="N40">
        <f t="shared" si="15"/>
        <v>3</v>
      </c>
      <c r="O40">
        <f t="shared" si="8"/>
        <v>0</v>
      </c>
    </row>
    <row r="41" spans="1:26" x14ac:dyDescent="0.25">
      <c r="A41">
        <f t="shared" si="9"/>
        <v>1.1022000000000001</v>
      </c>
      <c r="B41">
        <f t="shared" si="10"/>
        <v>0</v>
      </c>
      <c r="C41">
        <f t="shared" si="11"/>
        <v>33</v>
      </c>
      <c r="D41">
        <f t="shared" si="12"/>
        <v>70</v>
      </c>
      <c r="E41">
        <f t="shared" si="13"/>
        <v>2</v>
      </c>
      <c r="F41">
        <f t="shared" si="16"/>
        <v>1</v>
      </c>
      <c r="G41">
        <v>1</v>
      </c>
      <c r="H41">
        <v>1</v>
      </c>
      <c r="I41">
        <f t="shared" ref="I41:I72" si="18">IF(G40=1,I40,IF(I40&lt;J41,I40+2,IF(I40=J41,I40,I40-1)))</f>
        <v>62</v>
      </c>
      <c r="J41">
        <f t="shared" si="17"/>
        <v>63</v>
      </c>
      <c r="K41">
        <f t="shared" ref="K41:K72" si="19">IF(G40=1,IF(H41=1,L40+3,L40-3),IF(B41=1,IF(H41=1,L40+1,L40-1),L40))</f>
        <v>31</v>
      </c>
      <c r="L41">
        <f t="shared" si="6"/>
        <v>31</v>
      </c>
      <c r="M41">
        <f t="shared" si="14"/>
        <v>960</v>
      </c>
      <c r="N41">
        <f t="shared" si="15"/>
        <v>3</v>
      </c>
      <c r="O41">
        <f t="shared" si="8"/>
        <v>2</v>
      </c>
    </row>
    <row r="42" spans="1:26" x14ac:dyDescent="0.25">
      <c r="A42">
        <f t="shared" si="9"/>
        <v>1.1356000000000002</v>
      </c>
      <c r="B42">
        <f t="shared" si="10"/>
        <v>1</v>
      </c>
      <c r="C42">
        <f t="shared" si="11"/>
        <v>34</v>
      </c>
      <c r="D42">
        <f t="shared" si="12"/>
        <v>72</v>
      </c>
      <c r="E42">
        <f t="shared" si="13"/>
        <v>3</v>
      </c>
      <c r="F42">
        <f t="shared" si="16"/>
        <v>0</v>
      </c>
      <c r="H42">
        <v>0</v>
      </c>
      <c r="I42">
        <f t="shared" si="18"/>
        <v>62</v>
      </c>
      <c r="J42">
        <f t="shared" si="17"/>
        <v>114</v>
      </c>
      <c r="K42">
        <f t="shared" si="19"/>
        <v>28</v>
      </c>
      <c r="L42">
        <f t="shared" ref="L42:L73" si="20">IF(G41=1,K42,IF((J42-I41)&gt;=16,K42-1,K42))</f>
        <v>28</v>
      </c>
      <c r="M42">
        <f t="shared" si="14"/>
        <v>1022</v>
      </c>
      <c r="N42">
        <f t="shared" si="15"/>
        <v>3</v>
      </c>
      <c r="O42">
        <f t="shared" si="8"/>
        <v>0</v>
      </c>
      <c r="P42" t="s">
        <v>39</v>
      </c>
    </row>
    <row r="43" spans="1:26" x14ac:dyDescent="0.25">
      <c r="A43">
        <f t="shared" si="9"/>
        <v>1.1690000000000003</v>
      </c>
      <c r="B43">
        <f t="shared" si="10"/>
        <v>0</v>
      </c>
      <c r="C43">
        <f t="shared" si="11"/>
        <v>35</v>
      </c>
      <c r="D43">
        <f t="shared" si="12"/>
        <v>74</v>
      </c>
      <c r="E43">
        <f t="shared" ref="E43:E74" si="21">MIN(G42+E42,4)</f>
        <v>3</v>
      </c>
      <c r="F43">
        <f t="shared" si="16"/>
        <v>0</v>
      </c>
      <c r="H43">
        <v>1</v>
      </c>
      <c r="I43">
        <f t="shared" si="18"/>
        <v>64</v>
      </c>
      <c r="J43">
        <f t="shared" si="17"/>
        <v>114</v>
      </c>
      <c r="K43">
        <f t="shared" si="19"/>
        <v>28</v>
      </c>
      <c r="L43">
        <f t="shared" si="20"/>
        <v>27</v>
      </c>
      <c r="M43">
        <f t="shared" si="14"/>
        <v>1084</v>
      </c>
      <c r="N43">
        <f t="shared" si="15"/>
        <v>4</v>
      </c>
      <c r="O43">
        <f t="shared" si="8"/>
        <v>2</v>
      </c>
      <c r="P43">
        <v>28</v>
      </c>
    </row>
    <row r="44" spans="1:26" x14ac:dyDescent="0.25">
      <c r="A44">
        <f t="shared" si="9"/>
        <v>1.2024000000000004</v>
      </c>
      <c r="B44">
        <f t="shared" si="10"/>
        <v>0</v>
      </c>
      <c r="C44">
        <f t="shared" si="11"/>
        <v>36</v>
      </c>
      <c r="D44">
        <f t="shared" si="12"/>
        <v>76</v>
      </c>
      <c r="E44">
        <f t="shared" si="21"/>
        <v>3</v>
      </c>
      <c r="F44">
        <f t="shared" si="16"/>
        <v>0</v>
      </c>
      <c r="H44">
        <v>1</v>
      </c>
      <c r="I44">
        <f t="shared" si="18"/>
        <v>66</v>
      </c>
      <c r="J44">
        <f t="shared" si="17"/>
        <v>110</v>
      </c>
      <c r="K44">
        <f t="shared" si="19"/>
        <v>27</v>
      </c>
      <c r="L44">
        <f t="shared" si="20"/>
        <v>26</v>
      </c>
      <c r="M44">
        <f t="shared" si="14"/>
        <v>1148</v>
      </c>
      <c r="N44">
        <f t="shared" si="15"/>
        <v>4</v>
      </c>
      <c r="O44">
        <f t="shared" si="8"/>
        <v>4</v>
      </c>
    </row>
    <row r="45" spans="1:26" x14ac:dyDescent="0.25">
      <c r="A45">
        <f t="shared" si="9"/>
        <v>1.2358000000000005</v>
      </c>
      <c r="B45">
        <f t="shared" si="10"/>
        <v>0</v>
      </c>
      <c r="C45">
        <f t="shared" si="11"/>
        <v>37</v>
      </c>
      <c r="D45">
        <f t="shared" si="12"/>
        <v>78</v>
      </c>
      <c r="E45">
        <f t="shared" si="21"/>
        <v>3</v>
      </c>
      <c r="F45">
        <f t="shared" si="16"/>
        <v>0</v>
      </c>
      <c r="H45">
        <v>1</v>
      </c>
      <c r="I45">
        <f t="shared" si="18"/>
        <v>68</v>
      </c>
      <c r="J45">
        <f t="shared" si="17"/>
        <v>106</v>
      </c>
      <c r="K45">
        <f t="shared" si="19"/>
        <v>26</v>
      </c>
      <c r="L45">
        <f t="shared" si="20"/>
        <v>25</v>
      </c>
      <c r="M45">
        <f t="shared" si="14"/>
        <v>1214</v>
      </c>
      <c r="N45">
        <f t="shared" si="15"/>
        <v>4</v>
      </c>
      <c r="O45">
        <f t="shared" si="8"/>
        <v>6</v>
      </c>
    </row>
    <row r="46" spans="1:26" x14ac:dyDescent="0.25">
      <c r="A46">
        <f t="shared" si="9"/>
        <v>1.2692000000000005</v>
      </c>
      <c r="B46">
        <f t="shared" si="10"/>
        <v>1</v>
      </c>
      <c r="C46">
        <f t="shared" si="11"/>
        <v>38</v>
      </c>
      <c r="D46">
        <f t="shared" si="12"/>
        <v>80</v>
      </c>
      <c r="E46">
        <f t="shared" si="21"/>
        <v>3</v>
      </c>
      <c r="F46">
        <f t="shared" si="16"/>
        <v>0</v>
      </c>
      <c r="H46">
        <v>1</v>
      </c>
      <c r="I46">
        <f t="shared" si="18"/>
        <v>70</v>
      </c>
      <c r="J46">
        <f t="shared" si="17"/>
        <v>106</v>
      </c>
      <c r="K46">
        <f t="shared" si="19"/>
        <v>26</v>
      </c>
      <c r="L46">
        <f t="shared" si="20"/>
        <v>25</v>
      </c>
      <c r="M46">
        <f t="shared" si="14"/>
        <v>1282</v>
      </c>
      <c r="N46">
        <f t="shared" si="15"/>
        <v>5</v>
      </c>
      <c r="O46">
        <f t="shared" si="8"/>
        <v>0</v>
      </c>
      <c r="R46" t="s">
        <v>27</v>
      </c>
    </row>
    <row r="47" spans="1:26" x14ac:dyDescent="0.25">
      <c r="A47">
        <f t="shared" si="9"/>
        <v>1.3026000000000006</v>
      </c>
      <c r="B47">
        <f t="shared" si="10"/>
        <v>0</v>
      </c>
      <c r="C47">
        <f t="shared" si="11"/>
        <v>39</v>
      </c>
      <c r="D47">
        <f t="shared" si="12"/>
        <v>82</v>
      </c>
      <c r="E47">
        <f t="shared" si="21"/>
        <v>3</v>
      </c>
      <c r="F47">
        <f t="shared" si="16"/>
        <v>0</v>
      </c>
      <c r="H47">
        <v>1</v>
      </c>
      <c r="I47">
        <f t="shared" si="18"/>
        <v>72</v>
      </c>
      <c r="J47">
        <f t="shared" si="17"/>
        <v>102</v>
      </c>
      <c r="K47">
        <f t="shared" si="19"/>
        <v>25</v>
      </c>
      <c r="L47">
        <f t="shared" si="20"/>
        <v>24</v>
      </c>
      <c r="M47">
        <f t="shared" si="14"/>
        <v>1352</v>
      </c>
      <c r="N47">
        <f t="shared" si="15"/>
        <v>5</v>
      </c>
      <c r="O47">
        <f t="shared" si="8"/>
        <v>2</v>
      </c>
    </row>
    <row r="48" spans="1:26" x14ac:dyDescent="0.25">
      <c r="A48">
        <f t="shared" si="9"/>
        <v>1.3360000000000007</v>
      </c>
      <c r="B48">
        <f t="shared" si="10"/>
        <v>0</v>
      </c>
      <c r="C48">
        <f t="shared" si="11"/>
        <v>40</v>
      </c>
      <c r="D48">
        <f t="shared" si="12"/>
        <v>84</v>
      </c>
      <c r="E48">
        <f t="shared" si="21"/>
        <v>3</v>
      </c>
      <c r="F48">
        <f t="shared" si="16"/>
        <v>0</v>
      </c>
      <c r="H48">
        <v>1</v>
      </c>
      <c r="I48">
        <f t="shared" si="18"/>
        <v>74</v>
      </c>
      <c r="J48">
        <f t="shared" si="17"/>
        <v>98</v>
      </c>
      <c r="K48">
        <f t="shared" si="19"/>
        <v>24</v>
      </c>
      <c r="L48">
        <f t="shared" si="20"/>
        <v>23</v>
      </c>
      <c r="M48">
        <f t="shared" si="14"/>
        <v>1424</v>
      </c>
      <c r="N48">
        <f t="shared" si="15"/>
        <v>5</v>
      </c>
      <c r="O48">
        <f t="shared" si="8"/>
        <v>4</v>
      </c>
    </row>
    <row r="49" spans="1:16" x14ac:dyDescent="0.25">
      <c r="A49">
        <f t="shared" si="9"/>
        <v>1.3694000000000008</v>
      </c>
      <c r="B49">
        <f t="shared" si="10"/>
        <v>0</v>
      </c>
      <c r="C49">
        <f t="shared" si="11"/>
        <v>41</v>
      </c>
      <c r="D49">
        <f t="shared" si="12"/>
        <v>86</v>
      </c>
      <c r="E49">
        <f t="shared" si="21"/>
        <v>3</v>
      </c>
      <c r="F49">
        <f t="shared" si="16"/>
        <v>0</v>
      </c>
      <c r="H49">
        <v>1</v>
      </c>
      <c r="I49">
        <f t="shared" si="18"/>
        <v>76</v>
      </c>
      <c r="J49">
        <f t="shared" si="17"/>
        <v>94</v>
      </c>
      <c r="K49">
        <f t="shared" si="19"/>
        <v>23</v>
      </c>
      <c r="L49">
        <f t="shared" si="20"/>
        <v>22</v>
      </c>
      <c r="M49">
        <f t="shared" si="14"/>
        <v>1498</v>
      </c>
      <c r="N49">
        <f t="shared" si="15"/>
        <v>5</v>
      </c>
      <c r="O49">
        <f t="shared" si="8"/>
        <v>6</v>
      </c>
    </row>
    <row r="50" spans="1:16" x14ac:dyDescent="0.25">
      <c r="A50">
        <f t="shared" si="9"/>
        <v>1.4028000000000009</v>
      </c>
      <c r="B50">
        <f t="shared" si="10"/>
        <v>1</v>
      </c>
      <c r="C50">
        <f t="shared" si="11"/>
        <v>42</v>
      </c>
      <c r="D50">
        <f t="shared" si="12"/>
        <v>88</v>
      </c>
      <c r="E50">
        <f t="shared" si="21"/>
        <v>3</v>
      </c>
      <c r="F50">
        <f t="shared" si="16"/>
        <v>0</v>
      </c>
      <c r="H50">
        <v>1</v>
      </c>
      <c r="I50">
        <f t="shared" si="18"/>
        <v>78</v>
      </c>
      <c r="J50">
        <f t="shared" si="17"/>
        <v>94</v>
      </c>
      <c r="K50">
        <f t="shared" si="19"/>
        <v>23</v>
      </c>
      <c r="L50">
        <f t="shared" si="20"/>
        <v>22</v>
      </c>
      <c r="M50">
        <f t="shared" si="14"/>
        <v>1574</v>
      </c>
      <c r="N50">
        <f t="shared" si="15"/>
        <v>6</v>
      </c>
      <c r="O50">
        <f t="shared" si="8"/>
        <v>0</v>
      </c>
    </row>
    <row r="51" spans="1:16" x14ac:dyDescent="0.25">
      <c r="A51">
        <f t="shared" si="9"/>
        <v>1.436200000000001</v>
      </c>
      <c r="B51">
        <f t="shared" si="10"/>
        <v>0</v>
      </c>
      <c r="C51">
        <f t="shared" si="11"/>
        <v>43</v>
      </c>
      <c r="D51">
        <f t="shared" si="12"/>
        <v>90</v>
      </c>
      <c r="E51">
        <f t="shared" si="21"/>
        <v>3</v>
      </c>
      <c r="F51">
        <f t="shared" si="16"/>
        <v>0</v>
      </c>
      <c r="H51">
        <v>1</v>
      </c>
      <c r="I51">
        <f t="shared" si="18"/>
        <v>80</v>
      </c>
      <c r="J51">
        <f t="shared" si="17"/>
        <v>90</v>
      </c>
      <c r="K51">
        <f t="shared" si="19"/>
        <v>22</v>
      </c>
      <c r="L51">
        <f t="shared" si="20"/>
        <v>22</v>
      </c>
      <c r="M51">
        <f t="shared" si="14"/>
        <v>1652</v>
      </c>
      <c r="N51">
        <f t="shared" si="15"/>
        <v>6</v>
      </c>
      <c r="O51">
        <f t="shared" si="8"/>
        <v>2</v>
      </c>
    </row>
    <row r="52" spans="1:16" x14ac:dyDescent="0.25">
      <c r="A52">
        <f t="shared" si="9"/>
        <v>1.4696000000000011</v>
      </c>
      <c r="B52">
        <f t="shared" si="10"/>
        <v>0</v>
      </c>
      <c r="C52">
        <f t="shared" si="11"/>
        <v>44</v>
      </c>
      <c r="D52">
        <f t="shared" si="12"/>
        <v>92</v>
      </c>
      <c r="E52">
        <f t="shared" si="21"/>
        <v>3</v>
      </c>
      <c r="F52">
        <f t="shared" si="16"/>
        <v>0</v>
      </c>
      <c r="H52">
        <v>1</v>
      </c>
      <c r="I52">
        <f t="shared" si="18"/>
        <v>82</v>
      </c>
      <c r="J52">
        <f t="shared" si="17"/>
        <v>90</v>
      </c>
      <c r="K52">
        <f t="shared" si="19"/>
        <v>22</v>
      </c>
      <c r="L52">
        <f t="shared" si="20"/>
        <v>22</v>
      </c>
      <c r="M52">
        <f t="shared" si="14"/>
        <v>1732</v>
      </c>
      <c r="N52">
        <f t="shared" si="15"/>
        <v>6</v>
      </c>
      <c r="O52">
        <f t="shared" si="8"/>
        <v>4</v>
      </c>
    </row>
    <row r="53" spans="1:16" x14ac:dyDescent="0.25">
      <c r="A53">
        <f t="shared" si="9"/>
        <v>1.5030000000000012</v>
      </c>
      <c r="B53">
        <f t="shared" si="10"/>
        <v>0</v>
      </c>
      <c r="C53">
        <f t="shared" si="11"/>
        <v>45</v>
      </c>
      <c r="D53">
        <f t="shared" si="12"/>
        <v>94</v>
      </c>
      <c r="E53">
        <f t="shared" si="21"/>
        <v>3</v>
      </c>
      <c r="F53">
        <f t="shared" si="16"/>
        <v>0</v>
      </c>
      <c r="H53">
        <v>1</v>
      </c>
      <c r="I53">
        <f t="shared" si="18"/>
        <v>84</v>
      </c>
      <c r="J53">
        <f t="shared" si="17"/>
        <v>90</v>
      </c>
      <c r="K53">
        <f t="shared" si="19"/>
        <v>22</v>
      </c>
      <c r="L53">
        <f t="shared" si="20"/>
        <v>22</v>
      </c>
      <c r="M53">
        <f t="shared" si="14"/>
        <v>1814</v>
      </c>
      <c r="N53">
        <f t="shared" si="15"/>
        <v>7</v>
      </c>
      <c r="O53">
        <f t="shared" si="8"/>
        <v>6</v>
      </c>
    </row>
    <row r="54" spans="1:16" x14ac:dyDescent="0.25">
      <c r="A54">
        <f t="shared" si="9"/>
        <v>1.5364000000000013</v>
      </c>
      <c r="B54">
        <f t="shared" si="10"/>
        <v>1</v>
      </c>
      <c r="C54">
        <f t="shared" si="11"/>
        <v>46</v>
      </c>
      <c r="D54">
        <f t="shared" si="12"/>
        <v>96</v>
      </c>
      <c r="E54">
        <f t="shared" si="21"/>
        <v>3</v>
      </c>
      <c r="F54">
        <f t="shared" si="16"/>
        <v>0</v>
      </c>
      <c r="H54">
        <v>1</v>
      </c>
      <c r="I54">
        <f t="shared" si="18"/>
        <v>86</v>
      </c>
      <c r="J54">
        <f t="shared" si="17"/>
        <v>94</v>
      </c>
      <c r="K54">
        <f t="shared" si="19"/>
        <v>23</v>
      </c>
      <c r="L54">
        <f t="shared" si="20"/>
        <v>23</v>
      </c>
      <c r="M54">
        <f t="shared" si="14"/>
        <v>1898</v>
      </c>
      <c r="N54">
        <f t="shared" si="15"/>
        <v>7</v>
      </c>
      <c r="O54">
        <f t="shared" si="8"/>
        <v>0</v>
      </c>
    </row>
    <row r="55" spans="1:16" x14ac:dyDescent="0.25">
      <c r="A55">
        <f t="shared" si="9"/>
        <v>1.5698000000000014</v>
      </c>
      <c r="B55">
        <f t="shared" si="10"/>
        <v>0</v>
      </c>
      <c r="C55">
        <f t="shared" si="11"/>
        <v>47</v>
      </c>
      <c r="D55">
        <f t="shared" si="12"/>
        <v>98</v>
      </c>
      <c r="E55">
        <f t="shared" si="21"/>
        <v>3</v>
      </c>
      <c r="F55">
        <f t="shared" si="16"/>
        <v>0</v>
      </c>
      <c r="H55">
        <v>1</v>
      </c>
      <c r="I55">
        <f t="shared" si="18"/>
        <v>88</v>
      </c>
      <c r="J55">
        <f t="shared" si="17"/>
        <v>94</v>
      </c>
      <c r="K55">
        <f t="shared" si="19"/>
        <v>23</v>
      </c>
      <c r="L55">
        <f t="shared" si="20"/>
        <v>23</v>
      </c>
      <c r="M55">
        <f t="shared" si="14"/>
        <v>1984</v>
      </c>
      <c r="N55">
        <f t="shared" si="15"/>
        <v>7</v>
      </c>
      <c r="O55">
        <f t="shared" si="8"/>
        <v>2</v>
      </c>
    </row>
    <row r="56" spans="1:16" x14ac:dyDescent="0.25">
      <c r="A56">
        <f t="shared" si="9"/>
        <v>1.6032000000000015</v>
      </c>
      <c r="B56">
        <f t="shared" si="10"/>
        <v>0</v>
      </c>
      <c r="C56">
        <f t="shared" si="11"/>
        <v>48</v>
      </c>
      <c r="D56">
        <f t="shared" si="12"/>
        <v>100</v>
      </c>
      <c r="E56">
        <f t="shared" si="21"/>
        <v>3</v>
      </c>
      <c r="F56">
        <f t="shared" si="16"/>
        <v>0</v>
      </c>
      <c r="H56">
        <v>1</v>
      </c>
      <c r="I56">
        <f t="shared" si="18"/>
        <v>90</v>
      </c>
      <c r="J56">
        <f t="shared" si="17"/>
        <v>94</v>
      </c>
      <c r="K56">
        <f t="shared" si="19"/>
        <v>23</v>
      </c>
      <c r="L56">
        <f t="shared" si="20"/>
        <v>23</v>
      </c>
      <c r="M56">
        <f t="shared" si="14"/>
        <v>2072</v>
      </c>
      <c r="N56">
        <f t="shared" si="15"/>
        <v>8</v>
      </c>
      <c r="O56">
        <f t="shared" si="8"/>
        <v>4</v>
      </c>
    </row>
    <row r="57" spans="1:16" x14ac:dyDescent="0.25">
      <c r="A57">
        <f t="shared" si="9"/>
        <v>1.6366000000000016</v>
      </c>
      <c r="B57">
        <f t="shared" si="10"/>
        <v>0</v>
      </c>
      <c r="C57">
        <f t="shared" si="11"/>
        <v>49</v>
      </c>
      <c r="D57">
        <f t="shared" si="12"/>
        <v>102</v>
      </c>
      <c r="E57">
        <f t="shared" si="21"/>
        <v>3</v>
      </c>
      <c r="F57">
        <f t="shared" si="16"/>
        <v>0</v>
      </c>
      <c r="H57">
        <v>1</v>
      </c>
      <c r="I57">
        <f t="shared" si="18"/>
        <v>92</v>
      </c>
      <c r="J57">
        <f t="shared" si="17"/>
        <v>94</v>
      </c>
      <c r="K57">
        <f t="shared" si="19"/>
        <v>23</v>
      </c>
      <c r="L57">
        <f t="shared" si="20"/>
        <v>23</v>
      </c>
      <c r="M57">
        <f t="shared" si="14"/>
        <v>2162</v>
      </c>
      <c r="N57">
        <f t="shared" si="15"/>
        <v>8</v>
      </c>
      <c r="O57">
        <f t="shared" si="8"/>
        <v>6</v>
      </c>
    </row>
    <row r="58" spans="1:16" x14ac:dyDescent="0.25">
      <c r="A58">
        <f t="shared" si="9"/>
        <v>1.6700000000000017</v>
      </c>
      <c r="B58">
        <f t="shared" si="10"/>
        <v>1</v>
      </c>
      <c r="C58">
        <f t="shared" si="11"/>
        <v>50</v>
      </c>
      <c r="D58">
        <f t="shared" si="12"/>
        <v>104</v>
      </c>
      <c r="E58">
        <f t="shared" si="21"/>
        <v>3</v>
      </c>
      <c r="F58">
        <f t="shared" si="16"/>
        <v>0</v>
      </c>
      <c r="H58">
        <v>1</v>
      </c>
      <c r="I58">
        <f t="shared" si="18"/>
        <v>94</v>
      </c>
      <c r="J58">
        <f t="shared" si="17"/>
        <v>98</v>
      </c>
      <c r="K58">
        <f t="shared" si="19"/>
        <v>24</v>
      </c>
      <c r="L58">
        <f t="shared" si="20"/>
        <v>24</v>
      </c>
      <c r="M58">
        <f t="shared" si="14"/>
        <v>2254</v>
      </c>
      <c r="N58">
        <f t="shared" si="15"/>
        <v>8</v>
      </c>
      <c r="O58">
        <f t="shared" si="8"/>
        <v>0</v>
      </c>
    </row>
    <row r="59" spans="1:16" x14ac:dyDescent="0.25">
      <c r="A59">
        <f t="shared" si="9"/>
        <v>1.7034000000000018</v>
      </c>
      <c r="B59">
        <f t="shared" si="10"/>
        <v>0</v>
      </c>
      <c r="C59">
        <f t="shared" si="11"/>
        <v>51</v>
      </c>
      <c r="D59">
        <f t="shared" si="12"/>
        <v>106</v>
      </c>
      <c r="E59">
        <f t="shared" si="21"/>
        <v>3</v>
      </c>
      <c r="F59">
        <f t="shared" si="16"/>
        <v>0</v>
      </c>
      <c r="H59">
        <v>1</v>
      </c>
      <c r="I59">
        <f t="shared" si="18"/>
        <v>96</v>
      </c>
      <c r="J59">
        <f t="shared" si="17"/>
        <v>98</v>
      </c>
      <c r="K59">
        <f t="shared" si="19"/>
        <v>24</v>
      </c>
      <c r="L59">
        <f t="shared" si="20"/>
        <v>24</v>
      </c>
      <c r="M59">
        <f t="shared" si="14"/>
        <v>2348</v>
      </c>
      <c r="N59">
        <f t="shared" si="15"/>
        <v>9</v>
      </c>
      <c r="O59">
        <f t="shared" si="8"/>
        <v>2</v>
      </c>
    </row>
    <row r="60" spans="1:16" x14ac:dyDescent="0.25">
      <c r="A60">
        <f t="shared" si="9"/>
        <v>1.7368000000000019</v>
      </c>
      <c r="B60">
        <f t="shared" si="10"/>
        <v>0</v>
      </c>
      <c r="C60">
        <f t="shared" si="11"/>
        <v>52</v>
      </c>
      <c r="D60">
        <f t="shared" si="12"/>
        <v>108</v>
      </c>
      <c r="E60">
        <f t="shared" si="21"/>
        <v>3</v>
      </c>
      <c r="F60">
        <f t="shared" si="16"/>
        <v>1</v>
      </c>
      <c r="G60">
        <v>1</v>
      </c>
      <c r="H60">
        <v>1</v>
      </c>
      <c r="I60">
        <f t="shared" si="18"/>
        <v>98</v>
      </c>
      <c r="J60">
        <f t="shared" si="17"/>
        <v>98</v>
      </c>
      <c r="K60">
        <f t="shared" si="19"/>
        <v>24</v>
      </c>
      <c r="L60">
        <f t="shared" si="20"/>
        <v>24</v>
      </c>
      <c r="M60">
        <f t="shared" si="14"/>
        <v>2444</v>
      </c>
      <c r="N60">
        <f t="shared" si="15"/>
        <v>9</v>
      </c>
      <c r="O60">
        <f t="shared" si="8"/>
        <v>4</v>
      </c>
      <c r="P60" t="s">
        <v>39</v>
      </c>
    </row>
    <row r="61" spans="1:16" x14ac:dyDescent="0.25">
      <c r="A61">
        <f t="shared" si="9"/>
        <v>1.770200000000002</v>
      </c>
      <c r="B61">
        <f t="shared" si="10"/>
        <v>0</v>
      </c>
      <c r="C61">
        <f t="shared" si="11"/>
        <v>53</v>
      </c>
      <c r="D61">
        <f t="shared" si="12"/>
        <v>110</v>
      </c>
      <c r="E61">
        <f t="shared" si="21"/>
        <v>4</v>
      </c>
      <c r="F61">
        <f t="shared" si="16"/>
        <v>0</v>
      </c>
      <c r="H61">
        <v>1</v>
      </c>
      <c r="I61">
        <f t="shared" si="18"/>
        <v>98</v>
      </c>
      <c r="J61">
        <f t="shared" si="17"/>
        <v>220</v>
      </c>
      <c r="K61">
        <f t="shared" si="19"/>
        <v>27</v>
      </c>
      <c r="L61">
        <f t="shared" si="20"/>
        <v>27</v>
      </c>
      <c r="M61">
        <f t="shared" si="14"/>
        <v>2542</v>
      </c>
      <c r="N61">
        <f t="shared" si="15"/>
        <v>9</v>
      </c>
      <c r="O61">
        <f t="shared" si="8"/>
        <v>14</v>
      </c>
    </row>
    <row r="62" spans="1:16" x14ac:dyDescent="0.25">
      <c r="A62">
        <f t="shared" si="9"/>
        <v>1.8036000000000021</v>
      </c>
      <c r="B62">
        <f t="shared" si="10"/>
        <v>1</v>
      </c>
      <c r="C62">
        <f t="shared" si="11"/>
        <v>54</v>
      </c>
      <c r="D62">
        <f t="shared" si="12"/>
        <v>112</v>
      </c>
      <c r="E62">
        <f t="shared" si="21"/>
        <v>4</v>
      </c>
      <c r="F62">
        <f t="shared" si="16"/>
        <v>0</v>
      </c>
      <c r="H62">
        <v>1</v>
      </c>
      <c r="I62">
        <f t="shared" si="18"/>
        <v>100</v>
      </c>
      <c r="J62">
        <f t="shared" si="17"/>
        <v>228</v>
      </c>
      <c r="K62">
        <f t="shared" si="19"/>
        <v>28</v>
      </c>
      <c r="L62">
        <f t="shared" si="20"/>
        <v>27</v>
      </c>
      <c r="M62">
        <f t="shared" si="14"/>
        <v>2640</v>
      </c>
      <c r="N62">
        <f t="shared" si="15"/>
        <v>10</v>
      </c>
      <c r="O62">
        <f t="shared" si="8"/>
        <v>0</v>
      </c>
    </row>
    <row r="63" spans="1:16" x14ac:dyDescent="0.25">
      <c r="A63">
        <f t="shared" si="9"/>
        <v>1.8370000000000022</v>
      </c>
      <c r="B63">
        <f t="shared" si="10"/>
        <v>0</v>
      </c>
      <c r="C63">
        <f t="shared" si="11"/>
        <v>55</v>
      </c>
      <c r="D63">
        <f t="shared" si="12"/>
        <v>114</v>
      </c>
      <c r="E63">
        <f t="shared" si="21"/>
        <v>4</v>
      </c>
      <c r="F63">
        <f t="shared" si="16"/>
        <v>0</v>
      </c>
      <c r="H63">
        <v>1</v>
      </c>
      <c r="I63">
        <f t="shared" si="18"/>
        <v>102</v>
      </c>
      <c r="J63">
        <f t="shared" si="17"/>
        <v>220</v>
      </c>
      <c r="K63">
        <f t="shared" si="19"/>
        <v>27</v>
      </c>
      <c r="L63">
        <f t="shared" si="20"/>
        <v>26</v>
      </c>
      <c r="M63">
        <f t="shared" si="14"/>
        <v>2740</v>
      </c>
      <c r="N63">
        <f t="shared" si="15"/>
        <v>10</v>
      </c>
      <c r="O63">
        <f t="shared" si="8"/>
        <v>2</v>
      </c>
    </row>
    <row r="64" spans="1:16" x14ac:dyDescent="0.25">
      <c r="A64">
        <f t="shared" si="9"/>
        <v>1.8704000000000023</v>
      </c>
      <c r="B64">
        <f t="shared" si="10"/>
        <v>0</v>
      </c>
      <c r="C64">
        <f t="shared" si="11"/>
        <v>56</v>
      </c>
      <c r="D64">
        <f t="shared" si="12"/>
        <v>116</v>
      </c>
      <c r="E64">
        <f t="shared" si="21"/>
        <v>4</v>
      </c>
      <c r="F64">
        <f t="shared" si="16"/>
        <v>0</v>
      </c>
      <c r="H64">
        <v>1</v>
      </c>
      <c r="I64">
        <f t="shared" si="18"/>
        <v>104</v>
      </c>
      <c r="J64">
        <f t="shared" si="17"/>
        <v>212</v>
      </c>
      <c r="K64">
        <f t="shared" si="19"/>
        <v>26</v>
      </c>
      <c r="L64">
        <f t="shared" si="20"/>
        <v>25</v>
      </c>
      <c r="M64">
        <f t="shared" si="14"/>
        <v>2842</v>
      </c>
      <c r="N64">
        <f t="shared" si="15"/>
        <v>11</v>
      </c>
      <c r="O64">
        <f t="shared" si="8"/>
        <v>4</v>
      </c>
    </row>
    <row r="65" spans="1:19" x14ac:dyDescent="0.25">
      <c r="A65">
        <f t="shared" si="9"/>
        <v>1.9038000000000024</v>
      </c>
      <c r="B65">
        <f t="shared" si="10"/>
        <v>0</v>
      </c>
      <c r="C65">
        <f t="shared" si="11"/>
        <v>57</v>
      </c>
      <c r="D65">
        <f t="shared" si="12"/>
        <v>118</v>
      </c>
      <c r="E65">
        <f t="shared" si="21"/>
        <v>4</v>
      </c>
      <c r="F65">
        <f t="shared" si="16"/>
        <v>0</v>
      </c>
      <c r="H65">
        <v>1</v>
      </c>
      <c r="I65">
        <f t="shared" si="18"/>
        <v>106</v>
      </c>
      <c r="J65">
        <f t="shared" si="17"/>
        <v>204</v>
      </c>
      <c r="K65">
        <f t="shared" si="19"/>
        <v>25</v>
      </c>
      <c r="L65">
        <f t="shared" si="20"/>
        <v>24</v>
      </c>
      <c r="M65">
        <f t="shared" si="14"/>
        <v>2946</v>
      </c>
      <c r="N65">
        <f t="shared" si="15"/>
        <v>11</v>
      </c>
      <c r="O65">
        <f t="shared" si="8"/>
        <v>6</v>
      </c>
    </row>
    <row r="66" spans="1:19" x14ac:dyDescent="0.25">
      <c r="A66">
        <f t="shared" si="9"/>
        <v>1.9372000000000025</v>
      </c>
      <c r="B66">
        <f t="shared" si="10"/>
        <v>0</v>
      </c>
      <c r="C66">
        <f t="shared" si="11"/>
        <v>58</v>
      </c>
      <c r="D66">
        <f t="shared" si="12"/>
        <v>120</v>
      </c>
      <c r="E66">
        <f t="shared" si="21"/>
        <v>4</v>
      </c>
      <c r="F66">
        <f t="shared" si="16"/>
        <v>0</v>
      </c>
      <c r="H66">
        <v>1</v>
      </c>
      <c r="I66">
        <f t="shared" si="18"/>
        <v>108</v>
      </c>
      <c r="J66">
        <f t="shared" si="17"/>
        <v>196</v>
      </c>
      <c r="K66">
        <f t="shared" si="19"/>
        <v>24</v>
      </c>
      <c r="L66">
        <f t="shared" si="20"/>
        <v>23</v>
      </c>
      <c r="M66">
        <f t="shared" si="14"/>
        <v>3052</v>
      </c>
      <c r="N66">
        <f t="shared" si="15"/>
        <v>11</v>
      </c>
      <c r="O66">
        <f t="shared" si="8"/>
        <v>8</v>
      </c>
    </row>
    <row r="67" spans="1:19" x14ac:dyDescent="0.25">
      <c r="A67">
        <f t="shared" si="9"/>
        <v>1.9706000000000026</v>
      </c>
      <c r="B67">
        <f t="shared" si="10"/>
        <v>0</v>
      </c>
      <c r="C67">
        <f t="shared" si="11"/>
        <v>59</v>
      </c>
      <c r="D67">
        <f t="shared" si="12"/>
        <v>122</v>
      </c>
      <c r="E67">
        <f t="shared" si="21"/>
        <v>4</v>
      </c>
      <c r="F67">
        <f t="shared" si="16"/>
        <v>0</v>
      </c>
      <c r="H67">
        <v>1</v>
      </c>
      <c r="I67">
        <f t="shared" si="18"/>
        <v>110</v>
      </c>
      <c r="J67">
        <f t="shared" si="17"/>
        <v>188</v>
      </c>
      <c r="K67">
        <f t="shared" si="19"/>
        <v>23</v>
      </c>
      <c r="L67">
        <f t="shared" si="20"/>
        <v>22</v>
      </c>
      <c r="M67">
        <f t="shared" si="14"/>
        <v>3160</v>
      </c>
      <c r="N67">
        <f t="shared" si="15"/>
        <v>12</v>
      </c>
      <c r="O67">
        <f t="shared" si="8"/>
        <v>10</v>
      </c>
    </row>
    <row r="68" spans="1:19" x14ac:dyDescent="0.25">
      <c r="A68">
        <f t="shared" si="9"/>
        <v>2.0040000000000027</v>
      </c>
      <c r="B68">
        <f t="shared" si="10"/>
        <v>0</v>
      </c>
      <c r="C68">
        <f t="shared" si="11"/>
        <v>60</v>
      </c>
      <c r="D68">
        <f t="shared" si="12"/>
        <v>124</v>
      </c>
      <c r="E68">
        <f t="shared" si="21"/>
        <v>4</v>
      </c>
      <c r="F68">
        <f t="shared" si="16"/>
        <v>0</v>
      </c>
      <c r="H68">
        <v>1</v>
      </c>
      <c r="I68">
        <f t="shared" si="18"/>
        <v>112</v>
      </c>
      <c r="J68">
        <f t="shared" si="17"/>
        <v>180</v>
      </c>
      <c r="K68">
        <f t="shared" si="19"/>
        <v>22</v>
      </c>
      <c r="L68">
        <f t="shared" si="20"/>
        <v>21</v>
      </c>
      <c r="M68">
        <f t="shared" si="14"/>
        <v>3270</v>
      </c>
      <c r="N68">
        <f t="shared" si="15"/>
        <v>12</v>
      </c>
      <c r="O68">
        <f t="shared" si="8"/>
        <v>12</v>
      </c>
    </row>
    <row r="69" spans="1:19" x14ac:dyDescent="0.25">
      <c r="A69">
        <f t="shared" si="9"/>
        <v>2.0374000000000025</v>
      </c>
      <c r="B69">
        <f t="shared" si="10"/>
        <v>0</v>
      </c>
      <c r="C69">
        <f t="shared" si="11"/>
        <v>61</v>
      </c>
      <c r="D69">
        <f t="shared" si="12"/>
        <v>126</v>
      </c>
      <c r="E69">
        <f t="shared" si="21"/>
        <v>4</v>
      </c>
      <c r="F69">
        <f t="shared" si="16"/>
        <v>0</v>
      </c>
      <c r="H69">
        <v>1</v>
      </c>
      <c r="I69">
        <f t="shared" si="18"/>
        <v>114</v>
      </c>
      <c r="J69">
        <f t="shared" si="17"/>
        <v>172</v>
      </c>
      <c r="K69">
        <f t="shared" si="19"/>
        <v>21</v>
      </c>
      <c r="L69">
        <f t="shared" si="20"/>
        <v>20</v>
      </c>
      <c r="M69">
        <f t="shared" si="14"/>
        <v>3382</v>
      </c>
      <c r="N69">
        <f t="shared" si="15"/>
        <v>13</v>
      </c>
      <c r="O69">
        <f t="shared" si="8"/>
        <v>14</v>
      </c>
    </row>
    <row r="70" spans="1:19" x14ac:dyDescent="0.25">
      <c r="A70">
        <f t="shared" si="9"/>
        <v>2.0708000000000024</v>
      </c>
      <c r="B70">
        <f t="shared" si="10"/>
        <v>1</v>
      </c>
      <c r="C70">
        <f t="shared" si="11"/>
        <v>62</v>
      </c>
      <c r="D70">
        <f t="shared" si="12"/>
        <v>128</v>
      </c>
      <c r="E70">
        <f t="shared" si="21"/>
        <v>4</v>
      </c>
      <c r="F70">
        <f t="shared" si="16"/>
        <v>0</v>
      </c>
      <c r="H70">
        <v>1</v>
      </c>
      <c r="I70">
        <f t="shared" si="18"/>
        <v>116</v>
      </c>
      <c r="J70">
        <f t="shared" si="17"/>
        <v>172</v>
      </c>
      <c r="K70">
        <f t="shared" si="19"/>
        <v>21</v>
      </c>
      <c r="L70">
        <f t="shared" si="20"/>
        <v>20</v>
      </c>
      <c r="M70">
        <f t="shared" si="14"/>
        <v>3496</v>
      </c>
      <c r="N70">
        <f t="shared" si="15"/>
        <v>13</v>
      </c>
      <c r="O70">
        <f t="shared" si="8"/>
        <v>0</v>
      </c>
    </row>
    <row r="71" spans="1:19" x14ac:dyDescent="0.25">
      <c r="A71">
        <f t="shared" si="9"/>
        <v>2.1042000000000023</v>
      </c>
      <c r="B71">
        <f t="shared" si="10"/>
        <v>0</v>
      </c>
      <c r="C71">
        <f t="shared" si="11"/>
        <v>63</v>
      </c>
      <c r="D71">
        <f t="shared" si="12"/>
        <v>130</v>
      </c>
      <c r="E71">
        <f t="shared" si="21"/>
        <v>4</v>
      </c>
      <c r="F71">
        <f t="shared" si="16"/>
        <v>0</v>
      </c>
      <c r="H71">
        <v>1</v>
      </c>
      <c r="I71">
        <f t="shared" si="18"/>
        <v>118</v>
      </c>
      <c r="J71">
        <f t="shared" si="17"/>
        <v>164</v>
      </c>
      <c r="K71">
        <f t="shared" si="19"/>
        <v>20</v>
      </c>
      <c r="L71">
        <f t="shared" si="20"/>
        <v>19</v>
      </c>
      <c r="M71">
        <f t="shared" si="14"/>
        <v>3612</v>
      </c>
      <c r="N71">
        <f t="shared" si="15"/>
        <v>14</v>
      </c>
      <c r="O71">
        <f t="shared" si="8"/>
        <v>2</v>
      </c>
    </row>
    <row r="72" spans="1:19" x14ac:dyDescent="0.25">
      <c r="A72">
        <f t="shared" si="9"/>
        <v>2.1376000000000022</v>
      </c>
      <c r="B72">
        <f t="shared" si="10"/>
        <v>0</v>
      </c>
      <c r="C72">
        <f t="shared" si="11"/>
        <v>64</v>
      </c>
      <c r="D72">
        <f t="shared" si="12"/>
        <v>132</v>
      </c>
      <c r="E72">
        <f t="shared" si="21"/>
        <v>4</v>
      </c>
      <c r="F72">
        <f t="shared" ref="F72:F103" si="22">IF(I72=I73,1,0)</f>
        <v>0</v>
      </c>
      <c r="H72">
        <v>1</v>
      </c>
      <c r="I72">
        <f t="shared" si="18"/>
        <v>120</v>
      </c>
      <c r="J72">
        <f t="shared" ref="J72:J74" si="23">FLOOR(IF(K72&gt;=20,K72*POWER(2,E72-1)+POWER(2,E72-2),K72*POWER(2,E72-1)),1)</f>
        <v>152</v>
      </c>
      <c r="K72">
        <f t="shared" si="19"/>
        <v>19</v>
      </c>
      <c r="L72">
        <f t="shared" si="20"/>
        <v>18</v>
      </c>
      <c r="M72">
        <f t="shared" si="14"/>
        <v>3730</v>
      </c>
      <c r="N72">
        <f t="shared" si="15"/>
        <v>14</v>
      </c>
      <c r="O72">
        <f t="shared" si="8"/>
        <v>4</v>
      </c>
    </row>
    <row r="73" spans="1:19" x14ac:dyDescent="0.25">
      <c r="A73">
        <f t="shared" si="9"/>
        <v>2.171000000000002</v>
      </c>
      <c r="B73">
        <f t="shared" si="10"/>
        <v>0</v>
      </c>
      <c r="C73">
        <f t="shared" si="11"/>
        <v>65</v>
      </c>
      <c r="D73">
        <f t="shared" si="12"/>
        <v>134</v>
      </c>
      <c r="E73">
        <f t="shared" si="21"/>
        <v>4</v>
      </c>
      <c r="F73">
        <f t="shared" si="22"/>
        <v>0</v>
      </c>
      <c r="H73">
        <v>1</v>
      </c>
      <c r="I73">
        <f t="shared" ref="I73:I104" si="24">IF(G72=1,I72,IF(I72&lt;J73,I72+2,IF(I72=J73,I72,I72-1)))</f>
        <v>122</v>
      </c>
      <c r="J73">
        <f t="shared" si="23"/>
        <v>144</v>
      </c>
      <c r="K73">
        <f t="shared" ref="K73:K104" si="25">IF(G72=1,IF(H73=1,L72+3,L72-3),IF(B73=1,IF(H73=1,L72+1,L72-1),L72))</f>
        <v>18</v>
      </c>
      <c r="L73">
        <f t="shared" si="20"/>
        <v>17</v>
      </c>
      <c r="M73">
        <f t="shared" si="14"/>
        <v>3850</v>
      </c>
      <c r="N73">
        <f t="shared" si="15"/>
        <v>15</v>
      </c>
      <c r="O73">
        <f t="shared" si="8"/>
        <v>6</v>
      </c>
    </row>
    <row r="74" spans="1:19" x14ac:dyDescent="0.25">
      <c r="A74">
        <f t="shared" si="9"/>
        <v>2.2044000000000019</v>
      </c>
      <c r="B74">
        <f t="shared" si="10"/>
        <v>0</v>
      </c>
      <c r="C74">
        <f t="shared" si="11"/>
        <v>66</v>
      </c>
      <c r="D74">
        <f t="shared" si="12"/>
        <v>136</v>
      </c>
      <c r="E74">
        <f t="shared" si="21"/>
        <v>4</v>
      </c>
      <c r="F74">
        <f t="shared" si="22"/>
        <v>0</v>
      </c>
      <c r="H74">
        <v>1</v>
      </c>
      <c r="I74">
        <f t="shared" si="24"/>
        <v>124</v>
      </c>
      <c r="J74">
        <f t="shared" si="23"/>
        <v>136</v>
      </c>
      <c r="K74">
        <f t="shared" si="25"/>
        <v>17</v>
      </c>
      <c r="L74">
        <f t="shared" ref="L74:L105" si="26">IF(G73=1,K74,IF((J74-I73)&gt;=16,K74-1,K74))</f>
        <v>17</v>
      </c>
      <c r="M74">
        <f t="shared" si="14"/>
        <v>3972</v>
      </c>
      <c r="N74">
        <f t="shared" si="15"/>
        <v>15</v>
      </c>
      <c r="O74">
        <f t="shared" ref="O74:O137" si="27">MOD(D74,POWER(2,E74))</f>
        <v>8</v>
      </c>
    </row>
    <row r="75" spans="1:19" x14ac:dyDescent="0.25">
      <c r="A75">
        <f t="shared" ref="A75:A138" si="28">A74+$A$5</f>
        <v>2.2378000000000018</v>
      </c>
      <c r="B75">
        <f t="shared" ref="B75:B138" si="29">IF(MOD(D75,POWER(2,E75))=0,1,0)</f>
        <v>0</v>
      </c>
      <c r="C75">
        <f t="shared" ref="C75:C138" si="30">C74+1</f>
        <v>67</v>
      </c>
      <c r="D75">
        <f t="shared" ref="D75:D138" si="31">D74+2</f>
        <v>138</v>
      </c>
      <c r="E75">
        <f t="shared" ref="E75:E106" si="32">MIN(G74+E74,4)</f>
        <v>4</v>
      </c>
      <c r="F75">
        <f t="shared" si="22"/>
        <v>0</v>
      </c>
      <c r="H75">
        <v>1</v>
      </c>
      <c r="I75">
        <f t="shared" si="24"/>
        <v>126</v>
      </c>
      <c r="J75">
        <f t="shared" ref="J75:J138" si="33">FLOOR(IF(K75&gt;=20,K75*POWER(2,E75-1)+POWER(2,E75-2),K75*POWER(2,E75-1)),1)</f>
        <v>136</v>
      </c>
      <c r="K75">
        <f t="shared" si="25"/>
        <v>17</v>
      </c>
      <c r="L75">
        <f t="shared" si="26"/>
        <v>17</v>
      </c>
      <c r="M75">
        <f t="shared" ref="M75:M138" si="34">M74+I74</f>
        <v>4096</v>
      </c>
      <c r="N75">
        <f t="shared" ref="N75:N138" si="35">FLOOR(M75/256,1)</f>
        <v>16</v>
      </c>
      <c r="O75">
        <f t="shared" si="27"/>
        <v>10</v>
      </c>
    </row>
    <row r="76" spans="1:19" x14ac:dyDescent="0.25">
      <c r="A76">
        <f t="shared" si="28"/>
        <v>2.2712000000000017</v>
      </c>
      <c r="B76">
        <f t="shared" si="29"/>
        <v>0</v>
      </c>
      <c r="C76">
        <f t="shared" si="30"/>
        <v>68</v>
      </c>
      <c r="D76">
        <f t="shared" si="31"/>
        <v>140</v>
      </c>
      <c r="E76">
        <f t="shared" si="32"/>
        <v>4</v>
      </c>
      <c r="F76">
        <f t="shared" si="22"/>
        <v>0</v>
      </c>
      <c r="H76">
        <v>1</v>
      </c>
      <c r="I76">
        <f t="shared" si="24"/>
        <v>128</v>
      </c>
      <c r="J76">
        <f t="shared" si="33"/>
        <v>136</v>
      </c>
      <c r="K76">
        <f t="shared" si="25"/>
        <v>17</v>
      </c>
      <c r="L76">
        <f t="shared" si="26"/>
        <v>17</v>
      </c>
      <c r="M76">
        <f t="shared" si="34"/>
        <v>4222</v>
      </c>
      <c r="N76">
        <f t="shared" si="35"/>
        <v>16</v>
      </c>
      <c r="O76">
        <f t="shared" si="27"/>
        <v>12</v>
      </c>
    </row>
    <row r="77" spans="1:19" x14ac:dyDescent="0.25">
      <c r="A77">
        <f t="shared" si="28"/>
        <v>2.3046000000000015</v>
      </c>
      <c r="B77">
        <f t="shared" si="29"/>
        <v>0</v>
      </c>
      <c r="C77">
        <f t="shared" si="30"/>
        <v>69</v>
      </c>
      <c r="D77">
        <f t="shared" si="31"/>
        <v>142</v>
      </c>
      <c r="E77">
        <f t="shared" si="32"/>
        <v>4</v>
      </c>
      <c r="F77">
        <f t="shared" si="22"/>
        <v>0</v>
      </c>
      <c r="H77">
        <v>1</v>
      </c>
      <c r="I77">
        <f t="shared" si="24"/>
        <v>130</v>
      </c>
      <c r="J77">
        <f t="shared" si="33"/>
        <v>136</v>
      </c>
      <c r="K77">
        <f t="shared" si="25"/>
        <v>17</v>
      </c>
      <c r="L77">
        <f t="shared" si="26"/>
        <v>17</v>
      </c>
      <c r="M77">
        <f t="shared" si="34"/>
        <v>4350</v>
      </c>
      <c r="N77">
        <f t="shared" si="35"/>
        <v>16</v>
      </c>
      <c r="O77">
        <f t="shared" si="27"/>
        <v>14</v>
      </c>
    </row>
    <row r="78" spans="1:19" x14ac:dyDescent="0.25">
      <c r="A78">
        <f t="shared" si="28"/>
        <v>2.3380000000000014</v>
      </c>
      <c r="B78">
        <f t="shared" si="29"/>
        <v>1</v>
      </c>
      <c r="C78">
        <f t="shared" si="30"/>
        <v>70</v>
      </c>
      <c r="D78">
        <f t="shared" si="31"/>
        <v>144</v>
      </c>
      <c r="E78">
        <f t="shared" si="32"/>
        <v>4</v>
      </c>
      <c r="F78">
        <f t="shared" si="22"/>
        <v>0</v>
      </c>
      <c r="H78">
        <v>1</v>
      </c>
      <c r="I78">
        <f t="shared" si="24"/>
        <v>132</v>
      </c>
      <c r="J78">
        <f t="shared" si="33"/>
        <v>144</v>
      </c>
      <c r="K78">
        <f t="shared" si="25"/>
        <v>18</v>
      </c>
      <c r="L78">
        <f t="shared" si="26"/>
        <v>18</v>
      </c>
      <c r="M78">
        <f t="shared" si="34"/>
        <v>4480</v>
      </c>
      <c r="N78">
        <f t="shared" si="35"/>
        <v>17</v>
      </c>
      <c r="O78">
        <f t="shared" si="27"/>
        <v>0</v>
      </c>
    </row>
    <row r="79" spans="1:19" x14ac:dyDescent="0.25">
      <c r="A79">
        <f t="shared" si="28"/>
        <v>2.3714000000000013</v>
      </c>
      <c r="B79">
        <f t="shared" si="29"/>
        <v>0</v>
      </c>
      <c r="C79">
        <f t="shared" si="30"/>
        <v>71</v>
      </c>
      <c r="D79">
        <f t="shared" si="31"/>
        <v>146</v>
      </c>
      <c r="E79">
        <f t="shared" si="32"/>
        <v>4</v>
      </c>
      <c r="F79">
        <f t="shared" si="22"/>
        <v>0</v>
      </c>
      <c r="H79">
        <v>1</v>
      </c>
      <c r="I79">
        <f t="shared" si="24"/>
        <v>134</v>
      </c>
      <c r="J79">
        <f t="shared" si="33"/>
        <v>144</v>
      </c>
      <c r="K79">
        <f t="shared" si="25"/>
        <v>18</v>
      </c>
      <c r="L79">
        <f t="shared" si="26"/>
        <v>18</v>
      </c>
      <c r="M79">
        <f t="shared" si="34"/>
        <v>4612</v>
      </c>
      <c r="N79">
        <f t="shared" si="35"/>
        <v>18</v>
      </c>
      <c r="O79">
        <f t="shared" si="27"/>
        <v>2</v>
      </c>
    </row>
    <row r="80" spans="1:19" x14ac:dyDescent="0.25">
      <c r="A80">
        <f t="shared" si="28"/>
        <v>2.4048000000000012</v>
      </c>
      <c r="B80">
        <f t="shared" si="29"/>
        <v>0</v>
      </c>
      <c r="C80">
        <f t="shared" si="30"/>
        <v>72</v>
      </c>
      <c r="D80">
        <f t="shared" si="31"/>
        <v>148</v>
      </c>
      <c r="E80">
        <f t="shared" si="32"/>
        <v>4</v>
      </c>
      <c r="F80">
        <f t="shared" si="22"/>
        <v>0</v>
      </c>
      <c r="H80">
        <v>1</v>
      </c>
      <c r="I80">
        <f t="shared" si="24"/>
        <v>136</v>
      </c>
      <c r="J80">
        <f t="shared" si="33"/>
        <v>144</v>
      </c>
      <c r="K80">
        <f t="shared" si="25"/>
        <v>18</v>
      </c>
      <c r="L80">
        <f t="shared" si="26"/>
        <v>18</v>
      </c>
      <c r="M80">
        <f t="shared" si="34"/>
        <v>4746</v>
      </c>
      <c r="N80">
        <f t="shared" si="35"/>
        <v>18</v>
      </c>
      <c r="O80">
        <f t="shared" si="27"/>
        <v>4</v>
      </c>
      <c r="S80" t="s">
        <v>33</v>
      </c>
    </row>
    <row r="81" spans="1:22" x14ac:dyDescent="0.25">
      <c r="A81">
        <f t="shared" si="28"/>
        <v>2.438200000000001</v>
      </c>
      <c r="B81">
        <f t="shared" si="29"/>
        <v>0</v>
      </c>
      <c r="C81">
        <f t="shared" si="30"/>
        <v>73</v>
      </c>
      <c r="D81">
        <f t="shared" si="31"/>
        <v>150</v>
      </c>
      <c r="E81">
        <f t="shared" si="32"/>
        <v>4</v>
      </c>
      <c r="F81">
        <f t="shared" si="22"/>
        <v>0</v>
      </c>
      <c r="H81">
        <v>1</v>
      </c>
      <c r="I81">
        <f t="shared" si="24"/>
        <v>138</v>
      </c>
      <c r="J81">
        <f t="shared" si="33"/>
        <v>144</v>
      </c>
      <c r="K81">
        <f t="shared" si="25"/>
        <v>18</v>
      </c>
      <c r="L81">
        <f t="shared" si="26"/>
        <v>18</v>
      </c>
      <c r="M81">
        <f t="shared" si="34"/>
        <v>4882</v>
      </c>
      <c r="N81">
        <f t="shared" si="35"/>
        <v>19</v>
      </c>
      <c r="O81">
        <f t="shared" si="27"/>
        <v>6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8"/>
        <v>2.4716000000000009</v>
      </c>
      <c r="B82">
        <f t="shared" si="29"/>
        <v>0</v>
      </c>
      <c r="C82">
        <f t="shared" si="30"/>
        <v>74</v>
      </c>
      <c r="D82">
        <f t="shared" si="31"/>
        <v>152</v>
      </c>
      <c r="E82">
        <f t="shared" si="32"/>
        <v>4</v>
      </c>
      <c r="F82">
        <f t="shared" si="22"/>
        <v>0</v>
      </c>
      <c r="H82">
        <v>1</v>
      </c>
      <c r="I82">
        <f t="shared" si="24"/>
        <v>140</v>
      </c>
      <c r="J82">
        <f t="shared" si="33"/>
        <v>144</v>
      </c>
      <c r="K82">
        <f t="shared" si="25"/>
        <v>18</v>
      </c>
      <c r="L82">
        <f t="shared" si="26"/>
        <v>18</v>
      </c>
      <c r="M82">
        <f t="shared" si="34"/>
        <v>5020</v>
      </c>
      <c r="N82">
        <f t="shared" si="35"/>
        <v>19</v>
      </c>
      <c r="O82">
        <f t="shared" si="27"/>
        <v>8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8"/>
        <v>2.5050000000000008</v>
      </c>
      <c r="B83">
        <f t="shared" si="29"/>
        <v>0</v>
      </c>
      <c r="C83">
        <f t="shared" si="30"/>
        <v>75</v>
      </c>
      <c r="D83">
        <f t="shared" si="31"/>
        <v>154</v>
      </c>
      <c r="E83">
        <f t="shared" si="32"/>
        <v>4</v>
      </c>
      <c r="F83">
        <f t="shared" si="22"/>
        <v>0</v>
      </c>
      <c r="H83">
        <v>1</v>
      </c>
      <c r="I83">
        <f t="shared" si="24"/>
        <v>142</v>
      </c>
      <c r="J83">
        <f t="shared" si="33"/>
        <v>144</v>
      </c>
      <c r="K83">
        <f t="shared" si="25"/>
        <v>18</v>
      </c>
      <c r="L83">
        <f t="shared" si="26"/>
        <v>18</v>
      </c>
      <c r="M83">
        <f t="shared" si="34"/>
        <v>5160</v>
      </c>
      <c r="N83">
        <f t="shared" si="35"/>
        <v>20</v>
      </c>
      <c r="O83">
        <f t="shared" si="27"/>
        <v>10</v>
      </c>
      <c r="S83">
        <v>2</v>
      </c>
      <c r="T83">
        <v>6</v>
      </c>
      <c r="U83">
        <v>14</v>
      </c>
    </row>
    <row r="84" spans="1:22" x14ac:dyDescent="0.25">
      <c r="A84">
        <f t="shared" si="28"/>
        <v>2.5384000000000007</v>
      </c>
      <c r="B84">
        <f t="shared" si="29"/>
        <v>0</v>
      </c>
      <c r="C84">
        <f t="shared" si="30"/>
        <v>76</v>
      </c>
      <c r="D84">
        <f t="shared" si="31"/>
        <v>156</v>
      </c>
      <c r="E84">
        <f t="shared" si="32"/>
        <v>4</v>
      </c>
      <c r="F84">
        <f t="shared" si="22"/>
        <v>1</v>
      </c>
      <c r="H84">
        <v>1</v>
      </c>
      <c r="I84">
        <f t="shared" si="24"/>
        <v>144</v>
      </c>
      <c r="J84">
        <f t="shared" si="33"/>
        <v>144</v>
      </c>
      <c r="K84">
        <f t="shared" si="25"/>
        <v>18</v>
      </c>
      <c r="L84">
        <f t="shared" si="26"/>
        <v>18</v>
      </c>
      <c r="M84">
        <f t="shared" si="34"/>
        <v>5302</v>
      </c>
      <c r="N84">
        <f t="shared" si="35"/>
        <v>20</v>
      </c>
      <c r="O84">
        <f t="shared" si="27"/>
        <v>12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8"/>
        <v>2.5718000000000005</v>
      </c>
      <c r="B85">
        <f t="shared" si="29"/>
        <v>0</v>
      </c>
      <c r="C85">
        <f t="shared" si="30"/>
        <v>77</v>
      </c>
      <c r="D85">
        <f t="shared" si="31"/>
        <v>158</v>
      </c>
      <c r="E85">
        <f t="shared" si="32"/>
        <v>4</v>
      </c>
      <c r="F85">
        <f t="shared" si="22"/>
        <v>0</v>
      </c>
      <c r="H85">
        <v>1</v>
      </c>
      <c r="I85">
        <f t="shared" si="24"/>
        <v>144</v>
      </c>
      <c r="J85">
        <f t="shared" si="33"/>
        <v>144</v>
      </c>
      <c r="K85">
        <f t="shared" si="25"/>
        <v>18</v>
      </c>
      <c r="L85">
        <f t="shared" si="26"/>
        <v>18</v>
      </c>
      <c r="M85">
        <f t="shared" si="34"/>
        <v>5446</v>
      </c>
      <c r="N85">
        <f t="shared" si="35"/>
        <v>21</v>
      </c>
      <c r="O85">
        <f t="shared" si="27"/>
        <v>14</v>
      </c>
      <c r="S85">
        <v>4</v>
      </c>
      <c r="T85">
        <v>2</v>
      </c>
      <c r="U85">
        <v>10</v>
      </c>
    </row>
    <row r="86" spans="1:22" x14ac:dyDescent="0.25">
      <c r="A86">
        <f t="shared" si="28"/>
        <v>2.6052000000000004</v>
      </c>
      <c r="B86">
        <f t="shared" si="29"/>
        <v>1</v>
      </c>
      <c r="C86">
        <f t="shared" si="30"/>
        <v>78</v>
      </c>
      <c r="D86">
        <f t="shared" si="31"/>
        <v>160</v>
      </c>
      <c r="E86">
        <f t="shared" si="32"/>
        <v>4</v>
      </c>
      <c r="F86">
        <f t="shared" si="22"/>
        <v>0</v>
      </c>
      <c r="H86">
        <v>1</v>
      </c>
      <c r="I86">
        <f t="shared" si="24"/>
        <v>146</v>
      </c>
      <c r="J86">
        <f t="shared" si="33"/>
        <v>152</v>
      </c>
      <c r="K86">
        <f t="shared" si="25"/>
        <v>19</v>
      </c>
      <c r="L86">
        <f t="shared" si="26"/>
        <v>19</v>
      </c>
      <c r="M86">
        <f t="shared" si="34"/>
        <v>5590</v>
      </c>
      <c r="N86">
        <f t="shared" si="35"/>
        <v>21</v>
      </c>
      <c r="O86">
        <f t="shared" si="27"/>
        <v>0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8"/>
        <v>2.6386000000000003</v>
      </c>
      <c r="B87">
        <f t="shared" si="29"/>
        <v>0</v>
      </c>
      <c r="C87">
        <f t="shared" si="30"/>
        <v>79</v>
      </c>
      <c r="D87">
        <f t="shared" si="31"/>
        <v>162</v>
      </c>
      <c r="E87">
        <f t="shared" si="32"/>
        <v>4</v>
      </c>
      <c r="F87">
        <f t="shared" si="22"/>
        <v>0</v>
      </c>
      <c r="H87">
        <v>1</v>
      </c>
      <c r="I87">
        <f t="shared" si="24"/>
        <v>148</v>
      </c>
      <c r="J87">
        <f t="shared" si="33"/>
        <v>152</v>
      </c>
      <c r="K87">
        <f t="shared" si="25"/>
        <v>19</v>
      </c>
      <c r="L87">
        <f t="shared" si="26"/>
        <v>19</v>
      </c>
      <c r="M87">
        <f t="shared" si="34"/>
        <v>5736</v>
      </c>
      <c r="N87">
        <f t="shared" si="35"/>
        <v>22</v>
      </c>
      <c r="O87">
        <f t="shared" si="27"/>
        <v>2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8"/>
        <v>2.6720000000000002</v>
      </c>
      <c r="B88">
        <f t="shared" si="29"/>
        <v>0</v>
      </c>
      <c r="C88">
        <f t="shared" si="30"/>
        <v>80</v>
      </c>
      <c r="D88">
        <f t="shared" si="31"/>
        <v>164</v>
      </c>
      <c r="E88">
        <f t="shared" si="32"/>
        <v>4</v>
      </c>
      <c r="F88">
        <f t="shared" si="22"/>
        <v>0</v>
      </c>
      <c r="H88">
        <v>1</v>
      </c>
      <c r="I88">
        <f t="shared" si="24"/>
        <v>150</v>
      </c>
      <c r="J88">
        <f t="shared" si="33"/>
        <v>152</v>
      </c>
      <c r="K88">
        <f t="shared" si="25"/>
        <v>19</v>
      </c>
      <c r="L88">
        <f t="shared" si="26"/>
        <v>19</v>
      </c>
      <c r="M88">
        <f t="shared" si="34"/>
        <v>5884</v>
      </c>
      <c r="N88">
        <f t="shared" si="35"/>
        <v>22</v>
      </c>
      <c r="O88">
        <f t="shared" si="27"/>
        <v>4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8"/>
        <v>2.7054</v>
      </c>
      <c r="B89">
        <f t="shared" si="29"/>
        <v>0</v>
      </c>
      <c r="C89">
        <f t="shared" si="30"/>
        <v>81</v>
      </c>
      <c r="D89">
        <f t="shared" si="31"/>
        <v>166</v>
      </c>
      <c r="E89">
        <f t="shared" si="32"/>
        <v>4</v>
      </c>
      <c r="F89">
        <f t="shared" si="22"/>
        <v>1</v>
      </c>
      <c r="G89">
        <v>1</v>
      </c>
      <c r="H89">
        <v>1</v>
      </c>
      <c r="I89">
        <f t="shared" si="24"/>
        <v>152</v>
      </c>
      <c r="J89">
        <f t="shared" si="33"/>
        <v>152</v>
      </c>
      <c r="K89">
        <f t="shared" si="25"/>
        <v>19</v>
      </c>
      <c r="L89">
        <f t="shared" si="26"/>
        <v>19</v>
      </c>
      <c r="M89">
        <f t="shared" si="34"/>
        <v>6034</v>
      </c>
      <c r="N89">
        <f t="shared" si="35"/>
        <v>23</v>
      </c>
      <c r="O89">
        <f t="shared" si="27"/>
        <v>6</v>
      </c>
    </row>
    <row r="90" spans="1:22" x14ac:dyDescent="0.25">
      <c r="A90">
        <f t="shared" si="28"/>
        <v>2.7387999999999999</v>
      </c>
      <c r="B90">
        <f t="shared" si="29"/>
        <v>0</v>
      </c>
      <c r="C90">
        <f t="shared" si="30"/>
        <v>82</v>
      </c>
      <c r="D90">
        <f t="shared" si="31"/>
        <v>168</v>
      </c>
      <c r="E90">
        <f t="shared" si="32"/>
        <v>4</v>
      </c>
      <c r="F90">
        <f t="shared" si="22"/>
        <v>0</v>
      </c>
      <c r="H90">
        <v>1</v>
      </c>
      <c r="I90">
        <f t="shared" si="24"/>
        <v>152</v>
      </c>
      <c r="J90">
        <f t="shared" si="33"/>
        <v>180</v>
      </c>
      <c r="K90">
        <f t="shared" si="25"/>
        <v>22</v>
      </c>
      <c r="L90">
        <f t="shared" si="26"/>
        <v>22</v>
      </c>
      <c r="M90">
        <f t="shared" si="34"/>
        <v>6186</v>
      </c>
      <c r="N90">
        <f t="shared" si="35"/>
        <v>24</v>
      </c>
      <c r="O90">
        <f t="shared" si="27"/>
        <v>8</v>
      </c>
    </row>
    <row r="91" spans="1:22" x14ac:dyDescent="0.25">
      <c r="A91">
        <f t="shared" si="28"/>
        <v>2.7721999999999998</v>
      </c>
      <c r="B91">
        <f t="shared" si="29"/>
        <v>0</v>
      </c>
      <c r="C91">
        <f t="shared" si="30"/>
        <v>83</v>
      </c>
      <c r="D91">
        <f t="shared" si="31"/>
        <v>170</v>
      </c>
      <c r="E91">
        <f t="shared" si="32"/>
        <v>4</v>
      </c>
      <c r="F91">
        <f t="shared" si="22"/>
        <v>0</v>
      </c>
      <c r="H91">
        <v>1</v>
      </c>
      <c r="I91">
        <f t="shared" si="24"/>
        <v>154</v>
      </c>
      <c r="J91">
        <f t="shared" si="33"/>
        <v>180</v>
      </c>
      <c r="K91">
        <f t="shared" si="25"/>
        <v>22</v>
      </c>
      <c r="L91">
        <f t="shared" si="26"/>
        <v>21</v>
      </c>
      <c r="M91">
        <f t="shared" si="34"/>
        <v>6338</v>
      </c>
      <c r="N91">
        <f t="shared" si="35"/>
        <v>24</v>
      </c>
      <c r="O91">
        <f t="shared" si="27"/>
        <v>10</v>
      </c>
      <c r="Q91">
        <v>10</v>
      </c>
      <c r="R91">
        <v>12</v>
      </c>
    </row>
    <row r="92" spans="1:22" x14ac:dyDescent="0.25">
      <c r="A92">
        <f t="shared" si="28"/>
        <v>2.8055999999999996</v>
      </c>
      <c r="B92">
        <f t="shared" si="29"/>
        <v>0</v>
      </c>
      <c r="C92">
        <f t="shared" si="30"/>
        <v>84</v>
      </c>
      <c r="D92">
        <f t="shared" si="31"/>
        <v>172</v>
      </c>
      <c r="E92">
        <f t="shared" si="32"/>
        <v>4</v>
      </c>
      <c r="F92">
        <f t="shared" si="22"/>
        <v>0</v>
      </c>
      <c r="H92">
        <v>1</v>
      </c>
      <c r="I92">
        <f t="shared" si="24"/>
        <v>156</v>
      </c>
      <c r="J92">
        <f t="shared" si="33"/>
        <v>172</v>
      </c>
      <c r="K92">
        <f t="shared" si="25"/>
        <v>21</v>
      </c>
      <c r="L92">
        <f t="shared" si="26"/>
        <v>20</v>
      </c>
      <c r="M92">
        <f t="shared" si="34"/>
        <v>6492</v>
      </c>
      <c r="N92">
        <f t="shared" si="35"/>
        <v>25</v>
      </c>
      <c r="O92">
        <f t="shared" si="27"/>
        <v>12</v>
      </c>
      <c r="Q92">
        <v>8</v>
      </c>
    </row>
    <row r="93" spans="1:22" x14ac:dyDescent="0.25">
      <c r="A93">
        <f t="shared" si="28"/>
        <v>2.8389999999999995</v>
      </c>
      <c r="B93">
        <f t="shared" si="29"/>
        <v>0</v>
      </c>
      <c r="C93">
        <f t="shared" si="30"/>
        <v>85</v>
      </c>
      <c r="D93">
        <f t="shared" si="31"/>
        <v>174</v>
      </c>
      <c r="E93">
        <f t="shared" si="32"/>
        <v>4</v>
      </c>
      <c r="F93">
        <f t="shared" si="22"/>
        <v>0</v>
      </c>
      <c r="H93">
        <v>1</v>
      </c>
      <c r="I93">
        <f t="shared" si="24"/>
        <v>158</v>
      </c>
      <c r="J93">
        <f t="shared" si="33"/>
        <v>164</v>
      </c>
      <c r="K93">
        <f t="shared" si="25"/>
        <v>20</v>
      </c>
      <c r="L93">
        <f t="shared" si="26"/>
        <v>20</v>
      </c>
      <c r="M93">
        <f t="shared" si="34"/>
        <v>6648</v>
      </c>
      <c r="N93">
        <f t="shared" si="35"/>
        <v>25</v>
      </c>
      <c r="O93">
        <f t="shared" si="27"/>
        <v>14</v>
      </c>
      <c r="Q93">
        <v>6</v>
      </c>
    </row>
    <row r="94" spans="1:22" x14ac:dyDescent="0.25">
      <c r="A94">
        <f t="shared" si="28"/>
        <v>2.8723999999999994</v>
      </c>
      <c r="B94">
        <f t="shared" si="29"/>
        <v>1</v>
      </c>
      <c r="C94">
        <f t="shared" si="30"/>
        <v>86</v>
      </c>
      <c r="D94">
        <f t="shared" si="31"/>
        <v>176</v>
      </c>
      <c r="E94">
        <f t="shared" si="32"/>
        <v>4</v>
      </c>
      <c r="F94">
        <f t="shared" si="22"/>
        <v>0</v>
      </c>
      <c r="H94">
        <v>1</v>
      </c>
      <c r="I94">
        <f t="shared" si="24"/>
        <v>160</v>
      </c>
      <c r="J94">
        <f t="shared" si="33"/>
        <v>172</v>
      </c>
      <c r="K94">
        <f t="shared" si="25"/>
        <v>21</v>
      </c>
      <c r="L94">
        <f t="shared" si="26"/>
        <v>21</v>
      </c>
      <c r="M94">
        <f t="shared" si="34"/>
        <v>6806</v>
      </c>
      <c r="N94">
        <f t="shared" si="35"/>
        <v>26</v>
      </c>
      <c r="O94">
        <f t="shared" si="27"/>
        <v>0</v>
      </c>
      <c r="Q94">
        <v>4</v>
      </c>
    </row>
    <row r="95" spans="1:22" x14ac:dyDescent="0.25">
      <c r="A95">
        <f t="shared" si="28"/>
        <v>2.9057999999999993</v>
      </c>
      <c r="B95">
        <f t="shared" si="29"/>
        <v>0</v>
      </c>
      <c r="C95">
        <f t="shared" si="30"/>
        <v>87</v>
      </c>
      <c r="D95">
        <f t="shared" si="31"/>
        <v>178</v>
      </c>
      <c r="E95">
        <f t="shared" si="32"/>
        <v>4</v>
      </c>
      <c r="F95">
        <f t="shared" si="22"/>
        <v>0</v>
      </c>
      <c r="H95">
        <v>1</v>
      </c>
      <c r="I95">
        <f t="shared" si="24"/>
        <v>162</v>
      </c>
      <c r="J95">
        <f t="shared" si="33"/>
        <v>172</v>
      </c>
      <c r="K95">
        <f t="shared" si="25"/>
        <v>21</v>
      </c>
      <c r="L95">
        <f t="shared" si="26"/>
        <v>21</v>
      </c>
      <c r="M95">
        <f t="shared" si="34"/>
        <v>6966</v>
      </c>
      <c r="N95">
        <f t="shared" si="35"/>
        <v>27</v>
      </c>
      <c r="O95">
        <f t="shared" si="27"/>
        <v>2</v>
      </c>
    </row>
    <row r="96" spans="1:22" x14ac:dyDescent="0.25">
      <c r="A96">
        <f t="shared" si="28"/>
        <v>2.9391999999999991</v>
      </c>
      <c r="B96">
        <f t="shared" si="29"/>
        <v>0</v>
      </c>
      <c r="C96">
        <f t="shared" si="30"/>
        <v>88</v>
      </c>
      <c r="D96">
        <f t="shared" si="31"/>
        <v>180</v>
      </c>
      <c r="E96">
        <f t="shared" si="32"/>
        <v>4</v>
      </c>
      <c r="F96">
        <f t="shared" si="22"/>
        <v>0</v>
      </c>
      <c r="H96">
        <v>1</v>
      </c>
      <c r="I96">
        <f t="shared" si="24"/>
        <v>164</v>
      </c>
      <c r="J96">
        <f t="shared" si="33"/>
        <v>172</v>
      </c>
      <c r="K96">
        <f t="shared" si="25"/>
        <v>21</v>
      </c>
      <c r="L96">
        <f t="shared" si="26"/>
        <v>21</v>
      </c>
      <c r="M96">
        <f t="shared" si="34"/>
        <v>7128</v>
      </c>
      <c r="N96">
        <f t="shared" si="35"/>
        <v>27</v>
      </c>
      <c r="O96">
        <f t="shared" si="27"/>
        <v>4</v>
      </c>
      <c r="Q96">
        <v>0</v>
      </c>
      <c r="R96">
        <v>2</v>
      </c>
    </row>
    <row r="97" spans="1:15" x14ac:dyDescent="0.25">
      <c r="A97">
        <f t="shared" si="28"/>
        <v>2.972599999999999</v>
      </c>
      <c r="B97">
        <f t="shared" si="29"/>
        <v>0</v>
      </c>
      <c r="C97">
        <f t="shared" si="30"/>
        <v>89</v>
      </c>
      <c r="D97">
        <f t="shared" si="31"/>
        <v>182</v>
      </c>
      <c r="E97">
        <f t="shared" si="32"/>
        <v>4</v>
      </c>
      <c r="F97">
        <f t="shared" si="22"/>
        <v>0</v>
      </c>
      <c r="H97">
        <v>1</v>
      </c>
      <c r="I97">
        <f t="shared" si="24"/>
        <v>166</v>
      </c>
      <c r="J97">
        <f t="shared" si="33"/>
        <v>172</v>
      </c>
      <c r="K97">
        <f t="shared" si="25"/>
        <v>21</v>
      </c>
      <c r="L97">
        <f t="shared" si="26"/>
        <v>21</v>
      </c>
      <c r="M97">
        <f t="shared" si="34"/>
        <v>7292</v>
      </c>
      <c r="N97">
        <f t="shared" si="35"/>
        <v>28</v>
      </c>
      <c r="O97">
        <f t="shared" si="27"/>
        <v>6</v>
      </c>
    </row>
    <row r="98" spans="1:15" x14ac:dyDescent="0.25">
      <c r="A98">
        <f t="shared" si="28"/>
        <v>3.0059999999999989</v>
      </c>
      <c r="B98">
        <f t="shared" si="29"/>
        <v>0</v>
      </c>
      <c r="C98">
        <f t="shared" si="30"/>
        <v>90</v>
      </c>
      <c r="D98">
        <f t="shared" si="31"/>
        <v>184</v>
      </c>
      <c r="E98">
        <f t="shared" si="32"/>
        <v>4</v>
      </c>
      <c r="F98">
        <f t="shared" si="22"/>
        <v>0</v>
      </c>
      <c r="H98">
        <v>1</v>
      </c>
      <c r="I98">
        <f t="shared" si="24"/>
        <v>168</v>
      </c>
      <c r="J98">
        <f t="shared" si="33"/>
        <v>172</v>
      </c>
      <c r="K98">
        <f t="shared" si="25"/>
        <v>21</v>
      </c>
      <c r="L98">
        <f t="shared" si="26"/>
        <v>21</v>
      </c>
      <c r="M98">
        <f t="shared" si="34"/>
        <v>7458</v>
      </c>
      <c r="N98">
        <f t="shared" si="35"/>
        <v>29</v>
      </c>
      <c r="O98">
        <f t="shared" si="27"/>
        <v>8</v>
      </c>
    </row>
    <row r="99" spans="1:15" x14ac:dyDescent="0.25">
      <c r="A99">
        <f t="shared" si="28"/>
        <v>3.0393999999999988</v>
      </c>
      <c r="B99">
        <f t="shared" si="29"/>
        <v>0</v>
      </c>
      <c r="C99">
        <f t="shared" si="30"/>
        <v>91</v>
      </c>
      <c r="D99">
        <f t="shared" si="31"/>
        <v>186</v>
      </c>
      <c r="E99">
        <f t="shared" si="32"/>
        <v>4</v>
      </c>
      <c r="F99">
        <f t="shared" si="22"/>
        <v>0</v>
      </c>
      <c r="H99">
        <v>1</v>
      </c>
      <c r="I99">
        <f t="shared" si="24"/>
        <v>170</v>
      </c>
      <c r="J99">
        <f t="shared" si="33"/>
        <v>172</v>
      </c>
      <c r="K99">
        <f t="shared" si="25"/>
        <v>21</v>
      </c>
      <c r="L99">
        <f t="shared" si="26"/>
        <v>21</v>
      </c>
      <c r="M99">
        <f t="shared" si="34"/>
        <v>7626</v>
      </c>
      <c r="N99">
        <f t="shared" si="35"/>
        <v>29</v>
      </c>
      <c r="O99">
        <f t="shared" si="27"/>
        <v>10</v>
      </c>
    </row>
    <row r="100" spans="1:15" x14ac:dyDescent="0.25">
      <c r="A100">
        <f t="shared" si="28"/>
        <v>3.0727999999999986</v>
      </c>
      <c r="B100">
        <f t="shared" si="29"/>
        <v>0</v>
      </c>
      <c r="C100">
        <f t="shared" si="30"/>
        <v>92</v>
      </c>
      <c r="D100">
        <f t="shared" si="31"/>
        <v>188</v>
      </c>
      <c r="E100">
        <f t="shared" si="32"/>
        <v>4</v>
      </c>
      <c r="F100">
        <f t="shared" si="22"/>
        <v>1</v>
      </c>
      <c r="G100">
        <v>1</v>
      </c>
      <c r="H100">
        <v>1</v>
      </c>
      <c r="I100">
        <f t="shared" si="24"/>
        <v>172</v>
      </c>
      <c r="J100">
        <f t="shared" si="33"/>
        <v>172</v>
      </c>
      <c r="K100">
        <f t="shared" si="25"/>
        <v>21</v>
      </c>
      <c r="L100">
        <f t="shared" si="26"/>
        <v>21</v>
      </c>
      <c r="M100">
        <f t="shared" si="34"/>
        <v>7796</v>
      </c>
      <c r="N100">
        <f t="shared" si="35"/>
        <v>30</v>
      </c>
      <c r="O100">
        <f t="shared" si="27"/>
        <v>12</v>
      </c>
    </row>
    <row r="101" spans="1:15" x14ac:dyDescent="0.25">
      <c r="A101">
        <f t="shared" si="28"/>
        <v>3.1061999999999985</v>
      </c>
      <c r="B101">
        <f t="shared" si="29"/>
        <v>0</v>
      </c>
      <c r="C101">
        <f t="shared" si="30"/>
        <v>93</v>
      </c>
      <c r="D101">
        <f t="shared" si="31"/>
        <v>190</v>
      </c>
      <c r="E101">
        <f t="shared" si="32"/>
        <v>4</v>
      </c>
      <c r="F101">
        <f t="shared" si="22"/>
        <v>0</v>
      </c>
      <c r="H101">
        <v>1</v>
      </c>
      <c r="I101">
        <f t="shared" si="24"/>
        <v>172</v>
      </c>
      <c r="J101">
        <f t="shared" si="33"/>
        <v>196</v>
      </c>
      <c r="K101">
        <f t="shared" si="25"/>
        <v>24</v>
      </c>
      <c r="L101">
        <f t="shared" si="26"/>
        <v>24</v>
      </c>
      <c r="M101">
        <f t="shared" si="34"/>
        <v>7968</v>
      </c>
      <c r="N101">
        <f t="shared" si="35"/>
        <v>31</v>
      </c>
      <c r="O101">
        <f t="shared" si="27"/>
        <v>14</v>
      </c>
    </row>
    <row r="102" spans="1:15" x14ac:dyDescent="0.25">
      <c r="A102">
        <f t="shared" si="28"/>
        <v>3.1395999999999984</v>
      </c>
      <c r="B102">
        <f t="shared" si="29"/>
        <v>1</v>
      </c>
      <c r="C102">
        <f t="shared" si="30"/>
        <v>94</v>
      </c>
      <c r="D102">
        <f t="shared" si="31"/>
        <v>192</v>
      </c>
      <c r="E102">
        <f t="shared" si="32"/>
        <v>4</v>
      </c>
      <c r="F102">
        <f t="shared" si="22"/>
        <v>0</v>
      </c>
      <c r="H102">
        <v>1</v>
      </c>
      <c r="I102">
        <f t="shared" si="24"/>
        <v>174</v>
      </c>
      <c r="J102">
        <f t="shared" si="33"/>
        <v>204</v>
      </c>
      <c r="K102">
        <f t="shared" si="25"/>
        <v>25</v>
      </c>
      <c r="L102">
        <f t="shared" si="26"/>
        <v>24</v>
      </c>
      <c r="M102">
        <f t="shared" si="34"/>
        <v>8140</v>
      </c>
      <c r="N102">
        <f t="shared" si="35"/>
        <v>31</v>
      </c>
      <c r="O102">
        <f t="shared" si="27"/>
        <v>0</v>
      </c>
    </row>
    <row r="103" spans="1:15" x14ac:dyDescent="0.25">
      <c r="A103">
        <f t="shared" si="28"/>
        <v>3.1729999999999983</v>
      </c>
      <c r="B103">
        <f t="shared" si="29"/>
        <v>0</v>
      </c>
      <c r="C103">
        <f t="shared" si="30"/>
        <v>95</v>
      </c>
      <c r="D103">
        <f t="shared" si="31"/>
        <v>194</v>
      </c>
      <c r="E103">
        <f t="shared" si="32"/>
        <v>4</v>
      </c>
      <c r="F103">
        <f t="shared" si="22"/>
        <v>0</v>
      </c>
      <c r="H103">
        <v>1</v>
      </c>
      <c r="I103">
        <f t="shared" si="24"/>
        <v>176</v>
      </c>
      <c r="J103">
        <f t="shared" si="33"/>
        <v>196</v>
      </c>
      <c r="K103">
        <f t="shared" si="25"/>
        <v>24</v>
      </c>
      <c r="L103">
        <f t="shared" si="26"/>
        <v>23</v>
      </c>
      <c r="M103">
        <f t="shared" si="34"/>
        <v>8314</v>
      </c>
      <c r="N103">
        <f t="shared" si="35"/>
        <v>32</v>
      </c>
      <c r="O103">
        <f t="shared" si="27"/>
        <v>2</v>
      </c>
    </row>
    <row r="104" spans="1:15" x14ac:dyDescent="0.25">
      <c r="A104">
        <f t="shared" si="28"/>
        <v>3.2063999999999981</v>
      </c>
      <c r="B104">
        <f t="shared" si="29"/>
        <v>0</v>
      </c>
      <c r="C104">
        <f t="shared" si="30"/>
        <v>96</v>
      </c>
      <c r="D104">
        <f t="shared" si="31"/>
        <v>196</v>
      </c>
      <c r="E104">
        <f t="shared" si="32"/>
        <v>4</v>
      </c>
      <c r="F104">
        <f t="shared" ref="F104:F135" si="36">IF(I104=I105,1,0)</f>
        <v>0</v>
      </c>
      <c r="H104">
        <v>1</v>
      </c>
      <c r="I104">
        <f t="shared" si="24"/>
        <v>178</v>
      </c>
      <c r="J104">
        <f t="shared" si="33"/>
        <v>188</v>
      </c>
      <c r="K104">
        <f t="shared" si="25"/>
        <v>23</v>
      </c>
      <c r="L104">
        <f t="shared" si="26"/>
        <v>23</v>
      </c>
      <c r="M104">
        <f t="shared" si="34"/>
        <v>8490</v>
      </c>
      <c r="N104">
        <f t="shared" si="35"/>
        <v>33</v>
      </c>
      <c r="O104">
        <f t="shared" si="27"/>
        <v>4</v>
      </c>
    </row>
    <row r="105" spans="1:15" x14ac:dyDescent="0.25">
      <c r="A105">
        <f t="shared" si="28"/>
        <v>3.239799999999998</v>
      </c>
      <c r="B105">
        <f t="shared" si="29"/>
        <v>0</v>
      </c>
      <c r="C105">
        <f t="shared" si="30"/>
        <v>97</v>
      </c>
      <c r="D105">
        <f t="shared" si="31"/>
        <v>198</v>
      </c>
      <c r="E105">
        <f t="shared" si="32"/>
        <v>4</v>
      </c>
      <c r="F105">
        <f t="shared" si="36"/>
        <v>0</v>
      </c>
      <c r="H105">
        <v>1</v>
      </c>
      <c r="I105">
        <f t="shared" ref="I105:I136" si="37">IF(G104=1,I104,IF(I104&lt;J105,I104+2,IF(I104=J105,I104,I104-1)))</f>
        <v>180</v>
      </c>
      <c r="J105">
        <f t="shared" si="33"/>
        <v>188</v>
      </c>
      <c r="K105">
        <f t="shared" ref="K105:K136" si="38">IF(G104=1,IF(H105=1,L104+3,L104-3),IF(B105=1,IF(H105=1,L104+1,L104-1),L104))</f>
        <v>23</v>
      </c>
      <c r="L105">
        <f t="shared" si="26"/>
        <v>23</v>
      </c>
      <c r="M105">
        <f t="shared" si="34"/>
        <v>8668</v>
      </c>
      <c r="N105">
        <f t="shared" si="35"/>
        <v>33</v>
      </c>
      <c r="O105">
        <f t="shared" si="27"/>
        <v>6</v>
      </c>
    </row>
    <row r="106" spans="1:15" x14ac:dyDescent="0.25">
      <c r="A106">
        <f t="shared" si="28"/>
        <v>3.2731999999999979</v>
      </c>
      <c r="B106">
        <f t="shared" si="29"/>
        <v>0</v>
      </c>
      <c r="C106">
        <f t="shared" si="30"/>
        <v>98</v>
      </c>
      <c r="D106">
        <f t="shared" si="31"/>
        <v>200</v>
      </c>
      <c r="E106">
        <f t="shared" si="32"/>
        <v>4</v>
      </c>
      <c r="F106">
        <f t="shared" si="36"/>
        <v>0</v>
      </c>
      <c r="H106">
        <v>1</v>
      </c>
      <c r="I106">
        <f t="shared" si="37"/>
        <v>182</v>
      </c>
      <c r="J106">
        <f t="shared" si="33"/>
        <v>188</v>
      </c>
      <c r="K106">
        <f t="shared" si="38"/>
        <v>23</v>
      </c>
      <c r="L106">
        <f t="shared" ref="L106:L137" si="39">IF(G105=1,K106,IF((J106-I105)&gt;=16,K106-1,K106))</f>
        <v>23</v>
      </c>
      <c r="M106">
        <f t="shared" si="34"/>
        <v>8848</v>
      </c>
      <c r="N106">
        <f t="shared" si="35"/>
        <v>34</v>
      </c>
      <c r="O106">
        <f t="shared" si="27"/>
        <v>8</v>
      </c>
    </row>
    <row r="107" spans="1:15" x14ac:dyDescent="0.25">
      <c r="A107">
        <f t="shared" si="28"/>
        <v>3.3065999999999978</v>
      </c>
      <c r="B107">
        <f t="shared" si="29"/>
        <v>0</v>
      </c>
      <c r="C107">
        <f t="shared" si="30"/>
        <v>99</v>
      </c>
      <c r="D107">
        <f t="shared" si="31"/>
        <v>202</v>
      </c>
      <c r="E107">
        <f t="shared" ref="E107:E138" si="40">MIN(G106+E106,4)</f>
        <v>4</v>
      </c>
      <c r="F107">
        <f t="shared" si="36"/>
        <v>0</v>
      </c>
      <c r="H107">
        <v>1</v>
      </c>
      <c r="I107">
        <f t="shared" si="37"/>
        <v>184</v>
      </c>
      <c r="J107">
        <f t="shared" si="33"/>
        <v>188</v>
      </c>
      <c r="K107">
        <f t="shared" si="38"/>
        <v>23</v>
      </c>
      <c r="L107">
        <f t="shared" si="39"/>
        <v>23</v>
      </c>
      <c r="M107">
        <f t="shared" si="34"/>
        <v>9030</v>
      </c>
      <c r="N107">
        <f t="shared" si="35"/>
        <v>35</v>
      </c>
      <c r="O107">
        <f t="shared" si="27"/>
        <v>10</v>
      </c>
    </row>
    <row r="108" spans="1:15" x14ac:dyDescent="0.25">
      <c r="A108">
        <f t="shared" si="28"/>
        <v>3.3399999999999976</v>
      </c>
      <c r="B108">
        <f t="shared" si="29"/>
        <v>0</v>
      </c>
      <c r="C108">
        <f t="shared" si="30"/>
        <v>100</v>
      </c>
      <c r="D108">
        <f t="shared" si="31"/>
        <v>204</v>
      </c>
      <c r="E108">
        <f t="shared" si="40"/>
        <v>4</v>
      </c>
      <c r="F108">
        <f t="shared" si="36"/>
        <v>0</v>
      </c>
      <c r="H108">
        <v>1</v>
      </c>
      <c r="I108">
        <f t="shared" si="37"/>
        <v>186</v>
      </c>
      <c r="J108">
        <f t="shared" si="33"/>
        <v>188</v>
      </c>
      <c r="K108">
        <f t="shared" si="38"/>
        <v>23</v>
      </c>
      <c r="L108">
        <f t="shared" si="39"/>
        <v>23</v>
      </c>
      <c r="M108">
        <f t="shared" si="34"/>
        <v>9214</v>
      </c>
      <c r="N108">
        <f t="shared" si="35"/>
        <v>35</v>
      </c>
      <c r="O108">
        <f t="shared" si="27"/>
        <v>12</v>
      </c>
    </row>
    <row r="109" spans="1:15" x14ac:dyDescent="0.25">
      <c r="A109">
        <f t="shared" si="28"/>
        <v>3.3733999999999975</v>
      </c>
      <c r="B109">
        <f t="shared" si="29"/>
        <v>0</v>
      </c>
      <c r="C109">
        <f t="shared" si="30"/>
        <v>101</v>
      </c>
      <c r="D109">
        <f t="shared" si="31"/>
        <v>206</v>
      </c>
      <c r="E109">
        <f t="shared" si="40"/>
        <v>4</v>
      </c>
      <c r="F109">
        <f t="shared" si="36"/>
        <v>0</v>
      </c>
      <c r="H109">
        <v>1</v>
      </c>
      <c r="I109">
        <f t="shared" si="37"/>
        <v>188</v>
      </c>
      <c r="J109">
        <f t="shared" si="33"/>
        <v>188</v>
      </c>
      <c r="K109">
        <f t="shared" si="38"/>
        <v>23</v>
      </c>
      <c r="L109">
        <f t="shared" si="39"/>
        <v>23</v>
      </c>
      <c r="M109">
        <f t="shared" si="34"/>
        <v>9400</v>
      </c>
      <c r="N109">
        <f t="shared" si="35"/>
        <v>36</v>
      </c>
      <c r="O109">
        <f t="shared" si="27"/>
        <v>14</v>
      </c>
    </row>
    <row r="110" spans="1:15" x14ac:dyDescent="0.25">
      <c r="A110">
        <f t="shared" si="28"/>
        <v>3.4067999999999974</v>
      </c>
      <c r="B110">
        <f t="shared" si="29"/>
        <v>1</v>
      </c>
      <c r="C110">
        <f t="shared" si="30"/>
        <v>102</v>
      </c>
      <c r="D110">
        <f t="shared" si="31"/>
        <v>208</v>
      </c>
      <c r="E110">
        <f t="shared" si="40"/>
        <v>4</v>
      </c>
      <c r="F110">
        <f t="shared" si="36"/>
        <v>0</v>
      </c>
      <c r="H110">
        <v>1</v>
      </c>
      <c r="I110">
        <f t="shared" si="37"/>
        <v>190</v>
      </c>
      <c r="J110">
        <f t="shared" si="33"/>
        <v>196</v>
      </c>
      <c r="K110">
        <f t="shared" si="38"/>
        <v>24</v>
      </c>
      <c r="L110">
        <f t="shared" si="39"/>
        <v>24</v>
      </c>
      <c r="M110">
        <f t="shared" si="34"/>
        <v>9588</v>
      </c>
      <c r="N110">
        <f t="shared" si="35"/>
        <v>37</v>
      </c>
      <c r="O110">
        <f t="shared" si="27"/>
        <v>0</v>
      </c>
    </row>
    <row r="111" spans="1:15" x14ac:dyDescent="0.25">
      <c r="A111">
        <f t="shared" si="28"/>
        <v>3.4401999999999973</v>
      </c>
      <c r="B111">
        <f t="shared" si="29"/>
        <v>0</v>
      </c>
      <c r="C111">
        <f t="shared" si="30"/>
        <v>103</v>
      </c>
      <c r="D111">
        <f t="shared" si="31"/>
        <v>210</v>
      </c>
      <c r="E111">
        <f t="shared" si="40"/>
        <v>4</v>
      </c>
      <c r="F111">
        <f t="shared" si="36"/>
        <v>0</v>
      </c>
      <c r="H111">
        <v>1</v>
      </c>
      <c r="I111">
        <f t="shared" si="37"/>
        <v>192</v>
      </c>
      <c r="J111">
        <f t="shared" si="33"/>
        <v>196</v>
      </c>
      <c r="K111">
        <f t="shared" si="38"/>
        <v>24</v>
      </c>
      <c r="L111">
        <f t="shared" si="39"/>
        <v>24</v>
      </c>
      <c r="M111">
        <f t="shared" si="34"/>
        <v>9778</v>
      </c>
      <c r="N111">
        <f t="shared" si="35"/>
        <v>38</v>
      </c>
      <c r="O111">
        <f t="shared" si="27"/>
        <v>2</v>
      </c>
    </row>
    <row r="112" spans="1:15" x14ac:dyDescent="0.25">
      <c r="A112">
        <f t="shared" si="28"/>
        <v>3.4735999999999971</v>
      </c>
      <c r="B112">
        <f t="shared" si="29"/>
        <v>0</v>
      </c>
      <c r="C112">
        <f t="shared" si="30"/>
        <v>104</v>
      </c>
      <c r="D112">
        <f t="shared" si="31"/>
        <v>212</v>
      </c>
      <c r="E112">
        <f t="shared" si="40"/>
        <v>4</v>
      </c>
      <c r="F112">
        <f t="shared" si="36"/>
        <v>0</v>
      </c>
      <c r="H112">
        <v>1</v>
      </c>
      <c r="I112">
        <f t="shared" si="37"/>
        <v>194</v>
      </c>
      <c r="J112">
        <f t="shared" si="33"/>
        <v>196</v>
      </c>
      <c r="K112">
        <f t="shared" si="38"/>
        <v>24</v>
      </c>
      <c r="L112">
        <f t="shared" si="39"/>
        <v>24</v>
      </c>
      <c r="M112">
        <f t="shared" si="34"/>
        <v>9970</v>
      </c>
      <c r="N112">
        <f t="shared" si="35"/>
        <v>38</v>
      </c>
      <c r="O112">
        <f t="shared" si="27"/>
        <v>4</v>
      </c>
    </row>
    <row r="113" spans="1:15" x14ac:dyDescent="0.25">
      <c r="A113">
        <f t="shared" si="28"/>
        <v>3.506999999999997</v>
      </c>
      <c r="B113">
        <f t="shared" si="29"/>
        <v>0</v>
      </c>
      <c r="C113">
        <f t="shared" si="30"/>
        <v>105</v>
      </c>
      <c r="D113">
        <f t="shared" si="31"/>
        <v>214</v>
      </c>
      <c r="E113">
        <f t="shared" si="40"/>
        <v>4</v>
      </c>
      <c r="F113">
        <f t="shared" si="36"/>
        <v>1</v>
      </c>
      <c r="G113">
        <v>1</v>
      </c>
      <c r="H113">
        <v>1</v>
      </c>
      <c r="I113">
        <f t="shared" si="37"/>
        <v>196</v>
      </c>
      <c r="J113">
        <f t="shared" si="33"/>
        <v>196</v>
      </c>
      <c r="K113">
        <f t="shared" si="38"/>
        <v>24</v>
      </c>
      <c r="L113">
        <f t="shared" si="39"/>
        <v>24</v>
      </c>
      <c r="M113">
        <f t="shared" si="34"/>
        <v>10164</v>
      </c>
      <c r="N113">
        <f t="shared" si="35"/>
        <v>39</v>
      </c>
      <c r="O113">
        <f t="shared" si="27"/>
        <v>6</v>
      </c>
    </row>
    <row r="114" spans="1:15" x14ac:dyDescent="0.25">
      <c r="A114">
        <f t="shared" si="28"/>
        <v>3.5403999999999969</v>
      </c>
      <c r="B114">
        <f t="shared" si="29"/>
        <v>0</v>
      </c>
      <c r="C114">
        <f t="shared" si="30"/>
        <v>106</v>
      </c>
      <c r="D114">
        <f t="shared" si="31"/>
        <v>216</v>
      </c>
      <c r="E114">
        <f t="shared" si="40"/>
        <v>4</v>
      </c>
      <c r="F114">
        <f t="shared" si="36"/>
        <v>0</v>
      </c>
      <c r="H114">
        <v>1</v>
      </c>
      <c r="I114">
        <f t="shared" si="37"/>
        <v>196</v>
      </c>
      <c r="J114">
        <f t="shared" si="33"/>
        <v>220</v>
      </c>
      <c r="K114">
        <f t="shared" si="38"/>
        <v>27</v>
      </c>
      <c r="L114">
        <f t="shared" si="39"/>
        <v>27</v>
      </c>
      <c r="M114">
        <f t="shared" si="34"/>
        <v>10360</v>
      </c>
      <c r="N114">
        <f t="shared" si="35"/>
        <v>40</v>
      </c>
      <c r="O114">
        <f t="shared" si="27"/>
        <v>8</v>
      </c>
    </row>
    <row r="115" spans="1:15" x14ac:dyDescent="0.25">
      <c r="A115">
        <f t="shared" si="28"/>
        <v>3.5737999999999968</v>
      </c>
      <c r="B115">
        <f t="shared" si="29"/>
        <v>0</v>
      </c>
      <c r="C115">
        <f t="shared" si="30"/>
        <v>107</v>
      </c>
      <c r="D115">
        <f t="shared" si="31"/>
        <v>218</v>
      </c>
      <c r="E115">
        <f t="shared" si="40"/>
        <v>4</v>
      </c>
      <c r="F115">
        <f t="shared" si="36"/>
        <v>0</v>
      </c>
      <c r="H115">
        <v>1</v>
      </c>
      <c r="I115">
        <f t="shared" si="37"/>
        <v>198</v>
      </c>
      <c r="J115">
        <f t="shared" si="33"/>
        <v>220</v>
      </c>
      <c r="K115">
        <f t="shared" si="38"/>
        <v>27</v>
      </c>
      <c r="L115">
        <f t="shared" si="39"/>
        <v>26</v>
      </c>
      <c r="M115">
        <f t="shared" si="34"/>
        <v>10556</v>
      </c>
      <c r="N115">
        <f t="shared" si="35"/>
        <v>41</v>
      </c>
      <c r="O115">
        <f t="shared" si="27"/>
        <v>10</v>
      </c>
    </row>
    <row r="116" spans="1:15" x14ac:dyDescent="0.25">
      <c r="A116">
        <f t="shared" si="28"/>
        <v>3.6071999999999966</v>
      </c>
      <c r="B116">
        <f t="shared" si="29"/>
        <v>0</v>
      </c>
      <c r="C116">
        <f t="shared" si="30"/>
        <v>108</v>
      </c>
      <c r="D116">
        <f t="shared" si="31"/>
        <v>220</v>
      </c>
      <c r="E116">
        <f t="shared" si="40"/>
        <v>4</v>
      </c>
      <c r="F116">
        <f t="shared" si="36"/>
        <v>0</v>
      </c>
      <c r="H116">
        <v>1</v>
      </c>
      <c r="I116">
        <f t="shared" si="37"/>
        <v>200</v>
      </c>
      <c r="J116">
        <f t="shared" si="33"/>
        <v>212</v>
      </c>
      <c r="K116">
        <f t="shared" si="38"/>
        <v>26</v>
      </c>
      <c r="L116">
        <f t="shared" si="39"/>
        <v>26</v>
      </c>
      <c r="M116">
        <f t="shared" si="34"/>
        <v>10754</v>
      </c>
      <c r="N116">
        <f t="shared" si="35"/>
        <v>42</v>
      </c>
      <c r="O116">
        <f t="shared" si="27"/>
        <v>12</v>
      </c>
    </row>
    <row r="117" spans="1:15" x14ac:dyDescent="0.25">
      <c r="A117">
        <f t="shared" si="28"/>
        <v>3.6405999999999965</v>
      </c>
      <c r="B117">
        <f t="shared" si="29"/>
        <v>0</v>
      </c>
      <c r="C117">
        <f t="shared" si="30"/>
        <v>109</v>
      </c>
      <c r="D117">
        <f t="shared" si="31"/>
        <v>222</v>
      </c>
      <c r="E117">
        <f t="shared" si="40"/>
        <v>4</v>
      </c>
      <c r="F117">
        <f t="shared" si="36"/>
        <v>0</v>
      </c>
      <c r="H117">
        <v>1</v>
      </c>
      <c r="I117">
        <f t="shared" si="37"/>
        <v>202</v>
      </c>
      <c r="J117">
        <f t="shared" si="33"/>
        <v>212</v>
      </c>
      <c r="K117">
        <f t="shared" si="38"/>
        <v>26</v>
      </c>
      <c r="L117">
        <f t="shared" si="39"/>
        <v>26</v>
      </c>
      <c r="M117">
        <f t="shared" si="34"/>
        <v>10954</v>
      </c>
      <c r="N117">
        <f t="shared" si="35"/>
        <v>42</v>
      </c>
      <c r="O117">
        <f t="shared" si="27"/>
        <v>14</v>
      </c>
    </row>
    <row r="118" spans="1:15" x14ac:dyDescent="0.25">
      <c r="A118">
        <f t="shared" si="28"/>
        <v>3.6739999999999964</v>
      </c>
      <c r="B118">
        <f t="shared" si="29"/>
        <v>1</v>
      </c>
      <c r="C118">
        <f t="shared" si="30"/>
        <v>110</v>
      </c>
      <c r="D118">
        <f t="shared" si="31"/>
        <v>224</v>
      </c>
      <c r="E118">
        <f t="shared" si="40"/>
        <v>4</v>
      </c>
      <c r="F118">
        <f t="shared" si="36"/>
        <v>0</v>
      </c>
      <c r="H118">
        <v>1</v>
      </c>
      <c r="I118">
        <f t="shared" si="37"/>
        <v>204</v>
      </c>
      <c r="J118">
        <f t="shared" si="33"/>
        <v>220</v>
      </c>
      <c r="K118">
        <f t="shared" si="38"/>
        <v>27</v>
      </c>
      <c r="L118">
        <f t="shared" si="39"/>
        <v>26</v>
      </c>
      <c r="M118">
        <f t="shared" si="34"/>
        <v>11156</v>
      </c>
      <c r="N118">
        <f t="shared" si="35"/>
        <v>43</v>
      </c>
      <c r="O118">
        <f t="shared" si="27"/>
        <v>0</v>
      </c>
    </row>
    <row r="119" spans="1:15" x14ac:dyDescent="0.25">
      <c r="A119">
        <f t="shared" si="28"/>
        <v>3.7073999999999963</v>
      </c>
      <c r="B119">
        <f t="shared" si="29"/>
        <v>0</v>
      </c>
      <c r="C119">
        <f t="shared" si="30"/>
        <v>111</v>
      </c>
      <c r="D119">
        <f t="shared" si="31"/>
        <v>226</v>
      </c>
      <c r="E119">
        <f t="shared" si="40"/>
        <v>4</v>
      </c>
      <c r="F119">
        <f t="shared" si="36"/>
        <v>0</v>
      </c>
      <c r="H119">
        <v>1</v>
      </c>
      <c r="I119">
        <f t="shared" si="37"/>
        <v>206</v>
      </c>
      <c r="J119">
        <f t="shared" si="33"/>
        <v>212</v>
      </c>
      <c r="K119">
        <f t="shared" si="38"/>
        <v>26</v>
      </c>
      <c r="L119">
        <f t="shared" si="39"/>
        <v>26</v>
      </c>
      <c r="M119">
        <f t="shared" si="34"/>
        <v>11360</v>
      </c>
      <c r="N119">
        <f t="shared" si="35"/>
        <v>44</v>
      </c>
      <c r="O119">
        <f t="shared" si="27"/>
        <v>2</v>
      </c>
    </row>
    <row r="120" spans="1:15" x14ac:dyDescent="0.25">
      <c r="A120">
        <f t="shared" si="28"/>
        <v>3.7407999999999961</v>
      </c>
      <c r="B120">
        <f t="shared" si="29"/>
        <v>0</v>
      </c>
      <c r="C120">
        <f t="shared" si="30"/>
        <v>112</v>
      </c>
      <c r="D120">
        <f t="shared" si="31"/>
        <v>228</v>
      </c>
      <c r="E120">
        <f t="shared" si="40"/>
        <v>4</v>
      </c>
      <c r="F120">
        <f t="shared" si="36"/>
        <v>0</v>
      </c>
      <c r="H120">
        <v>1</v>
      </c>
      <c r="I120">
        <f t="shared" si="37"/>
        <v>208</v>
      </c>
      <c r="J120">
        <f t="shared" si="33"/>
        <v>212</v>
      </c>
      <c r="K120">
        <f t="shared" si="38"/>
        <v>26</v>
      </c>
      <c r="L120">
        <f t="shared" si="39"/>
        <v>26</v>
      </c>
      <c r="M120">
        <f t="shared" si="34"/>
        <v>11566</v>
      </c>
      <c r="N120">
        <f t="shared" si="35"/>
        <v>45</v>
      </c>
      <c r="O120">
        <f t="shared" si="27"/>
        <v>4</v>
      </c>
    </row>
    <row r="121" spans="1:15" x14ac:dyDescent="0.25">
      <c r="A121">
        <f t="shared" si="28"/>
        <v>3.774199999999996</v>
      </c>
      <c r="B121">
        <f t="shared" si="29"/>
        <v>0</v>
      </c>
      <c r="C121">
        <f t="shared" si="30"/>
        <v>113</v>
      </c>
      <c r="D121">
        <f t="shared" si="31"/>
        <v>230</v>
      </c>
      <c r="E121">
        <f t="shared" si="40"/>
        <v>4</v>
      </c>
      <c r="F121">
        <f t="shared" si="36"/>
        <v>0</v>
      </c>
      <c r="H121">
        <v>1</v>
      </c>
      <c r="I121">
        <f t="shared" si="37"/>
        <v>210</v>
      </c>
      <c r="J121">
        <f t="shared" si="33"/>
        <v>212</v>
      </c>
      <c r="K121">
        <f t="shared" si="38"/>
        <v>26</v>
      </c>
      <c r="L121">
        <f t="shared" si="39"/>
        <v>26</v>
      </c>
      <c r="M121">
        <f t="shared" si="34"/>
        <v>11774</v>
      </c>
      <c r="N121">
        <f t="shared" si="35"/>
        <v>45</v>
      </c>
      <c r="O121">
        <f t="shared" si="27"/>
        <v>6</v>
      </c>
    </row>
    <row r="122" spans="1:15" x14ac:dyDescent="0.25">
      <c r="A122">
        <f t="shared" si="28"/>
        <v>3.8075999999999959</v>
      </c>
      <c r="B122">
        <f t="shared" si="29"/>
        <v>0</v>
      </c>
      <c r="C122">
        <f t="shared" si="30"/>
        <v>114</v>
      </c>
      <c r="D122">
        <f t="shared" si="31"/>
        <v>232</v>
      </c>
      <c r="E122">
        <f t="shared" si="40"/>
        <v>4</v>
      </c>
      <c r="F122">
        <f t="shared" si="36"/>
        <v>1</v>
      </c>
      <c r="G122">
        <v>1</v>
      </c>
      <c r="H122">
        <v>1</v>
      </c>
      <c r="I122">
        <f t="shared" si="37"/>
        <v>212</v>
      </c>
      <c r="J122">
        <f t="shared" si="33"/>
        <v>212</v>
      </c>
      <c r="K122">
        <f t="shared" si="38"/>
        <v>26</v>
      </c>
      <c r="L122">
        <f t="shared" si="39"/>
        <v>26</v>
      </c>
      <c r="M122">
        <f t="shared" si="34"/>
        <v>11984</v>
      </c>
      <c r="N122">
        <f t="shared" si="35"/>
        <v>46</v>
      </c>
      <c r="O122">
        <f t="shared" si="27"/>
        <v>8</v>
      </c>
    </row>
    <row r="123" spans="1:15" x14ac:dyDescent="0.25">
      <c r="A123">
        <f t="shared" si="28"/>
        <v>3.8409999999999958</v>
      </c>
      <c r="B123">
        <f t="shared" si="29"/>
        <v>0</v>
      </c>
      <c r="C123">
        <f t="shared" si="30"/>
        <v>115</v>
      </c>
      <c r="D123">
        <f t="shared" si="31"/>
        <v>234</v>
      </c>
      <c r="E123">
        <f t="shared" si="40"/>
        <v>4</v>
      </c>
      <c r="F123">
        <f t="shared" si="36"/>
        <v>0</v>
      </c>
      <c r="H123">
        <v>1</v>
      </c>
      <c r="I123">
        <f t="shared" si="37"/>
        <v>212</v>
      </c>
      <c r="J123">
        <f t="shared" si="33"/>
        <v>236</v>
      </c>
      <c r="K123">
        <f t="shared" si="38"/>
        <v>29</v>
      </c>
      <c r="L123">
        <f t="shared" si="39"/>
        <v>29</v>
      </c>
      <c r="M123">
        <f t="shared" si="34"/>
        <v>12196</v>
      </c>
      <c r="N123">
        <f t="shared" si="35"/>
        <v>47</v>
      </c>
      <c r="O123">
        <f t="shared" si="27"/>
        <v>10</v>
      </c>
    </row>
    <row r="124" spans="1:15" x14ac:dyDescent="0.25">
      <c r="A124">
        <f t="shared" si="28"/>
        <v>3.8743999999999956</v>
      </c>
      <c r="B124">
        <f t="shared" si="29"/>
        <v>0</v>
      </c>
      <c r="C124">
        <f t="shared" si="30"/>
        <v>116</v>
      </c>
      <c r="D124">
        <f t="shared" si="31"/>
        <v>236</v>
      </c>
      <c r="E124">
        <f t="shared" si="40"/>
        <v>4</v>
      </c>
      <c r="F124">
        <f t="shared" si="36"/>
        <v>0</v>
      </c>
      <c r="H124">
        <v>1</v>
      </c>
      <c r="I124">
        <f t="shared" si="37"/>
        <v>214</v>
      </c>
      <c r="J124">
        <f t="shared" si="33"/>
        <v>236</v>
      </c>
      <c r="K124">
        <f t="shared" si="38"/>
        <v>29</v>
      </c>
      <c r="L124">
        <f t="shared" si="39"/>
        <v>28</v>
      </c>
      <c r="M124">
        <f t="shared" si="34"/>
        <v>12408</v>
      </c>
      <c r="N124">
        <f t="shared" si="35"/>
        <v>48</v>
      </c>
      <c r="O124">
        <f t="shared" si="27"/>
        <v>12</v>
      </c>
    </row>
    <row r="125" spans="1:15" x14ac:dyDescent="0.25">
      <c r="A125">
        <f t="shared" si="28"/>
        <v>3.9077999999999955</v>
      </c>
      <c r="B125">
        <f t="shared" si="29"/>
        <v>0</v>
      </c>
      <c r="C125">
        <f t="shared" si="30"/>
        <v>117</v>
      </c>
      <c r="D125">
        <f t="shared" si="31"/>
        <v>238</v>
      </c>
      <c r="E125">
        <f t="shared" si="40"/>
        <v>4</v>
      </c>
      <c r="F125">
        <f t="shared" si="36"/>
        <v>0</v>
      </c>
      <c r="H125">
        <v>1</v>
      </c>
      <c r="I125">
        <f t="shared" si="37"/>
        <v>216</v>
      </c>
      <c r="J125">
        <f t="shared" si="33"/>
        <v>228</v>
      </c>
      <c r="K125">
        <f t="shared" si="38"/>
        <v>28</v>
      </c>
      <c r="L125">
        <f t="shared" si="39"/>
        <v>28</v>
      </c>
      <c r="M125">
        <f t="shared" si="34"/>
        <v>12622</v>
      </c>
      <c r="N125">
        <f t="shared" si="35"/>
        <v>49</v>
      </c>
      <c r="O125">
        <f t="shared" si="27"/>
        <v>14</v>
      </c>
    </row>
    <row r="126" spans="1:15" x14ac:dyDescent="0.25">
      <c r="A126">
        <f t="shared" si="28"/>
        <v>3.9411999999999954</v>
      </c>
      <c r="B126">
        <f t="shared" si="29"/>
        <v>1</v>
      </c>
      <c r="C126">
        <f t="shared" si="30"/>
        <v>118</v>
      </c>
      <c r="D126">
        <f t="shared" si="31"/>
        <v>240</v>
      </c>
      <c r="E126">
        <f t="shared" si="40"/>
        <v>4</v>
      </c>
      <c r="F126">
        <f t="shared" si="36"/>
        <v>0</v>
      </c>
      <c r="H126">
        <v>1</v>
      </c>
      <c r="I126">
        <f t="shared" si="37"/>
        <v>218</v>
      </c>
      <c r="J126">
        <f t="shared" si="33"/>
        <v>236</v>
      </c>
      <c r="K126">
        <f t="shared" si="38"/>
        <v>29</v>
      </c>
      <c r="L126">
        <f t="shared" si="39"/>
        <v>28</v>
      </c>
      <c r="M126">
        <f t="shared" si="34"/>
        <v>12838</v>
      </c>
      <c r="N126">
        <f t="shared" si="35"/>
        <v>50</v>
      </c>
      <c r="O126">
        <f t="shared" si="27"/>
        <v>0</v>
      </c>
    </row>
    <row r="127" spans="1:15" x14ac:dyDescent="0.25">
      <c r="A127">
        <f t="shared" si="28"/>
        <v>3.9745999999999952</v>
      </c>
      <c r="B127">
        <f t="shared" si="29"/>
        <v>0</v>
      </c>
      <c r="C127">
        <f t="shared" si="30"/>
        <v>119</v>
      </c>
      <c r="D127">
        <f t="shared" si="31"/>
        <v>242</v>
      </c>
      <c r="E127">
        <f t="shared" si="40"/>
        <v>4</v>
      </c>
      <c r="F127">
        <f t="shared" si="36"/>
        <v>0</v>
      </c>
      <c r="H127">
        <v>1</v>
      </c>
      <c r="I127">
        <f t="shared" si="37"/>
        <v>220</v>
      </c>
      <c r="J127">
        <f t="shared" si="33"/>
        <v>228</v>
      </c>
      <c r="K127">
        <f t="shared" si="38"/>
        <v>28</v>
      </c>
      <c r="L127">
        <f t="shared" si="39"/>
        <v>28</v>
      </c>
      <c r="M127">
        <f t="shared" si="34"/>
        <v>13056</v>
      </c>
      <c r="N127">
        <f t="shared" si="35"/>
        <v>51</v>
      </c>
      <c r="O127">
        <f t="shared" si="27"/>
        <v>2</v>
      </c>
    </row>
    <row r="128" spans="1:15" x14ac:dyDescent="0.25">
      <c r="A128">
        <f t="shared" si="28"/>
        <v>4.0079999999999956</v>
      </c>
      <c r="B128">
        <f t="shared" si="29"/>
        <v>0</v>
      </c>
      <c r="C128">
        <f t="shared" si="30"/>
        <v>120</v>
      </c>
      <c r="D128">
        <f t="shared" si="31"/>
        <v>244</v>
      </c>
      <c r="E128">
        <f t="shared" si="40"/>
        <v>4</v>
      </c>
      <c r="F128">
        <f t="shared" si="36"/>
        <v>0</v>
      </c>
      <c r="H128">
        <v>1</v>
      </c>
      <c r="I128">
        <f t="shared" si="37"/>
        <v>222</v>
      </c>
      <c r="J128">
        <f t="shared" si="33"/>
        <v>228</v>
      </c>
      <c r="K128">
        <f t="shared" si="38"/>
        <v>28</v>
      </c>
      <c r="L128">
        <f t="shared" si="39"/>
        <v>28</v>
      </c>
      <c r="M128">
        <f t="shared" si="34"/>
        <v>13276</v>
      </c>
      <c r="N128">
        <f t="shared" si="35"/>
        <v>51</v>
      </c>
      <c r="O128">
        <f t="shared" si="27"/>
        <v>4</v>
      </c>
    </row>
    <row r="129" spans="1:15" x14ac:dyDescent="0.25">
      <c r="A129">
        <f t="shared" si="28"/>
        <v>4.0413999999999959</v>
      </c>
      <c r="B129">
        <f t="shared" si="29"/>
        <v>0</v>
      </c>
      <c r="C129">
        <f t="shared" si="30"/>
        <v>121</v>
      </c>
      <c r="D129">
        <f t="shared" si="31"/>
        <v>246</v>
      </c>
      <c r="E129">
        <f t="shared" si="40"/>
        <v>4</v>
      </c>
      <c r="F129">
        <f t="shared" si="36"/>
        <v>0</v>
      </c>
      <c r="H129">
        <v>1</v>
      </c>
      <c r="I129">
        <f t="shared" si="37"/>
        <v>224</v>
      </c>
      <c r="J129">
        <f t="shared" si="33"/>
        <v>228</v>
      </c>
      <c r="K129">
        <f t="shared" si="38"/>
        <v>28</v>
      </c>
      <c r="L129">
        <f t="shared" si="39"/>
        <v>28</v>
      </c>
      <c r="M129">
        <f t="shared" si="34"/>
        <v>13498</v>
      </c>
      <c r="N129">
        <f t="shared" si="35"/>
        <v>52</v>
      </c>
      <c r="O129">
        <f t="shared" si="27"/>
        <v>6</v>
      </c>
    </row>
    <row r="130" spans="1:15" x14ac:dyDescent="0.25">
      <c r="A130">
        <f t="shared" si="28"/>
        <v>4.0747999999999962</v>
      </c>
      <c r="B130">
        <f t="shared" si="29"/>
        <v>0</v>
      </c>
      <c r="C130">
        <f t="shared" si="30"/>
        <v>122</v>
      </c>
      <c r="D130">
        <f t="shared" si="31"/>
        <v>248</v>
      </c>
      <c r="E130">
        <f t="shared" si="40"/>
        <v>4</v>
      </c>
      <c r="F130">
        <f t="shared" si="36"/>
        <v>0</v>
      </c>
      <c r="H130">
        <v>1</v>
      </c>
      <c r="I130">
        <f t="shared" si="37"/>
        <v>226</v>
      </c>
      <c r="J130">
        <f t="shared" si="33"/>
        <v>228</v>
      </c>
      <c r="K130">
        <f t="shared" si="38"/>
        <v>28</v>
      </c>
      <c r="L130">
        <f t="shared" si="39"/>
        <v>28</v>
      </c>
      <c r="M130">
        <f t="shared" si="34"/>
        <v>13722</v>
      </c>
      <c r="N130">
        <f t="shared" si="35"/>
        <v>53</v>
      </c>
      <c r="O130">
        <f t="shared" si="27"/>
        <v>8</v>
      </c>
    </row>
    <row r="131" spans="1:15" x14ac:dyDescent="0.25">
      <c r="A131">
        <f t="shared" si="28"/>
        <v>4.1081999999999965</v>
      </c>
      <c r="B131">
        <f t="shared" si="29"/>
        <v>0</v>
      </c>
      <c r="C131">
        <f t="shared" si="30"/>
        <v>123</v>
      </c>
      <c r="D131">
        <f t="shared" si="31"/>
        <v>250</v>
      </c>
      <c r="E131">
        <f t="shared" si="40"/>
        <v>4</v>
      </c>
      <c r="F131">
        <f t="shared" si="36"/>
        <v>1</v>
      </c>
      <c r="G131">
        <v>1</v>
      </c>
      <c r="H131">
        <v>1</v>
      </c>
      <c r="I131">
        <f t="shared" si="37"/>
        <v>228</v>
      </c>
      <c r="J131">
        <f t="shared" si="33"/>
        <v>228</v>
      </c>
      <c r="K131">
        <f t="shared" si="38"/>
        <v>28</v>
      </c>
      <c r="L131">
        <f t="shared" si="39"/>
        <v>28</v>
      </c>
      <c r="M131">
        <f t="shared" si="34"/>
        <v>13948</v>
      </c>
      <c r="N131">
        <f t="shared" si="35"/>
        <v>54</v>
      </c>
      <c r="O131">
        <f t="shared" si="27"/>
        <v>10</v>
      </c>
    </row>
    <row r="132" spans="1:15" x14ac:dyDescent="0.25">
      <c r="A132">
        <f t="shared" si="28"/>
        <v>4.1415999999999968</v>
      </c>
      <c r="B132">
        <f t="shared" si="29"/>
        <v>0</v>
      </c>
      <c r="C132">
        <f t="shared" si="30"/>
        <v>124</v>
      </c>
      <c r="D132">
        <f t="shared" si="31"/>
        <v>252</v>
      </c>
      <c r="E132">
        <f t="shared" si="40"/>
        <v>4</v>
      </c>
      <c r="F132">
        <f t="shared" si="36"/>
        <v>0</v>
      </c>
      <c r="H132">
        <v>1</v>
      </c>
      <c r="I132">
        <f t="shared" si="37"/>
        <v>228</v>
      </c>
      <c r="J132">
        <f t="shared" si="33"/>
        <v>252</v>
      </c>
      <c r="K132">
        <f t="shared" si="38"/>
        <v>31</v>
      </c>
      <c r="L132">
        <f t="shared" si="39"/>
        <v>31</v>
      </c>
      <c r="M132">
        <f t="shared" si="34"/>
        <v>14176</v>
      </c>
      <c r="N132">
        <f t="shared" si="35"/>
        <v>55</v>
      </c>
      <c r="O132">
        <f t="shared" si="27"/>
        <v>12</v>
      </c>
    </row>
    <row r="133" spans="1:15" x14ac:dyDescent="0.25">
      <c r="A133">
        <f t="shared" si="28"/>
        <v>4.1749999999999972</v>
      </c>
      <c r="B133">
        <f t="shared" si="29"/>
        <v>0</v>
      </c>
      <c r="C133">
        <f t="shared" si="30"/>
        <v>125</v>
      </c>
      <c r="D133">
        <f t="shared" si="31"/>
        <v>254</v>
      </c>
      <c r="E133">
        <f t="shared" si="40"/>
        <v>4</v>
      </c>
      <c r="F133">
        <f t="shared" si="36"/>
        <v>0</v>
      </c>
      <c r="H133">
        <v>1</v>
      </c>
      <c r="I133">
        <f t="shared" si="37"/>
        <v>230</v>
      </c>
      <c r="J133">
        <f t="shared" si="33"/>
        <v>252</v>
      </c>
      <c r="K133">
        <f t="shared" si="38"/>
        <v>31</v>
      </c>
      <c r="L133">
        <f t="shared" si="39"/>
        <v>30</v>
      </c>
      <c r="M133">
        <f t="shared" si="34"/>
        <v>14404</v>
      </c>
      <c r="N133">
        <f t="shared" si="35"/>
        <v>56</v>
      </c>
      <c r="O133">
        <f t="shared" si="27"/>
        <v>14</v>
      </c>
    </row>
    <row r="134" spans="1:15" x14ac:dyDescent="0.25">
      <c r="A134">
        <f t="shared" si="28"/>
        <v>4.2083999999999975</v>
      </c>
      <c r="B134">
        <f t="shared" si="29"/>
        <v>1</v>
      </c>
      <c r="C134">
        <f t="shared" si="30"/>
        <v>126</v>
      </c>
      <c r="D134">
        <f t="shared" si="31"/>
        <v>256</v>
      </c>
      <c r="E134">
        <f t="shared" si="40"/>
        <v>4</v>
      </c>
      <c r="F134">
        <f t="shared" si="36"/>
        <v>0</v>
      </c>
      <c r="H134">
        <v>1</v>
      </c>
      <c r="I134">
        <f t="shared" si="37"/>
        <v>232</v>
      </c>
      <c r="J134">
        <f t="shared" si="33"/>
        <v>252</v>
      </c>
      <c r="K134">
        <f t="shared" si="38"/>
        <v>31</v>
      </c>
      <c r="L134">
        <f t="shared" si="39"/>
        <v>30</v>
      </c>
      <c r="M134">
        <f t="shared" si="34"/>
        <v>14634</v>
      </c>
      <c r="N134">
        <f t="shared" si="35"/>
        <v>57</v>
      </c>
      <c r="O134">
        <f t="shared" si="27"/>
        <v>0</v>
      </c>
    </row>
    <row r="135" spans="1:15" x14ac:dyDescent="0.25">
      <c r="A135">
        <f t="shared" si="28"/>
        <v>4.2417999999999978</v>
      </c>
      <c r="B135">
        <f t="shared" si="29"/>
        <v>0</v>
      </c>
      <c r="C135">
        <f t="shared" si="30"/>
        <v>127</v>
      </c>
      <c r="D135">
        <f t="shared" si="31"/>
        <v>258</v>
      </c>
      <c r="E135">
        <f t="shared" si="40"/>
        <v>4</v>
      </c>
      <c r="F135">
        <f t="shared" si="36"/>
        <v>0</v>
      </c>
      <c r="H135">
        <v>1</v>
      </c>
      <c r="I135">
        <f t="shared" si="37"/>
        <v>234</v>
      </c>
      <c r="J135">
        <f t="shared" si="33"/>
        <v>244</v>
      </c>
      <c r="K135">
        <f t="shared" si="38"/>
        <v>30</v>
      </c>
      <c r="L135">
        <f t="shared" si="39"/>
        <v>30</v>
      </c>
      <c r="M135">
        <f t="shared" si="34"/>
        <v>14866</v>
      </c>
      <c r="N135">
        <f t="shared" si="35"/>
        <v>58</v>
      </c>
      <c r="O135">
        <f t="shared" si="27"/>
        <v>2</v>
      </c>
    </row>
    <row r="136" spans="1:15" x14ac:dyDescent="0.25">
      <c r="A136">
        <f t="shared" si="28"/>
        <v>4.2751999999999981</v>
      </c>
      <c r="B136">
        <f t="shared" si="29"/>
        <v>0</v>
      </c>
      <c r="C136">
        <f t="shared" si="30"/>
        <v>128</v>
      </c>
      <c r="D136">
        <f t="shared" si="31"/>
        <v>260</v>
      </c>
      <c r="E136">
        <f t="shared" si="40"/>
        <v>4</v>
      </c>
      <c r="F136">
        <f t="shared" ref="F136:F167" si="41">IF(I136=I137,1,0)</f>
        <v>0</v>
      </c>
      <c r="H136">
        <v>1</v>
      </c>
      <c r="I136">
        <f t="shared" si="37"/>
        <v>236</v>
      </c>
      <c r="J136">
        <f t="shared" si="33"/>
        <v>244</v>
      </c>
      <c r="K136">
        <f t="shared" si="38"/>
        <v>30</v>
      </c>
      <c r="L136">
        <f t="shared" si="39"/>
        <v>30</v>
      </c>
      <c r="M136">
        <f t="shared" si="34"/>
        <v>15100</v>
      </c>
      <c r="N136">
        <f t="shared" si="35"/>
        <v>58</v>
      </c>
      <c r="O136">
        <f t="shared" si="27"/>
        <v>4</v>
      </c>
    </row>
    <row r="137" spans="1:15" x14ac:dyDescent="0.25">
      <c r="A137">
        <f t="shared" si="28"/>
        <v>4.3085999999999984</v>
      </c>
      <c r="B137">
        <f t="shared" si="29"/>
        <v>0</v>
      </c>
      <c r="C137">
        <f t="shared" si="30"/>
        <v>129</v>
      </c>
      <c r="D137">
        <f t="shared" si="31"/>
        <v>262</v>
      </c>
      <c r="E137">
        <f t="shared" si="40"/>
        <v>4</v>
      </c>
      <c r="F137">
        <f t="shared" si="41"/>
        <v>0</v>
      </c>
      <c r="H137">
        <v>1</v>
      </c>
      <c r="I137">
        <f t="shared" ref="I137:I168" si="42">IF(G136=1,I136,IF(I136&lt;J137,I136+2,IF(I136=J137,I136,I136-1)))</f>
        <v>238</v>
      </c>
      <c r="J137">
        <f t="shared" si="33"/>
        <v>244</v>
      </c>
      <c r="K137">
        <f t="shared" ref="K137:K168" si="43">IF(G136=1,IF(H137=1,L136+3,L136-3),IF(B137=1,IF(H137=1,L136+1,L136-1),L136))</f>
        <v>30</v>
      </c>
      <c r="L137">
        <f t="shared" si="39"/>
        <v>30</v>
      </c>
      <c r="M137">
        <f t="shared" si="34"/>
        <v>15336</v>
      </c>
      <c r="N137">
        <f t="shared" si="35"/>
        <v>59</v>
      </c>
      <c r="O137">
        <f t="shared" si="27"/>
        <v>6</v>
      </c>
    </row>
    <row r="138" spans="1:15" x14ac:dyDescent="0.25">
      <c r="A138">
        <f t="shared" si="28"/>
        <v>4.3419999999999987</v>
      </c>
      <c r="B138">
        <f t="shared" si="29"/>
        <v>0</v>
      </c>
      <c r="C138">
        <f t="shared" si="30"/>
        <v>130</v>
      </c>
      <c r="D138">
        <f t="shared" si="31"/>
        <v>264</v>
      </c>
      <c r="E138">
        <f t="shared" si="40"/>
        <v>4</v>
      </c>
      <c r="F138">
        <f t="shared" si="41"/>
        <v>0</v>
      </c>
      <c r="H138">
        <v>1</v>
      </c>
      <c r="I138">
        <f t="shared" si="42"/>
        <v>240</v>
      </c>
      <c r="J138">
        <f t="shared" si="33"/>
        <v>244</v>
      </c>
      <c r="K138">
        <f t="shared" si="43"/>
        <v>30</v>
      </c>
      <c r="L138">
        <f t="shared" ref="L138:L169" si="44">IF(G137=1,K138,IF((J138-I137)&gt;=16,K138-1,K138))</f>
        <v>30</v>
      </c>
      <c r="M138">
        <f t="shared" si="34"/>
        <v>15574</v>
      </c>
      <c r="N138">
        <f t="shared" si="35"/>
        <v>60</v>
      </c>
      <c r="O138">
        <f t="shared" ref="O138:O144" si="45">MOD(D138,POWER(2,E138))</f>
        <v>8</v>
      </c>
    </row>
    <row r="139" spans="1:15" x14ac:dyDescent="0.25">
      <c r="A139">
        <f t="shared" ref="A139:A202" si="46">A138+$A$5</f>
        <v>4.3753999999999991</v>
      </c>
      <c r="B139">
        <f t="shared" ref="B139:B192" si="47">IF(MOD(D139,POWER(2,E139))=0,1,0)</f>
        <v>0</v>
      </c>
      <c r="C139">
        <f t="shared" ref="C139:C202" si="48">C138+1</f>
        <v>131</v>
      </c>
      <c r="D139">
        <f t="shared" ref="D139:D202" si="49">D138+2</f>
        <v>266</v>
      </c>
      <c r="E139">
        <f t="shared" ref="E139:E170" si="50">MIN(G138+E138,4)</f>
        <v>4</v>
      </c>
      <c r="F139">
        <f t="shared" si="41"/>
        <v>0</v>
      </c>
      <c r="H139">
        <v>1</v>
      </c>
      <c r="I139">
        <f t="shared" si="42"/>
        <v>242</v>
      </c>
      <c r="J139">
        <f t="shared" ref="J139:J192" si="51">FLOOR(IF(K139&gt;=20,K139*POWER(2,E139-1)+POWER(2,E139-2),K139*POWER(2,E139-1)),1)</f>
        <v>244</v>
      </c>
      <c r="K139">
        <f t="shared" si="43"/>
        <v>30</v>
      </c>
      <c r="L139">
        <f t="shared" si="44"/>
        <v>30</v>
      </c>
      <c r="M139">
        <f t="shared" ref="M139:M192" si="52">M138+I138</f>
        <v>15814</v>
      </c>
      <c r="N139">
        <f t="shared" ref="N139:N192" si="53">FLOOR(M139/256,1)</f>
        <v>61</v>
      </c>
      <c r="O139">
        <f t="shared" si="45"/>
        <v>10</v>
      </c>
    </row>
    <row r="140" spans="1:15" x14ac:dyDescent="0.25">
      <c r="A140">
        <f t="shared" si="46"/>
        <v>4.4087999999999994</v>
      </c>
      <c r="B140">
        <f t="shared" si="47"/>
        <v>0</v>
      </c>
      <c r="C140">
        <f t="shared" si="48"/>
        <v>132</v>
      </c>
      <c r="D140">
        <f t="shared" si="49"/>
        <v>268</v>
      </c>
      <c r="E140">
        <f t="shared" si="50"/>
        <v>4</v>
      </c>
      <c r="F140">
        <f t="shared" si="41"/>
        <v>1</v>
      </c>
      <c r="H140">
        <v>1</v>
      </c>
      <c r="I140">
        <f t="shared" si="42"/>
        <v>244</v>
      </c>
      <c r="J140">
        <f t="shared" si="51"/>
        <v>244</v>
      </c>
      <c r="K140">
        <f t="shared" si="43"/>
        <v>30</v>
      </c>
      <c r="L140">
        <f t="shared" si="44"/>
        <v>30</v>
      </c>
      <c r="M140">
        <f t="shared" si="52"/>
        <v>16056</v>
      </c>
      <c r="N140">
        <f t="shared" si="53"/>
        <v>62</v>
      </c>
      <c r="O140">
        <f t="shared" si="45"/>
        <v>12</v>
      </c>
    </row>
    <row r="141" spans="1:15" x14ac:dyDescent="0.25">
      <c r="A141">
        <f t="shared" si="46"/>
        <v>4.4421999999999997</v>
      </c>
      <c r="B141">
        <f t="shared" si="47"/>
        <v>0</v>
      </c>
      <c r="C141">
        <f t="shared" si="48"/>
        <v>133</v>
      </c>
      <c r="D141">
        <f t="shared" si="49"/>
        <v>270</v>
      </c>
      <c r="E141">
        <f t="shared" si="50"/>
        <v>4</v>
      </c>
      <c r="F141">
        <f t="shared" si="41"/>
        <v>0</v>
      </c>
      <c r="H141">
        <v>1</v>
      </c>
      <c r="I141">
        <f t="shared" si="42"/>
        <v>244</v>
      </c>
      <c r="J141">
        <f t="shared" si="51"/>
        <v>244</v>
      </c>
      <c r="K141">
        <f t="shared" si="43"/>
        <v>30</v>
      </c>
      <c r="L141">
        <f t="shared" si="44"/>
        <v>30</v>
      </c>
      <c r="M141">
        <f t="shared" si="52"/>
        <v>16300</v>
      </c>
      <c r="N141">
        <f t="shared" si="53"/>
        <v>63</v>
      </c>
      <c r="O141">
        <f t="shared" si="45"/>
        <v>14</v>
      </c>
    </row>
    <row r="142" spans="1:15" x14ac:dyDescent="0.25">
      <c r="A142">
        <f t="shared" si="46"/>
        <v>4.4756</v>
      </c>
      <c r="B142">
        <f t="shared" si="47"/>
        <v>1</v>
      </c>
      <c r="C142">
        <f t="shared" si="48"/>
        <v>134</v>
      </c>
      <c r="D142">
        <f t="shared" si="49"/>
        <v>272</v>
      </c>
      <c r="E142">
        <f t="shared" si="50"/>
        <v>4</v>
      </c>
      <c r="F142">
        <f t="shared" si="41"/>
        <v>0</v>
      </c>
      <c r="H142">
        <v>1</v>
      </c>
      <c r="I142">
        <f t="shared" si="42"/>
        <v>246</v>
      </c>
      <c r="J142">
        <f t="shared" si="51"/>
        <v>252</v>
      </c>
      <c r="K142">
        <f t="shared" si="43"/>
        <v>31</v>
      </c>
      <c r="L142">
        <f t="shared" si="44"/>
        <v>31</v>
      </c>
      <c r="M142">
        <f t="shared" si="52"/>
        <v>16544</v>
      </c>
      <c r="N142">
        <f t="shared" si="53"/>
        <v>64</v>
      </c>
      <c r="O142">
        <f t="shared" si="45"/>
        <v>0</v>
      </c>
    </row>
    <row r="143" spans="1:15" x14ac:dyDescent="0.25">
      <c r="A143">
        <f t="shared" si="46"/>
        <v>4.5090000000000003</v>
      </c>
      <c r="B143">
        <f t="shared" si="47"/>
        <v>0</v>
      </c>
      <c r="C143">
        <f t="shared" si="48"/>
        <v>135</v>
      </c>
      <c r="D143">
        <f t="shared" si="49"/>
        <v>274</v>
      </c>
      <c r="E143">
        <f t="shared" si="50"/>
        <v>4</v>
      </c>
      <c r="F143">
        <f t="shared" si="41"/>
        <v>0</v>
      </c>
      <c r="H143">
        <v>1</v>
      </c>
      <c r="I143">
        <f t="shared" si="42"/>
        <v>248</v>
      </c>
      <c r="J143">
        <f t="shared" si="51"/>
        <v>252</v>
      </c>
      <c r="K143">
        <f t="shared" si="43"/>
        <v>31</v>
      </c>
      <c r="L143">
        <f t="shared" si="44"/>
        <v>31</v>
      </c>
      <c r="M143">
        <f t="shared" si="52"/>
        <v>16790</v>
      </c>
      <c r="N143">
        <f t="shared" si="53"/>
        <v>65</v>
      </c>
      <c r="O143">
        <f t="shared" si="45"/>
        <v>2</v>
      </c>
    </row>
    <row r="144" spans="1:15" x14ac:dyDescent="0.25">
      <c r="A144">
        <f t="shared" si="46"/>
        <v>4.5424000000000007</v>
      </c>
      <c r="B144">
        <f t="shared" si="47"/>
        <v>0</v>
      </c>
      <c r="C144">
        <f t="shared" si="48"/>
        <v>136</v>
      </c>
      <c r="D144">
        <f t="shared" si="49"/>
        <v>276</v>
      </c>
      <c r="E144">
        <f t="shared" si="50"/>
        <v>4</v>
      </c>
      <c r="F144">
        <f t="shared" si="41"/>
        <v>0</v>
      </c>
      <c r="H144">
        <v>1</v>
      </c>
      <c r="I144">
        <f t="shared" si="42"/>
        <v>250</v>
      </c>
      <c r="J144">
        <f t="shared" si="51"/>
        <v>252</v>
      </c>
      <c r="K144">
        <f t="shared" si="43"/>
        <v>31</v>
      </c>
      <c r="L144">
        <f t="shared" si="44"/>
        <v>31</v>
      </c>
      <c r="M144">
        <f t="shared" si="52"/>
        <v>17038</v>
      </c>
      <c r="N144">
        <f t="shared" si="53"/>
        <v>66</v>
      </c>
      <c r="O144">
        <f t="shared" si="45"/>
        <v>4</v>
      </c>
    </row>
    <row r="145" spans="1:14" x14ac:dyDescent="0.25">
      <c r="A145">
        <f t="shared" si="46"/>
        <v>4.575800000000001</v>
      </c>
      <c r="B145">
        <f t="shared" si="47"/>
        <v>0</v>
      </c>
      <c r="C145">
        <f t="shared" si="48"/>
        <v>137</v>
      </c>
      <c r="D145">
        <f t="shared" si="49"/>
        <v>278</v>
      </c>
      <c r="E145">
        <f t="shared" si="50"/>
        <v>4</v>
      </c>
      <c r="F145">
        <f t="shared" si="41"/>
        <v>1</v>
      </c>
      <c r="G145">
        <v>1</v>
      </c>
      <c r="H145">
        <v>0</v>
      </c>
      <c r="I145">
        <f t="shared" si="42"/>
        <v>252</v>
      </c>
      <c r="J145">
        <f t="shared" si="51"/>
        <v>252</v>
      </c>
      <c r="K145">
        <f t="shared" si="43"/>
        <v>31</v>
      </c>
      <c r="L145">
        <f t="shared" si="44"/>
        <v>31</v>
      </c>
      <c r="M145">
        <f t="shared" si="52"/>
        <v>17288</v>
      </c>
      <c r="N145">
        <f t="shared" si="53"/>
        <v>67</v>
      </c>
    </row>
    <row r="146" spans="1:14" x14ac:dyDescent="0.25">
      <c r="A146">
        <f t="shared" si="46"/>
        <v>4.6092000000000013</v>
      </c>
      <c r="B146">
        <f t="shared" si="47"/>
        <v>0</v>
      </c>
      <c r="C146">
        <f t="shared" si="48"/>
        <v>138</v>
      </c>
      <c r="D146">
        <f t="shared" si="49"/>
        <v>280</v>
      </c>
      <c r="E146">
        <f t="shared" si="50"/>
        <v>4</v>
      </c>
      <c r="F146">
        <f t="shared" si="41"/>
        <v>1</v>
      </c>
      <c r="G146">
        <v>1</v>
      </c>
      <c r="H146">
        <v>0</v>
      </c>
      <c r="I146">
        <f t="shared" si="42"/>
        <v>252</v>
      </c>
      <c r="J146">
        <f t="shared" si="51"/>
        <v>228</v>
      </c>
      <c r="K146">
        <f t="shared" si="43"/>
        <v>28</v>
      </c>
      <c r="L146">
        <f t="shared" si="44"/>
        <v>28</v>
      </c>
      <c r="M146">
        <f t="shared" si="52"/>
        <v>17540</v>
      </c>
      <c r="N146">
        <f t="shared" si="53"/>
        <v>68</v>
      </c>
    </row>
    <row r="147" spans="1:14" x14ac:dyDescent="0.25">
      <c r="A147">
        <f t="shared" si="46"/>
        <v>4.6426000000000016</v>
      </c>
      <c r="B147">
        <f t="shared" si="47"/>
        <v>0</v>
      </c>
      <c r="C147">
        <f t="shared" si="48"/>
        <v>139</v>
      </c>
      <c r="D147">
        <f t="shared" si="49"/>
        <v>282</v>
      </c>
      <c r="E147">
        <f t="shared" si="50"/>
        <v>4</v>
      </c>
      <c r="F147">
        <f t="shared" si="41"/>
        <v>1</v>
      </c>
      <c r="G147">
        <v>1</v>
      </c>
      <c r="H147">
        <v>0</v>
      </c>
      <c r="I147">
        <f t="shared" si="42"/>
        <v>252</v>
      </c>
      <c r="J147">
        <f t="shared" si="51"/>
        <v>204</v>
      </c>
      <c r="K147">
        <f t="shared" si="43"/>
        <v>25</v>
      </c>
      <c r="L147">
        <f t="shared" si="44"/>
        <v>25</v>
      </c>
      <c r="M147">
        <f t="shared" si="52"/>
        <v>17792</v>
      </c>
      <c r="N147">
        <f t="shared" si="53"/>
        <v>69</v>
      </c>
    </row>
    <row r="148" spans="1:14" x14ac:dyDescent="0.25">
      <c r="A148">
        <f t="shared" si="46"/>
        <v>4.6760000000000019</v>
      </c>
      <c r="B148">
        <f t="shared" si="47"/>
        <v>0</v>
      </c>
      <c r="C148">
        <f t="shared" si="48"/>
        <v>140</v>
      </c>
      <c r="D148">
        <f t="shared" si="49"/>
        <v>284</v>
      </c>
      <c r="E148">
        <f t="shared" si="50"/>
        <v>4</v>
      </c>
      <c r="F148">
        <f t="shared" si="41"/>
        <v>1</v>
      </c>
      <c r="G148">
        <v>1</v>
      </c>
      <c r="H148">
        <v>0</v>
      </c>
      <c r="I148">
        <f t="shared" si="42"/>
        <v>252</v>
      </c>
      <c r="J148">
        <f t="shared" si="51"/>
        <v>180</v>
      </c>
      <c r="K148">
        <f t="shared" si="43"/>
        <v>22</v>
      </c>
      <c r="L148">
        <f t="shared" si="44"/>
        <v>22</v>
      </c>
      <c r="M148">
        <f t="shared" si="52"/>
        <v>18044</v>
      </c>
      <c r="N148">
        <f t="shared" si="53"/>
        <v>70</v>
      </c>
    </row>
    <row r="149" spans="1:14" x14ac:dyDescent="0.25">
      <c r="A149">
        <f t="shared" si="46"/>
        <v>4.7094000000000023</v>
      </c>
      <c r="B149">
        <f t="shared" si="47"/>
        <v>0</v>
      </c>
      <c r="C149">
        <f t="shared" si="48"/>
        <v>141</v>
      </c>
      <c r="D149">
        <f t="shared" si="49"/>
        <v>286</v>
      </c>
      <c r="E149">
        <f t="shared" si="50"/>
        <v>4</v>
      </c>
      <c r="F149">
        <f t="shared" si="41"/>
        <v>1</v>
      </c>
      <c r="G149">
        <v>1</v>
      </c>
      <c r="H149">
        <v>0</v>
      </c>
      <c r="I149">
        <f t="shared" si="42"/>
        <v>252</v>
      </c>
      <c r="J149">
        <f t="shared" si="51"/>
        <v>152</v>
      </c>
      <c r="K149">
        <f t="shared" si="43"/>
        <v>19</v>
      </c>
      <c r="L149">
        <f t="shared" si="44"/>
        <v>19</v>
      </c>
      <c r="M149">
        <f t="shared" si="52"/>
        <v>18296</v>
      </c>
      <c r="N149">
        <f t="shared" si="53"/>
        <v>71</v>
      </c>
    </row>
    <row r="150" spans="1:14" x14ac:dyDescent="0.25">
      <c r="A150">
        <f t="shared" si="46"/>
        <v>4.7428000000000026</v>
      </c>
      <c r="B150">
        <f t="shared" si="47"/>
        <v>1</v>
      </c>
      <c r="C150">
        <f t="shared" si="48"/>
        <v>142</v>
      </c>
      <c r="D150">
        <f t="shared" si="49"/>
        <v>288</v>
      </c>
      <c r="E150">
        <f t="shared" si="50"/>
        <v>4</v>
      </c>
      <c r="F150">
        <f t="shared" si="41"/>
        <v>1</v>
      </c>
      <c r="G150">
        <v>1</v>
      </c>
      <c r="H150">
        <v>0</v>
      </c>
      <c r="I150">
        <f t="shared" si="42"/>
        <v>252</v>
      </c>
      <c r="J150">
        <f t="shared" si="51"/>
        <v>128</v>
      </c>
      <c r="K150">
        <f t="shared" si="43"/>
        <v>16</v>
      </c>
      <c r="L150">
        <f t="shared" si="44"/>
        <v>16</v>
      </c>
      <c r="M150">
        <f t="shared" si="52"/>
        <v>18548</v>
      </c>
      <c r="N150">
        <f t="shared" si="53"/>
        <v>72</v>
      </c>
    </row>
    <row r="151" spans="1:14" x14ac:dyDescent="0.25">
      <c r="A151">
        <f t="shared" si="46"/>
        <v>4.7762000000000029</v>
      </c>
      <c r="B151">
        <f t="shared" si="47"/>
        <v>0</v>
      </c>
      <c r="C151">
        <f t="shared" si="48"/>
        <v>143</v>
      </c>
      <c r="D151">
        <f t="shared" si="49"/>
        <v>290</v>
      </c>
      <c r="E151">
        <f t="shared" si="50"/>
        <v>4</v>
      </c>
      <c r="F151">
        <f t="shared" si="41"/>
        <v>1</v>
      </c>
      <c r="G151">
        <v>1</v>
      </c>
      <c r="H151">
        <v>0</v>
      </c>
      <c r="I151">
        <f t="shared" si="42"/>
        <v>252</v>
      </c>
      <c r="J151">
        <f t="shared" si="51"/>
        <v>104</v>
      </c>
      <c r="K151">
        <f t="shared" si="43"/>
        <v>13</v>
      </c>
      <c r="L151">
        <f t="shared" si="44"/>
        <v>13</v>
      </c>
      <c r="M151">
        <f t="shared" si="52"/>
        <v>18800</v>
      </c>
      <c r="N151">
        <f t="shared" si="53"/>
        <v>73</v>
      </c>
    </row>
    <row r="152" spans="1:14" x14ac:dyDescent="0.25">
      <c r="A152">
        <f t="shared" si="46"/>
        <v>4.8096000000000032</v>
      </c>
      <c r="B152">
        <f t="shared" si="47"/>
        <v>0</v>
      </c>
      <c r="C152">
        <f t="shared" si="48"/>
        <v>144</v>
      </c>
      <c r="D152">
        <f t="shared" si="49"/>
        <v>292</v>
      </c>
      <c r="E152">
        <f t="shared" si="50"/>
        <v>4</v>
      </c>
      <c r="F152">
        <f t="shared" si="41"/>
        <v>1</v>
      </c>
      <c r="G152">
        <v>1</v>
      </c>
      <c r="H152">
        <v>0</v>
      </c>
      <c r="I152">
        <f t="shared" si="42"/>
        <v>252</v>
      </c>
      <c r="J152">
        <f>FLOOR(IF(K152&gt;=20,K152*POWER(2,E152-1)+POWER(2,E152-2),K152*POWER(2,E152-1)),1)</f>
        <v>80</v>
      </c>
      <c r="K152">
        <f t="shared" si="43"/>
        <v>10</v>
      </c>
      <c r="L152">
        <f t="shared" si="44"/>
        <v>10</v>
      </c>
      <c r="M152">
        <f t="shared" si="52"/>
        <v>19052</v>
      </c>
      <c r="N152">
        <f t="shared" si="53"/>
        <v>74</v>
      </c>
    </row>
    <row r="153" spans="1:14" x14ac:dyDescent="0.25">
      <c r="A153">
        <f t="shared" si="46"/>
        <v>4.8430000000000035</v>
      </c>
      <c r="B153">
        <f t="shared" si="47"/>
        <v>0</v>
      </c>
      <c r="C153">
        <f t="shared" si="48"/>
        <v>145</v>
      </c>
      <c r="D153">
        <f t="shared" si="49"/>
        <v>294</v>
      </c>
      <c r="E153">
        <f t="shared" si="50"/>
        <v>4</v>
      </c>
      <c r="F153">
        <f t="shared" si="41"/>
        <v>1</v>
      </c>
      <c r="G153">
        <v>1</v>
      </c>
      <c r="H153">
        <v>0</v>
      </c>
      <c r="I153">
        <f t="shared" si="42"/>
        <v>252</v>
      </c>
      <c r="J153">
        <f t="shared" si="51"/>
        <v>56</v>
      </c>
      <c r="K153">
        <f t="shared" si="43"/>
        <v>7</v>
      </c>
      <c r="L153">
        <f t="shared" si="44"/>
        <v>7</v>
      </c>
      <c r="M153">
        <f t="shared" si="52"/>
        <v>19304</v>
      </c>
      <c r="N153">
        <f t="shared" si="53"/>
        <v>75</v>
      </c>
    </row>
    <row r="154" spans="1:14" x14ac:dyDescent="0.25">
      <c r="A154">
        <f t="shared" si="46"/>
        <v>4.8764000000000038</v>
      </c>
      <c r="B154">
        <f t="shared" si="47"/>
        <v>0</v>
      </c>
      <c r="C154">
        <f t="shared" si="48"/>
        <v>146</v>
      </c>
      <c r="D154">
        <f t="shared" si="49"/>
        <v>296</v>
      </c>
      <c r="E154">
        <f t="shared" si="50"/>
        <v>4</v>
      </c>
      <c r="F154">
        <f t="shared" si="41"/>
        <v>1</v>
      </c>
      <c r="G154">
        <v>1</v>
      </c>
      <c r="H154">
        <v>0</v>
      </c>
      <c r="I154">
        <f t="shared" si="42"/>
        <v>252</v>
      </c>
      <c r="J154">
        <f t="shared" si="51"/>
        <v>32</v>
      </c>
      <c r="K154">
        <f t="shared" si="43"/>
        <v>4</v>
      </c>
      <c r="L154">
        <f t="shared" si="44"/>
        <v>4</v>
      </c>
      <c r="M154">
        <f t="shared" si="52"/>
        <v>19556</v>
      </c>
      <c r="N154">
        <f t="shared" si="53"/>
        <v>76</v>
      </c>
    </row>
    <row r="155" spans="1:14" x14ac:dyDescent="0.25">
      <c r="A155">
        <f t="shared" si="46"/>
        <v>4.9098000000000042</v>
      </c>
      <c r="B155">
        <f t="shared" si="47"/>
        <v>0</v>
      </c>
      <c r="C155">
        <f t="shared" si="48"/>
        <v>147</v>
      </c>
      <c r="D155">
        <f t="shared" si="49"/>
        <v>298</v>
      </c>
      <c r="E155">
        <f t="shared" si="50"/>
        <v>4</v>
      </c>
      <c r="F155">
        <f t="shared" si="41"/>
        <v>1</v>
      </c>
      <c r="G155">
        <v>1</v>
      </c>
      <c r="H155">
        <v>0</v>
      </c>
      <c r="I155">
        <f t="shared" si="42"/>
        <v>252</v>
      </c>
      <c r="J155">
        <f t="shared" si="51"/>
        <v>8</v>
      </c>
      <c r="K155">
        <f t="shared" si="43"/>
        <v>1</v>
      </c>
      <c r="L155">
        <f t="shared" si="44"/>
        <v>1</v>
      </c>
      <c r="M155">
        <f t="shared" si="52"/>
        <v>19808</v>
      </c>
      <c r="N155">
        <f t="shared" si="53"/>
        <v>77</v>
      </c>
    </row>
    <row r="156" spans="1:14" x14ac:dyDescent="0.25">
      <c r="A156">
        <f t="shared" si="46"/>
        <v>4.9432000000000045</v>
      </c>
      <c r="B156">
        <f t="shared" si="47"/>
        <v>0</v>
      </c>
      <c r="C156">
        <f t="shared" si="48"/>
        <v>148</v>
      </c>
      <c r="D156">
        <f t="shared" si="49"/>
        <v>300</v>
      </c>
      <c r="E156">
        <f t="shared" si="50"/>
        <v>4</v>
      </c>
      <c r="F156">
        <f t="shared" si="41"/>
        <v>1</v>
      </c>
      <c r="G156">
        <v>1</v>
      </c>
      <c r="H156">
        <v>0</v>
      </c>
      <c r="I156">
        <f t="shared" si="42"/>
        <v>252</v>
      </c>
      <c r="J156">
        <f t="shared" si="51"/>
        <v>-16</v>
      </c>
      <c r="K156">
        <f t="shared" si="43"/>
        <v>-2</v>
      </c>
      <c r="L156">
        <f t="shared" si="44"/>
        <v>-2</v>
      </c>
      <c r="M156">
        <f t="shared" si="52"/>
        <v>20060</v>
      </c>
      <c r="N156">
        <f t="shared" si="53"/>
        <v>78</v>
      </c>
    </row>
    <row r="157" spans="1:14" x14ac:dyDescent="0.25">
      <c r="A157">
        <f t="shared" si="46"/>
        <v>4.9766000000000048</v>
      </c>
      <c r="B157">
        <f t="shared" si="47"/>
        <v>0</v>
      </c>
      <c r="C157">
        <f t="shared" si="48"/>
        <v>149</v>
      </c>
      <c r="D157">
        <f t="shared" si="49"/>
        <v>302</v>
      </c>
      <c r="E157">
        <f t="shared" si="50"/>
        <v>4</v>
      </c>
      <c r="F157">
        <f t="shared" si="41"/>
        <v>1</v>
      </c>
      <c r="G157">
        <v>1</v>
      </c>
      <c r="H157">
        <v>0</v>
      </c>
      <c r="I157">
        <f t="shared" si="42"/>
        <v>252</v>
      </c>
      <c r="J157">
        <f t="shared" si="51"/>
        <v>-40</v>
      </c>
      <c r="K157">
        <f t="shared" si="43"/>
        <v>-5</v>
      </c>
      <c r="L157">
        <f t="shared" si="44"/>
        <v>-5</v>
      </c>
      <c r="M157">
        <f t="shared" si="52"/>
        <v>20312</v>
      </c>
      <c r="N157">
        <f t="shared" si="53"/>
        <v>79</v>
      </c>
    </row>
    <row r="158" spans="1:14" x14ac:dyDescent="0.25">
      <c r="A158">
        <f t="shared" si="46"/>
        <v>5.0100000000000051</v>
      </c>
      <c r="B158">
        <f t="shared" si="47"/>
        <v>1</v>
      </c>
      <c r="C158">
        <f t="shared" si="48"/>
        <v>150</v>
      </c>
      <c r="D158">
        <f t="shared" si="49"/>
        <v>304</v>
      </c>
      <c r="E158">
        <f t="shared" si="50"/>
        <v>4</v>
      </c>
      <c r="F158">
        <f t="shared" si="41"/>
        <v>1</v>
      </c>
      <c r="G158">
        <v>1</v>
      </c>
      <c r="H158">
        <v>0</v>
      </c>
      <c r="I158">
        <f t="shared" si="42"/>
        <v>252</v>
      </c>
      <c r="J158">
        <f t="shared" si="51"/>
        <v>-64</v>
      </c>
      <c r="K158">
        <f t="shared" si="43"/>
        <v>-8</v>
      </c>
      <c r="L158">
        <f t="shared" si="44"/>
        <v>-8</v>
      </c>
      <c r="M158">
        <f t="shared" si="52"/>
        <v>20564</v>
      </c>
      <c r="N158">
        <f t="shared" si="53"/>
        <v>80</v>
      </c>
    </row>
    <row r="159" spans="1:14" x14ac:dyDescent="0.25">
      <c r="A159">
        <f t="shared" si="46"/>
        <v>5.0434000000000054</v>
      </c>
      <c r="B159">
        <f t="shared" si="47"/>
        <v>0</v>
      </c>
      <c r="C159">
        <f t="shared" si="48"/>
        <v>151</v>
      </c>
      <c r="D159">
        <f t="shared" si="49"/>
        <v>306</v>
      </c>
      <c r="E159">
        <f t="shared" si="50"/>
        <v>4</v>
      </c>
      <c r="F159">
        <f t="shared" si="41"/>
        <v>1</v>
      </c>
      <c r="G159">
        <v>1</v>
      </c>
      <c r="H159">
        <v>0</v>
      </c>
      <c r="I159">
        <f t="shared" si="42"/>
        <v>252</v>
      </c>
      <c r="J159">
        <f t="shared" si="51"/>
        <v>-88</v>
      </c>
      <c r="K159">
        <f t="shared" si="43"/>
        <v>-11</v>
      </c>
      <c r="L159">
        <f t="shared" si="44"/>
        <v>-11</v>
      </c>
      <c r="M159">
        <f t="shared" si="52"/>
        <v>20816</v>
      </c>
      <c r="N159">
        <f t="shared" si="53"/>
        <v>81</v>
      </c>
    </row>
    <row r="160" spans="1:14" x14ac:dyDescent="0.25">
      <c r="A160">
        <f t="shared" si="46"/>
        <v>5.0768000000000058</v>
      </c>
      <c r="B160">
        <f t="shared" si="47"/>
        <v>0</v>
      </c>
      <c r="C160">
        <f t="shared" si="48"/>
        <v>152</v>
      </c>
      <c r="D160">
        <f t="shared" si="49"/>
        <v>308</v>
      </c>
      <c r="E160">
        <f t="shared" si="50"/>
        <v>4</v>
      </c>
      <c r="F160">
        <f t="shared" si="41"/>
        <v>1</v>
      </c>
      <c r="G160">
        <v>1</v>
      </c>
      <c r="H160">
        <v>0</v>
      </c>
      <c r="I160">
        <f t="shared" si="42"/>
        <v>252</v>
      </c>
      <c r="J160">
        <f t="shared" si="51"/>
        <v>-112</v>
      </c>
      <c r="K160">
        <f t="shared" si="43"/>
        <v>-14</v>
      </c>
      <c r="L160">
        <f t="shared" si="44"/>
        <v>-14</v>
      </c>
      <c r="M160">
        <f t="shared" si="52"/>
        <v>21068</v>
      </c>
      <c r="N160">
        <f t="shared" si="53"/>
        <v>82</v>
      </c>
    </row>
    <row r="161" spans="1:16" x14ac:dyDescent="0.25">
      <c r="A161">
        <f t="shared" si="46"/>
        <v>5.1102000000000061</v>
      </c>
      <c r="B161">
        <f t="shared" si="47"/>
        <v>0</v>
      </c>
      <c r="C161">
        <f t="shared" si="48"/>
        <v>153</v>
      </c>
      <c r="D161">
        <f t="shared" si="49"/>
        <v>310</v>
      </c>
      <c r="E161">
        <f t="shared" si="50"/>
        <v>4</v>
      </c>
      <c r="F161">
        <f t="shared" si="41"/>
        <v>1</v>
      </c>
      <c r="G161">
        <v>1</v>
      </c>
      <c r="H161">
        <v>0</v>
      </c>
      <c r="I161">
        <f t="shared" si="42"/>
        <v>252</v>
      </c>
      <c r="J161">
        <f t="shared" si="51"/>
        <v>-136</v>
      </c>
      <c r="K161">
        <f t="shared" si="43"/>
        <v>-17</v>
      </c>
      <c r="L161">
        <f t="shared" si="44"/>
        <v>-17</v>
      </c>
      <c r="M161">
        <f t="shared" si="52"/>
        <v>21320</v>
      </c>
      <c r="N161">
        <f t="shared" si="53"/>
        <v>83</v>
      </c>
    </row>
    <row r="162" spans="1:16" x14ac:dyDescent="0.25">
      <c r="A162">
        <f t="shared" si="46"/>
        <v>5.1436000000000064</v>
      </c>
      <c r="B162">
        <f t="shared" si="47"/>
        <v>0</v>
      </c>
      <c r="C162">
        <f t="shared" si="48"/>
        <v>154</v>
      </c>
      <c r="D162">
        <f t="shared" si="49"/>
        <v>312</v>
      </c>
      <c r="E162">
        <f t="shared" si="50"/>
        <v>4</v>
      </c>
      <c r="F162">
        <f t="shared" si="41"/>
        <v>1</v>
      </c>
      <c r="G162">
        <v>1</v>
      </c>
      <c r="H162">
        <v>0</v>
      </c>
      <c r="I162">
        <f t="shared" si="42"/>
        <v>252</v>
      </c>
      <c r="J162">
        <f t="shared" si="51"/>
        <v>-160</v>
      </c>
      <c r="K162">
        <f t="shared" si="43"/>
        <v>-20</v>
      </c>
      <c r="L162">
        <f t="shared" si="44"/>
        <v>-20</v>
      </c>
      <c r="M162">
        <f t="shared" si="52"/>
        <v>21572</v>
      </c>
      <c r="N162">
        <f t="shared" si="53"/>
        <v>84</v>
      </c>
    </row>
    <row r="163" spans="1:16" x14ac:dyDescent="0.25">
      <c r="A163">
        <f t="shared" si="46"/>
        <v>5.1770000000000067</v>
      </c>
      <c r="B163">
        <f t="shared" si="47"/>
        <v>0</v>
      </c>
      <c r="C163">
        <f t="shared" si="48"/>
        <v>155</v>
      </c>
      <c r="D163">
        <f t="shared" si="49"/>
        <v>314</v>
      </c>
      <c r="E163">
        <f t="shared" si="50"/>
        <v>4</v>
      </c>
      <c r="F163">
        <f t="shared" si="41"/>
        <v>1</v>
      </c>
      <c r="G163">
        <v>1</v>
      </c>
      <c r="H163">
        <v>0</v>
      </c>
      <c r="I163">
        <f t="shared" si="42"/>
        <v>252</v>
      </c>
      <c r="J163">
        <f t="shared" si="51"/>
        <v>-184</v>
      </c>
      <c r="K163">
        <f t="shared" si="43"/>
        <v>-23</v>
      </c>
      <c r="L163">
        <f t="shared" si="44"/>
        <v>-23</v>
      </c>
      <c r="M163">
        <f t="shared" si="52"/>
        <v>21824</v>
      </c>
      <c r="N163">
        <f t="shared" si="53"/>
        <v>85</v>
      </c>
    </row>
    <row r="164" spans="1:16" x14ac:dyDescent="0.25">
      <c r="A164">
        <f t="shared" si="46"/>
        <v>5.210400000000007</v>
      </c>
      <c r="B164">
        <f t="shared" si="47"/>
        <v>0</v>
      </c>
      <c r="C164">
        <f t="shared" si="48"/>
        <v>156</v>
      </c>
      <c r="D164">
        <f t="shared" si="49"/>
        <v>316</v>
      </c>
      <c r="E164">
        <f t="shared" si="50"/>
        <v>4</v>
      </c>
      <c r="F164">
        <f t="shared" si="41"/>
        <v>1</v>
      </c>
      <c r="G164">
        <v>1</v>
      </c>
      <c r="H164">
        <v>0</v>
      </c>
      <c r="I164">
        <f t="shared" si="42"/>
        <v>252</v>
      </c>
      <c r="J164">
        <f t="shared" si="51"/>
        <v>-208</v>
      </c>
      <c r="K164">
        <f t="shared" si="43"/>
        <v>-26</v>
      </c>
      <c r="L164">
        <f t="shared" si="44"/>
        <v>-26</v>
      </c>
      <c r="M164">
        <f t="shared" si="52"/>
        <v>22076</v>
      </c>
      <c r="N164">
        <f t="shared" si="53"/>
        <v>86</v>
      </c>
    </row>
    <row r="165" spans="1:16" x14ac:dyDescent="0.25">
      <c r="A165">
        <f t="shared" si="46"/>
        <v>5.2438000000000073</v>
      </c>
      <c r="B165">
        <f t="shared" si="47"/>
        <v>0</v>
      </c>
      <c r="C165">
        <f t="shared" si="48"/>
        <v>157</v>
      </c>
      <c r="D165">
        <f t="shared" si="49"/>
        <v>318</v>
      </c>
      <c r="E165">
        <f t="shared" si="50"/>
        <v>4</v>
      </c>
      <c r="F165">
        <f t="shared" si="41"/>
        <v>1</v>
      </c>
      <c r="G165">
        <v>1</v>
      </c>
      <c r="H165">
        <v>0</v>
      </c>
      <c r="I165">
        <f t="shared" si="42"/>
        <v>252</v>
      </c>
      <c r="J165">
        <f t="shared" si="51"/>
        <v>-232</v>
      </c>
      <c r="K165">
        <f t="shared" si="43"/>
        <v>-29</v>
      </c>
      <c r="L165">
        <f t="shared" si="44"/>
        <v>-29</v>
      </c>
      <c r="M165">
        <f t="shared" si="52"/>
        <v>22328</v>
      </c>
      <c r="N165">
        <f t="shared" si="53"/>
        <v>87</v>
      </c>
    </row>
    <row r="166" spans="1:16" x14ac:dyDescent="0.25">
      <c r="A166">
        <f t="shared" si="46"/>
        <v>5.2772000000000077</v>
      </c>
      <c r="B166">
        <f t="shared" si="47"/>
        <v>1</v>
      </c>
      <c r="C166">
        <f t="shared" si="48"/>
        <v>158</v>
      </c>
      <c r="D166">
        <f t="shared" si="49"/>
        <v>320</v>
      </c>
      <c r="E166">
        <f t="shared" si="50"/>
        <v>4</v>
      </c>
      <c r="F166">
        <f t="shared" si="41"/>
        <v>1</v>
      </c>
      <c r="G166">
        <v>1</v>
      </c>
      <c r="H166">
        <v>0</v>
      </c>
      <c r="I166">
        <f t="shared" si="42"/>
        <v>252</v>
      </c>
      <c r="J166">
        <f t="shared" si="51"/>
        <v>-256</v>
      </c>
      <c r="K166">
        <f t="shared" si="43"/>
        <v>-32</v>
      </c>
      <c r="L166">
        <f t="shared" si="44"/>
        <v>-32</v>
      </c>
      <c r="M166">
        <f t="shared" si="52"/>
        <v>22580</v>
      </c>
      <c r="N166">
        <f t="shared" si="53"/>
        <v>88</v>
      </c>
    </row>
    <row r="167" spans="1:16" x14ac:dyDescent="0.25">
      <c r="A167">
        <f t="shared" si="46"/>
        <v>5.310600000000008</v>
      </c>
      <c r="B167">
        <f t="shared" si="47"/>
        <v>0</v>
      </c>
      <c r="C167">
        <f t="shared" si="48"/>
        <v>159</v>
      </c>
      <c r="D167">
        <f t="shared" si="49"/>
        <v>322</v>
      </c>
      <c r="E167">
        <f t="shared" si="50"/>
        <v>4</v>
      </c>
      <c r="F167">
        <f t="shared" si="41"/>
        <v>1</v>
      </c>
      <c r="G167">
        <v>1</v>
      </c>
      <c r="H167">
        <v>0</v>
      </c>
      <c r="I167">
        <f t="shared" si="42"/>
        <v>252</v>
      </c>
      <c r="J167">
        <f t="shared" si="51"/>
        <v>-280</v>
      </c>
      <c r="K167">
        <f t="shared" si="43"/>
        <v>-35</v>
      </c>
      <c r="L167">
        <f t="shared" si="44"/>
        <v>-35</v>
      </c>
      <c r="M167">
        <f t="shared" si="52"/>
        <v>22832</v>
      </c>
      <c r="N167">
        <f t="shared" si="53"/>
        <v>89</v>
      </c>
    </row>
    <row r="168" spans="1:16" x14ac:dyDescent="0.25">
      <c r="A168">
        <f t="shared" si="46"/>
        <v>5.3440000000000083</v>
      </c>
      <c r="B168">
        <f t="shared" si="47"/>
        <v>0</v>
      </c>
      <c r="C168">
        <f t="shared" si="48"/>
        <v>160</v>
      </c>
      <c r="D168">
        <f t="shared" si="49"/>
        <v>324</v>
      </c>
      <c r="E168">
        <f t="shared" si="50"/>
        <v>4</v>
      </c>
      <c r="F168">
        <f t="shared" ref="F168:F192" si="54">IF(I168=I169,1,0)</f>
        <v>1</v>
      </c>
      <c r="G168">
        <v>1</v>
      </c>
      <c r="H168">
        <v>0</v>
      </c>
      <c r="I168">
        <f t="shared" si="42"/>
        <v>252</v>
      </c>
      <c r="J168">
        <f t="shared" si="51"/>
        <v>-304</v>
      </c>
      <c r="K168">
        <f t="shared" si="43"/>
        <v>-38</v>
      </c>
      <c r="L168">
        <f t="shared" si="44"/>
        <v>-38</v>
      </c>
      <c r="M168">
        <f t="shared" si="52"/>
        <v>23084</v>
      </c>
      <c r="N168">
        <f t="shared" si="53"/>
        <v>90</v>
      </c>
    </row>
    <row r="169" spans="1:16" x14ac:dyDescent="0.25">
      <c r="A169">
        <f t="shared" si="46"/>
        <v>5.3774000000000086</v>
      </c>
      <c r="B169">
        <f t="shared" si="47"/>
        <v>0</v>
      </c>
      <c r="C169">
        <f t="shared" si="48"/>
        <v>161</v>
      </c>
      <c r="D169">
        <f t="shared" si="49"/>
        <v>326</v>
      </c>
      <c r="E169">
        <f t="shared" si="50"/>
        <v>4</v>
      </c>
      <c r="F169">
        <f t="shared" si="54"/>
        <v>1</v>
      </c>
      <c r="G169">
        <v>1</v>
      </c>
      <c r="H169">
        <v>0</v>
      </c>
      <c r="I169">
        <f t="shared" ref="I169:I192" si="55">IF(G168=1,I168,IF(I168&lt;J169,I168+2,IF(I168=J169,I168,I168-1)))</f>
        <v>252</v>
      </c>
      <c r="J169">
        <f t="shared" si="51"/>
        <v>-328</v>
      </c>
      <c r="K169">
        <f t="shared" ref="K169:K192" si="56">IF(G168=1,IF(H169=1,L168+3,L168-3),IF(B169=1,IF(H169=1,L168+1,L168-1),L168))</f>
        <v>-41</v>
      </c>
      <c r="L169">
        <f t="shared" si="44"/>
        <v>-41</v>
      </c>
      <c r="M169">
        <f t="shared" si="52"/>
        <v>23336</v>
      </c>
      <c r="N169">
        <f t="shared" si="53"/>
        <v>91</v>
      </c>
    </row>
    <row r="170" spans="1:16" x14ac:dyDescent="0.25">
      <c r="A170">
        <f t="shared" si="46"/>
        <v>5.4108000000000089</v>
      </c>
      <c r="B170">
        <f t="shared" si="47"/>
        <v>0</v>
      </c>
      <c r="C170">
        <f t="shared" si="48"/>
        <v>162</v>
      </c>
      <c r="D170">
        <f t="shared" si="49"/>
        <v>328</v>
      </c>
      <c r="E170">
        <f t="shared" si="50"/>
        <v>4</v>
      </c>
      <c r="F170">
        <f t="shared" si="54"/>
        <v>1</v>
      </c>
      <c r="G170">
        <v>1</v>
      </c>
      <c r="H170">
        <v>0</v>
      </c>
      <c r="I170">
        <f t="shared" si="55"/>
        <v>252</v>
      </c>
      <c r="J170">
        <f t="shared" si="51"/>
        <v>-352</v>
      </c>
      <c r="K170">
        <f t="shared" si="56"/>
        <v>-44</v>
      </c>
      <c r="L170">
        <f t="shared" ref="L170:L192" si="57">IF(G169=1,K170,IF((J170-I169)&gt;=16,K170-1,K170))</f>
        <v>-44</v>
      </c>
      <c r="M170">
        <f t="shared" si="52"/>
        <v>23588</v>
      </c>
      <c r="N170">
        <f t="shared" si="53"/>
        <v>92</v>
      </c>
    </row>
    <row r="171" spans="1:16" x14ac:dyDescent="0.25">
      <c r="A171">
        <f t="shared" si="46"/>
        <v>5.4442000000000093</v>
      </c>
      <c r="B171">
        <f t="shared" si="47"/>
        <v>0</v>
      </c>
      <c r="C171">
        <f t="shared" si="48"/>
        <v>163</v>
      </c>
      <c r="D171">
        <f t="shared" si="49"/>
        <v>330</v>
      </c>
      <c r="E171">
        <f t="shared" ref="E171:E192" si="58">MIN(G170+E170,4)</f>
        <v>4</v>
      </c>
      <c r="F171">
        <f t="shared" si="54"/>
        <v>1</v>
      </c>
      <c r="G171">
        <v>1</v>
      </c>
      <c r="H171">
        <v>0</v>
      </c>
      <c r="I171">
        <f t="shared" si="55"/>
        <v>252</v>
      </c>
      <c r="J171">
        <f t="shared" si="51"/>
        <v>-376</v>
      </c>
      <c r="K171">
        <f t="shared" si="56"/>
        <v>-47</v>
      </c>
      <c r="L171">
        <f t="shared" si="57"/>
        <v>-47</v>
      </c>
      <c r="M171">
        <f t="shared" si="52"/>
        <v>23840</v>
      </c>
      <c r="N171">
        <f t="shared" si="53"/>
        <v>93</v>
      </c>
    </row>
    <row r="172" spans="1:16" x14ac:dyDescent="0.25">
      <c r="A172">
        <f t="shared" si="46"/>
        <v>5.4776000000000096</v>
      </c>
      <c r="B172">
        <f t="shared" si="47"/>
        <v>0</v>
      </c>
      <c r="C172">
        <f t="shared" si="48"/>
        <v>164</v>
      </c>
      <c r="D172">
        <f t="shared" si="49"/>
        <v>332</v>
      </c>
      <c r="E172">
        <f t="shared" si="58"/>
        <v>4</v>
      </c>
      <c r="F172">
        <f t="shared" si="54"/>
        <v>1</v>
      </c>
      <c r="G172">
        <v>1</v>
      </c>
      <c r="H172">
        <v>0</v>
      </c>
      <c r="I172">
        <f t="shared" si="55"/>
        <v>252</v>
      </c>
      <c r="J172">
        <f t="shared" si="51"/>
        <v>-400</v>
      </c>
      <c r="K172">
        <f t="shared" si="56"/>
        <v>-50</v>
      </c>
      <c r="L172">
        <f t="shared" si="57"/>
        <v>-50</v>
      </c>
      <c r="M172">
        <f t="shared" si="52"/>
        <v>24092</v>
      </c>
      <c r="N172">
        <f t="shared" si="53"/>
        <v>94</v>
      </c>
      <c r="P172">
        <f>97*256</f>
        <v>24832</v>
      </c>
    </row>
    <row r="173" spans="1:16" x14ac:dyDescent="0.25">
      <c r="A173">
        <f t="shared" si="46"/>
        <v>5.5110000000000099</v>
      </c>
      <c r="B173">
        <f t="shared" si="47"/>
        <v>0</v>
      </c>
      <c r="C173">
        <f t="shared" si="48"/>
        <v>165</v>
      </c>
      <c r="D173">
        <f t="shared" si="49"/>
        <v>334</v>
      </c>
      <c r="E173">
        <f t="shared" si="58"/>
        <v>4</v>
      </c>
      <c r="F173">
        <f t="shared" si="54"/>
        <v>1</v>
      </c>
      <c r="G173">
        <v>1</v>
      </c>
      <c r="H173">
        <v>0</v>
      </c>
      <c r="I173">
        <f t="shared" si="55"/>
        <v>252</v>
      </c>
      <c r="J173">
        <f t="shared" si="51"/>
        <v>-424</v>
      </c>
      <c r="K173">
        <f t="shared" si="56"/>
        <v>-53</v>
      </c>
      <c r="L173">
        <f t="shared" si="57"/>
        <v>-53</v>
      </c>
      <c r="M173">
        <f t="shared" si="52"/>
        <v>24344</v>
      </c>
      <c r="N173">
        <f t="shared" si="53"/>
        <v>95</v>
      </c>
      <c r="P173">
        <f>P172-M175</f>
        <v>-16</v>
      </c>
    </row>
    <row r="174" spans="1:16" x14ac:dyDescent="0.25">
      <c r="A174">
        <f t="shared" si="46"/>
        <v>5.5444000000000102</v>
      </c>
      <c r="B174">
        <f t="shared" si="47"/>
        <v>1</v>
      </c>
      <c r="C174">
        <f t="shared" si="48"/>
        <v>166</v>
      </c>
      <c r="D174">
        <f t="shared" si="49"/>
        <v>336</v>
      </c>
      <c r="E174">
        <f t="shared" si="58"/>
        <v>4</v>
      </c>
      <c r="F174">
        <f t="shared" si="54"/>
        <v>1</v>
      </c>
      <c r="G174">
        <v>1</v>
      </c>
      <c r="H174">
        <v>0</v>
      </c>
      <c r="I174">
        <f t="shared" si="55"/>
        <v>252</v>
      </c>
      <c r="J174">
        <f t="shared" si="51"/>
        <v>-448</v>
      </c>
      <c r="K174">
        <f t="shared" si="56"/>
        <v>-56</v>
      </c>
      <c r="L174">
        <f t="shared" si="57"/>
        <v>-56</v>
      </c>
      <c r="M174">
        <f t="shared" si="52"/>
        <v>24596</v>
      </c>
      <c r="N174">
        <f t="shared" si="53"/>
        <v>96</v>
      </c>
      <c r="P174">
        <v>24824</v>
      </c>
    </row>
    <row r="175" spans="1:16" x14ac:dyDescent="0.25">
      <c r="A175">
        <f t="shared" si="46"/>
        <v>5.5778000000000105</v>
      </c>
      <c r="B175">
        <f t="shared" si="47"/>
        <v>0</v>
      </c>
      <c r="C175">
        <f t="shared" si="48"/>
        <v>167</v>
      </c>
      <c r="D175">
        <f t="shared" si="49"/>
        <v>338</v>
      </c>
      <c r="E175">
        <f t="shared" si="58"/>
        <v>4</v>
      </c>
      <c r="F175">
        <f t="shared" si="54"/>
        <v>1</v>
      </c>
      <c r="G175">
        <v>1</v>
      </c>
      <c r="H175">
        <v>0</v>
      </c>
      <c r="I175">
        <f t="shared" si="55"/>
        <v>252</v>
      </c>
      <c r="J175">
        <f t="shared" si="51"/>
        <v>-472</v>
      </c>
      <c r="K175">
        <f t="shared" si="56"/>
        <v>-59</v>
      </c>
      <c r="L175">
        <f t="shared" si="57"/>
        <v>-59</v>
      </c>
      <c r="M175">
        <f t="shared" si="52"/>
        <v>24848</v>
      </c>
      <c r="N175">
        <f t="shared" si="53"/>
        <v>97</v>
      </c>
    </row>
    <row r="176" spans="1:16" x14ac:dyDescent="0.25">
      <c r="A176">
        <f t="shared" si="46"/>
        <v>5.6112000000000108</v>
      </c>
      <c r="B176">
        <f t="shared" si="47"/>
        <v>0</v>
      </c>
      <c r="C176">
        <f t="shared" si="48"/>
        <v>168</v>
      </c>
      <c r="D176">
        <f t="shared" si="49"/>
        <v>340</v>
      </c>
      <c r="E176">
        <f t="shared" si="58"/>
        <v>4</v>
      </c>
      <c r="F176">
        <f t="shared" si="54"/>
        <v>1</v>
      </c>
      <c r="G176">
        <v>1</v>
      </c>
      <c r="H176">
        <v>0</v>
      </c>
      <c r="I176">
        <f t="shared" si="55"/>
        <v>252</v>
      </c>
      <c r="J176">
        <f t="shared" si="51"/>
        <v>-496</v>
      </c>
      <c r="K176">
        <f t="shared" si="56"/>
        <v>-62</v>
      </c>
      <c r="L176">
        <f t="shared" si="57"/>
        <v>-62</v>
      </c>
      <c r="M176">
        <f t="shared" si="52"/>
        <v>25100</v>
      </c>
      <c r="N176">
        <f t="shared" si="53"/>
        <v>98</v>
      </c>
    </row>
    <row r="177" spans="1:14" x14ac:dyDescent="0.25">
      <c r="A177">
        <f t="shared" si="46"/>
        <v>5.6446000000000112</v>
      </c>
      <c r="B177">
        <f t="shared" si="47"/>
        <v>0</v>
      </c>
      <c r="C177">
        <f t="shared" si="48"/>
        <v>169</v>
      </c>
      <c r="D177">
        <f t="shared" si="49"/>
        <v>342</v>
      </c>
      <c r="E177">
        <f t="shared" si="58"/>
        <v>4</v>
      </c>
      <c r="F177">
        <f t="shared" si="54"/>
        <v>1</v>
      </c>
      <c r="G177">
        <v>1</v>
      </c>
      <c r="H177">
        <v>0</v>
      </c>
      <c r="I177">
        <f t="shared" si="55"/>
        <v>252</v>
      </c>
      <c r="J177">
        <f t="shared" si="51"/>
        <v>-520</v>
      </c>
      <c r="K177">
        <f t="shared" si="56"/>
        <v>-65</v>
      </c>
      <c r="L177">
        <f t="shared" si="57"/>
        <v>-65</v>
      </c>
      <c r="M177">
        <f t="shared" si="52"/>
        <v>25352</v>
      </c>
      <c r="N177">
        <f t="shared" si="53"/>
        <v>99</v>
      </c>
    </row>
    <row r="178" spans="1:14" x14ac:dyDescent="0.25">
      <c r="A178">
        <f t="shared" si="46"/>
        <v>5.6780000000000115</v>
      </c>
      <c r="B178">
        <f t="shared" si="47"/>
        <v>0</v>
      </c>
      <c r="C178">
        <f t="shared" si="48"/>
        <v>170</v>
      </c>
      <c r="D178">
        <f t="shared" si="49"/>
        <v>344</v>
      </c>
      <c r="E178">
        <f t="shared" si="58"/>
        <v>4</v>
      </c>
      <c r="F178">
        <f t="shared" si="54"/>
        <v>1</v>
      </c>
      <c r="G178">
        <v>1</v>
      </c>
      <c r="H178">
        <v>0</v>
      </c>
      <c r="I178">
        <f t="shared" si="55"/>
        <v>252</v>
      </c>
      <c r="J178">
        <f t="shared" si="51"/>
        <v>-544</v>
      </c>
      <c r="K178">
        <f t="shared" si="56"/>
        <v>-68</v>
      </c>
      <c r="L178">
        <f t="shared" si="57"/>
        <v>-68</v>
      </c>
      <c r="M178">
        <f t="shared" si="52"/>
        <v>25604</v>
      </c>
      <c r="N178">
        <f t="shared" si="53"/>
        <v>100</v>
      </c>
    </row>
    <row r="179" spans="1:14" x14ac:dyDescent="0.25">
      <c r="A179">
        <f t="shared" si="46"/>
        <v>5.7114000000000118</v>
      </c>
      <c r="B179">
        <f t="shared" si="47"/>
        <v>0</v>
      </c>
      <c r="C179">
        <f t="shared" si="48"/>
        <v>171</v>
      </c>
      <c r="D179">
        <f t="shared" si="49"/>
        <v>346</v>
      </c>
      <c r="E179">
        <f t="shared" si="58"/>
        <v>4</v>
      </c>
      <c r="F179">
        <f t="shared" si="54"/>
        <v>1</v>
      </c>
      <c r="G179">
        <v>1</v>
      </c>
      <c r="H179">
        <v>0</v>
      </c>
      <c r="I179">
        <f t="shared" si="55"/>
        <v>252</v>
      </c>
      <c r="J179">
        <f t="shared" si="51"/>
        <v>-568</v>
      </c>
      <c r="K179">
        <f t="shared" si="56"/>
        <v>-71</v>
      </c>
      <c r="L179">
        <f t="shared" si="57"/>
        <v>-71</v>
      </c>
      <c r="M179">
        <f t="shared" si="52"/>
        <v>25856</v>
      </c>
      <c r="N179">
        <f t="shared" si="53"/>
        <v>101</v>
      </c>
    </row>
    <row r="180" spans="1:14" x14ac:dyDescent="0.25">
      <c r="A180">
        <f t="shared" si="46"/>
        <v>5.7448000000000121</v>
      </c>
      <c r="B180">
        <f t="shared" si="47"/>
        <v>0</v>
      </c>
      <c r="C180">
        <f t="shared" si="48"/>
        <v>172</v>
      </c>
      <c r="D180">
        <f t="shared" si="49"/>
        <v>348</v>
      </c>
      <c r="E180">
        <f t="shared" si="58"/>
        <v>4</v>
      </c>
      <c r="F180">
        <f t="shared" si="54"/>
        <v>1</v>
      </c>
      <c r="G180">
        <v>1</v>
      </c>
      <c r="H180">
        <v>0</v>
      </c>
      <c r="I180">
        <f t="shared" si="55"/>
        <v>252</v>
      </c>
      <c r="J180">
        <f t="shared" si="51"/>
        <v>-592</v>
      </c>
      <c r="K180">
        <f t="shared" si="56"/>
        <v>-74</v>
      </c>
      <c r="L180">
        <f t="shared" si="57"/>
        <v>-74</v>
      </c>
      <c r="M180">
        <f t="shared" si="52"/>
        <v>26108</v>
      </c>
      <c r="N180">
        <f t="shared" si="53"/>
        <v>101</v>
      </c>
    </row>
    <row r="181" spans="1:14" x14ac:dyDescent="0.25">
      <c r="A181">
        <f t="shared" si="46"/>
        <v>5.7782000000000124</v>
      </c>
      <c r="B181">
        <f t="shared" si="47"/>
        <v>0</v>
      </c>
      <c r="C181">
        <f t="shared" si="48"/>
        <v>173</v>
      </c>
      <c r="D181">
        <f t="shared" si="49"/>
        <v>350</v>
      </c>
      <c r="E181">
        <f t="shared" si="58"/>
        <v>4</v>
      </c>
      <c r="F181">
        <f t="shared" si="54"/>
        <v>1</v>
      </c>
      <c r="G181">
        <v>1</v>
      </c>
      <c r="H181">
        <v>0</v>
      </c>
      <c r="I181">
        <f t="shared" si="55"/>
        <v>252</v>
      </c>
      <c r="J181">
        <f t="shared" si="51"/>
        <v>-616</v>
      </c>
      <c r="K181">
        <f t="shared" si="56"/>
        <v>-77</v>
      </c>
      <c r="L181">
        <f t="shared" si="57"/>
        <v>-77</v>
      </c>
      <c r="M181">
        <f t="shared" si="52"/>
        <v>26360</v>
      </c>
      <c r="N181">
        <f t="shared" si="53"/>
        <v>102</v>
      </c>
    </row>
    <row r="182" spans="1:14" x14ac:dyDescent="0.25">
      <c r="A182">
        <f t="shared" si="46"/>
        <v>5.8116000000000128</v>
      </c>
      <c r="B182">
        <f t="shared" si="47"/>
        <v>1</v>
      </c>
      <c r="C182">
        <f t="shared" si="48"/>
        <v>174</v>
      </c>
      <c r="D182">
        <f t="shared" si="49"/>
        <v>352</v>
      </c>
      <c r="E182">
        <f t="shared" si="58"/>
        <v>4</v>
      </c>
      <c r="F182">
        <f t="shared" si="54"/>
        <v>1</v>
      </c>
      <c r="G182">
        <v>1</v>
      </c>
      <c r="H182">
        <v>0</v>
      </c>
      <c r="I182">
        <f t="shared" si="55"/>
        <v>252</v>
      </c>
      <c r="J182">
        <f t="shared" si="51"/>
        <v>-640</v>
      </c>
      <c r="K182">
        <f t="shared" si="56"/>
        <v>-80</v>
      </c>
      <c r="L182">
        <f t="shared" si="57"/>
        <v>-80</v>
      </c>
      <c r="M182">
        <f t="shared" si="52"/>
        <v>26612</v>
      </c>
      <c r="N182">
        <f t="shared" si="53"/>
        <v>103</v>
      </c>
    </row>
    <row r="183" spans="1:14" x14ac:dyDescent="0.25">
      <c r="A183">
        <f t="shared" si="46"/>
        <v>5.8450000000000131</v>
      </c>
      <c r="B183">
        <f t="shared" si="47"/>
        <v>0</v>
      </c>
      <c r="C183">
        <f t="shared" si="48"/>
        <v>175</v>
      </c>
      <c r="D183">
        <f t="shared" si="49"/>
        <v>354</v>
      </c>
      <c r="E183">
        <f t="shared" si="58"/>
        <v>4</v>
      </c>
      <c r="F183">
        <f t="shared" si="54"/>
        <v>1</v>
      </c>
      <c r="G183">
        <v>1</v>
      </c>
      <c r="H183">
        <v>0</v>
      </c>
      <c r="I183">
        <f t="shared" si="55"/>
        <v>252</v>
      </c>
      <c r="J183">
        <f t="shared" si="51"/>
        <v>-664</v>
      </c>
      <c r="K183">
        <f t="shared" si="56"/>
        <v>-83</v>
      </c>
      <c r="L183">
        <f t="shared" si="57"/>
        <v>-83</v>
      </c>
      <c r="M183">
        <f t="shared" si="52"/>
        <v>26864</v>
      </c>
      <c r="N183">
        <f t="shared" si="53"/>
        <v>104</v>
      </c>
    </row>
    <row r="184" spans="1:14" x14ac:dyDescent="0.25">
      <c r="A184">
        <f t="shared" si="46"/>
        <v>5.8784000000000134</v>
      </c>
      <c r="B184">
        <f t="shared" si="47"/>
        <v>0</v>
      </c>
      <c r="C184">
        <f t="shared" si="48"/>
        <v>176</v>
      </c>
      <c r="D184">
        <f t="shared" si="49"/>
        <v>356</v>
      </c>
      <c r="E184">
        <f t="shared" si="58"/>
        <v>4</v>
      </c>
      <c r="F184">
        <f t="shared" si="54"/>
        <v>1</v>
      </c>
      <c r="G184">
        <v>1</v>
      </c>
      <c r="H184">
        <v>0</v>
      </c>
      <c r="I184">
        <f t="shared" si="55"/>
        <v>252</v>
      </c>
      <c r="J184">
        <f t="shared" si="51"/>
        <v>-688</v>
      </c>
      <c r="K184">
        <f t="shared" si="56"/>
        <v>-86</v>
      </c>
      <c r="L184">
        <f t="shared" si="57"/>
        <v>-86</v>
      </c>
      <c r="M184">
        <f t="shared" si="52"/>
        <v>27116</v>
      </c>
      <c r="N184">
        <f t="shared" si="53"/>
        <v>105</v>
      </c>
    </row>
    <row r="185" spans="1:14" x14ac:dyDescent="0.25">
      <c r="A185">
        <f t="shared" si="46"/>
        <v>5.9118000000000137</v>
      </c>
      <c r="B185">
        <f t="shared" si="47"/>
        <v>0</v>
      </c>
      <c r="C185">
        <f t="shared" si="48"/>
        <v>177</v>
      </c>
      <c r="D185">
        <f t="shared" si="49"/>
        <v>358</v>
      </c>
      <c r="E185">
        <f t="shared" si="58"/>
        <v>4</v>
      </c>
      <c r="F185">
        <f t="shared" si="54"/>
        <v>1</v>
      </c>
      <c r="G185">
        <v>1</v>
      </c>
      <c r="H185">
        <v>0</v>
      </c>
      <c r="I185">
        <f t="shared" si="55"/>
        <v>252</v>
      </c>
      <c r="J185">
        <f t="shared" si="51"/>
        <v>-712</v>
      </c>
      <c r="K185">
        <f t="shared" si="56"/>
        <v>-89</v>
      </c>
      <c r="L185">
        <f t="shared" si="57"/>
        <v>-89</v>
      </c>
      <c r="M185">
        <f t="shared" si="52"/>
        <v>27368</v>
      </c>
      <c r="N185">
        <f t="shared" si="53"/>
        <v>106</v>
      </c>
    </row>
    <row r="186" spans="1:14" x14ac:dyDescent="0.25">
      <c r="A186">
        <f t="shared" si="46"/>
        <v>5.945200000000014</v>
      </c>
      <c r="B186">
        <f t="shared" si="47"/>
        <v>0</v>
      </c>
      <c r="C186">
        <f t="shared" si="48"/>
        <v>178</v>
      </c>
      <c r="D186">
        <f t="shared" si="49"/>
        <v>360</v>
      </c>
      <c r="E186">
        <f t="shared" si="58"/>
        <v>4</v>
      </c>
      <c r="F186">
        <f t="shared" si="54"/>
        <v>1</v>
      </c>
      <c r="G186">
        <v>1</v>
      </c>
      <c r="H186">
        <v>0</v>
      </c>
      <c r="I186">
        <f t="shared" si="55"/>
        <v>252</v>
      </c>
      <c r="J186">
        <f t="shared" si="51"/>
        <v>-736</v>
      </c>
      <c r="K186">
        <f t="shared" si="56"/>
        <v>-92</v>
      </c>
      <c r="L186">
        <f t="shared" si="57"/>
        <v>-92</v>
      </c>
      <c r="M186">
        <f t="shared" si="52"/>
        <v>27620</v>
      </c>
      <c r="N186">
        <f t="shared" si="53"/>
        <v>107</v>
      </c>
    </row>
    <row r="187" spans="1:14" x14ac:dyDescent="0.25">
      <c r="A187">
        <f t="shared" si="46"/>
        <v>5.9786000000000143</v>
      </c>
      <c r="B187">
        <f t="shared" si="47"/>
        <v>0</v>
      </c>
      <c r="C187">
        <f t="shared" si="48"/>
        <v>179</v>
      </c>
      <c r="D187">
        <f t="shared" si="49"/>
        <v>362</v>
      </c>
      <c r="E187">
        <f t="shared" si="58"/>
        <v>4</v>
      </c>
      <c r="F187">
        <f t="shared" si="54"/>
        <v>1</v>
      </c>
      <c r="G187">
        <v>1</v>
      </c>
      <c r="H187">
        <v>0</v>
      </c>
      <c r="I187">
        <f t="shared" si="55"/>
        <v>252</v>
      </c>
      <c r="J187">
        <f t="shared" si="51"/>
        <v>-760</v>
      </c>
      <c r="K187">
        <f t="shared" si="56"/>
        <v>-95</v>
      </c>
      <c r="L187">
        <f t="shared" si="57"/>
        <v>-95</v>
      </c>
      <c r="M187">
        <f t="shared" si="52"/>
        <v>27872</v>
      </c>
      <c r="N187">
        <f t="shared" si="53"/>
        <v>108</v>
      </c>
    </row>
    <row r="188" spans="1:14" x14ac:dyDescent="0.25">
      <c r="A188">
        <f t="shared" si="46"/>
        <v>6.0120000000000147</v>
      </c>
      <c r="B188">
        <f t="shared" si="47"/>
        <v>0</v>
      </c>
      <c r="C188">
        <f t="shared" si="48"/>
        <v>180</v>
      </c>
      <c r="D188">
        <f t="shared" si="49"/>
        <v>364</v>
      </c>
      <c r="E188">
        <f t="shared" si="58"/>
        <v>4</v>
      </c>
      <c r="F188">
        <f t="shared" si="54"/>
        <v>1</v>
      </c>
      <c r="G188">
        <v>1</v>
      </c>
      <c r="H188">
        <v>0</v>
      </c>
      <c r="I188">
        <f t="shared" si="55"/>
        <v>252</v>
      </c>
      <c r="J188">
        <f t="shared" si="51"/>
        <v>-784</v>
      </c>
      <c r="K188">
        <f t="shared" si="56"/>
        <v>-98</v>
      </c>
      <c r="L188">
        <f t="shared" si="57"/>
        <v>-98</v>
      </c>
      <c r="M188">
        <f t="shared" si="52"/>
        <v>28124</v>
      </c>
      <c r="N188">
        <f t="shared" si="53"/>
        <v>109</v>
      </c>
    </row>
    <row r="189" spans="1:14" x14ac:dyDescent="0.25">
      <c r="A189">
        <f t="shared" si="46"/>
        <v>6.045400000000015</v>
      </c>
      <c r="B189">
        <f t="shared" si="47"/>
        <v>0</v>
      </c>
      <c r="C189">
        <f t="shared" si="48"/>
        <v>181</v>
      </c>
      <c r="D189">
        <f t="shared" si="49"/>
        <v>366</v>
      </c>
      <c r="E189">
        <f t="shared" si="58"/>
        <v>4</v>
      </c>
      <c r="F189">
        <f t="shared" si="54"/>
        <v>1</v>
      </c>
      <c r="G189">
        <v>1</v>
      </c>
      <c r="H189">
        <v>0</v>
      </c>
      <c r="I189">
        <f t="shared" si="55"/>
        <v>252</v>
      </c>
      <c r="J189">
        <f t="shared" si="51"/>
        <v>-808</v>
      </c>
      <c r="K189">
        <f t="shared" si="56"/>
        <v>-101</v>
      </c>
      <c r="L189">
        <f t="shared" si="57"/>
        <v>-101</v>
      </c>
      <c r="M189">
        <f t="shared" si="52"/>
        <v>28376</v>
      </c>
      <c r="N189">
        <f t="shared" si="53"/>
        <v>110</v>
      </c>
    </row>
    <row r="190" spans="1:14" x14ac:dyDescent="0.25">
      <c r="A190">
        <f t="shared" si="46"/>
        <v>6.0788000000000153</v>
      </c>
      <c r="B190">
        <f t="shared" si="47"/>
        <v>1</v>
      </c>
      <c r="C190">
        <f t="shared" si="48"/>
        <v>182</v>
      </c>
      <c r="D190">
        <f t="shared" si="49"/>
        <v>368</v>
      </c>
      <c r="E190">
        <f t="shared" si="58"/>
        <v>4</v>
      </c>
      <c r="F190">
        <f t="shared" si="54"/>
        <v>1</v>
      </c>
      <c r="G190">
        <v>1</v>
      </c>
      <c r="H190">
        <v>0</v>
      </c>
      <c r="I190">
        <f t="shared" si="55"/>
        <v>252</v>
      </c>
      <c r="J190">
        <f t="shared" si="51"/>
        <v>-832</v>
      </c>
      <c r="K190">
        <f t="shared" si="56"/>
        <v>-104</v>
      </c>
      <c r="L190">
        <f t="shared" si="57"/>
        <v>-104</v>
      </c>
      <c r="M190">
        <f t="shared" si="52"/>
        <v>28628</v>
      </c>
      <c r="N190">
        <f t="shared" si="53"/>
        <v>111</v>
      </c>
    </row>
    <row r="191" spans="1:14" x14ac:dyDescent="0.25">
      <c r="A191">
        <f t="shared" si="46"/>
        <v>6.1122000000000156</v>
      </c>
      <c r="B191">
        <f t="shared" si="47"/>
        <v>0</v>
      </c>
      <c r="C191">
        <f t="shared" si="48"/>
        <v>183</v>
      </c>
      <c r="D191">
        <f t="shared" si="49"/>
        <v>370</v>
      </c>
      <c r="E191">
        <f t="shared" si="58"/>
        <v>4</v>
      </c>
      <c r="F191">
        <f t="shared" si="54"/>
        <v>1</v>
      </c>
      <c r="G191">
        <v>1</v>
      </c>
      <c r="H191">
        <v>0</v>
      </c>
      <c r="I191">
        <f t="shared" si="55"/>
        <v>252</v>
      </c>
      <c r="J191">
        <f t="shared" si="51"/>
        <v>-856</v>
      </c>
      <c r="K191">
        <f t="shared" si="56"/>
        <v>-107</v>
      </c>
      <c r="L191">
        <f t="shared" si="57"/>
        <v>-107</v>
      </c>
      <c r="M191">
        <f t="shared" si="52"/>
        <v>28880</v>
      </c>
      <c r="N191">
        <f t="shared" si="53"/>
        <v>112</v>
      </c>
    </row>
    <row r="192" spans="1:14" x14ac:dyDescent="0.25">
      <c r="A192">
        <f t="shared" si="46"/>
        <v>6.1456000000000159</v>
      </c>
      <c r="B192">
        <f t="shared" si="47"/>
        <v>0</v>
      </c>
      <c r="C192">
        <f t="shared" si="48"/>
        <v>184</v>
      </c>
      <c r="D192">
        <f t="shared" si="49"/>
        <v>372</v>
      </c>
      <c r="E192">
        <f t="shared" si="58"/>
        <v>4</v>
      </c>
      <c r="F192">
        <f t="shared" si="54"/>
        <v>1</v>
      </c>
      <c r="G192">
        <v>1</v>
      </c>
      <c r="H192">
        <v>0</v>
      </c>
      <c r="I192">
        <f t="shared" si="55"/>
        <v>252</v>
      </c>
      <c r="J192">
        <f t="shared" si="51"/>
        <v>-880</v>
      </c>
      <c r="K192">
        <f t="shared" si="56"/>
        <v>-110</v>
      </c>
      <c r="L192">
        <f t="shared" si="57"/>
        <v>-110</v>
      </c>
      <c r="M192">
        <f t="shared" si="52"/>
        <v>29132</v>
      </c>
      <c r="N192">
        <f t="shared" si="53"/>
        <v>113</v>
      </c>
    </row>
    <row r="193" spans="1:14" x14ac:dyDescent="0.25">
      <c r="A193">
        <f t="shared" si="46"/>
        <v>6.1790000000000163</v>
      </c>
      <c r="B193">
        <f t="shared" ref="B193:B256" si="59">IF(MOD(D193,POWER(2,E193))=0,1,0)</f>
        <v>0</v>
      </c>
      <c r="C193">
        <f t="shared" si="48"/>
        <v>185</v>
      </c>
      <c r="D193">
        <f t="shared" si="49"/>
        <v>374</v>
      </c>
      <c r="E193">
        <f t="shared" ref="E193:E256" si="60">MIN(G192+E192,4)</f>
        <v>4</v>
      </c>
      <c r="F193">
        <f t="shared" ref="F193:F256" si="61">IF(I193=I194,1,0)</f>
        <v>1</v>
      </c>
      <c r="G193">
        <v>1</v>
      </c>
      <c r="H193">
        <v>0</v>
      </c>
      <c r="I193">
        <f t="shared" ref="I193:I256" si="62">IF(G192=1,I192,IF(I192&lt;J193,I192+2,IF(I192=J193,I192,I192-1)))</f>
        <v>252</v>
      </c>
      <c r="J193">
        <f t="shared" ref="J193:J256" si="63">FLOOR(IF(K193&gt;=20,K193*POWER(2,E193-1)+POWER(2,E193-2),K193*POWER(2,E193-1)),1)</f>
        <v>-904</v>
      </c>
      <c r="K193">
        <f t="shared" ref="K193:K256" si="64">IF(G192=1,IF(H193=1,L192+3,L192-3),IF(B193=1,IF(H193=1,L192+1,L192-1),L192))</f>
        <v>-113</v>
      </c>
      <c r="L193">
        <f t="shared" ref="L193:L256" si="65">IF(G192=1,K193,IF((J193-I192)&gt;=16,K193-1,K193))</f>
        <v>-113</v>
      </c>
      <c r="M193">
        <f t="shared" ref="M193:M256" si="66">M192+I192</f>
        <v>29384</v>
      </c>
      <c r="N193">
        <f t="shared" ref="N193:N256" si="67">FLOOR(M193/256,1)</f>
        <v>114</v>
      </c>
    </row>
    <row r="194" spans="1:14" x14ac:dyDescent="0.25">
      <c r="A194">
        <f t="shared" si="46"/>
        <v>6.2124000000000166</v>
      </c>
      <c r="B194">
        <f t="shared" si="59"/>
        <v>0</v>
      </c>
      <c r="C194">
        <f t="shared" si="48"/>
        <v>186</v>
      </c>
      <c r="D194">
        <f t="shared" si="49"/>
        <v>376</v>
      </c>
      <c r="E194">
        <f t="shared" si="60"/>
        <v>4</v>
      </c>
      <c r="F194">
        <f t="shared" si="61"/>
        <v>1</v>
      </c>
      <c r="G194">
        <v>1</v>
      </c>
      <c r="H194">
        <v>0</v>
      </c>
      <c r="I194">
        <f t="shared" si="62"/>
        <v>252</v>
      </c>
      <c r="J194">
        <f t="shared" si="63"/>
        <v>-928</v>
      </c>
      <c r="K194">
        <f t="shared" si="64"/>
        <v>-116</v>
      </c>
      <c r="L194">
        <f t="shared" si="65"/>
        <v>-116</v>
      </c>
      <c r="M194">
        <f t="shared" si="66"/>
        <v>29636</v>
      </c>
      <c r="N194">
        <f t="shared" si="67"/>
        <v>115</v>
      </c>
    </row>
    <row r="195" spans="1:14" x14ac:dyDescent="0.25">
      <c r="A195">
        <f t="shared" si="46"/>
        <v>6.2458000000000169</v>
      </c>
      <c r="B195">
        <f t="shared" si="59"/>
        <v>0</v>
      </c>
      <c r="C195">
        <f t="shared" si="48"/>
        <v>187</v>
      </c>
      <c r="D195">
        <f t="shared" si="49"/>
        <v>378</v>
      </c>
      <c r="E195">
        <f t="shared" si="60"/>
        <v>4</v>
      </c>
      <c r="F195">
        <f t="shared" si="61"/>
        <v>1</v>
      </c>
      <c r="G195">
        <v>1</v>
      </c>
      <c r="H195">
        <v>0</v>
      </c>
      <c r="I195">
        <f t="shared" si="62"/>
        <v>252</v>
      </c>
      <c r="J195">
        <f t="shared" si="63"/>
        <v>-952</v>
      </c>
      <c r="K195">
        <f t="shared" si="64"/>
        <v>-119</v>
      </c>
      <c r="L195">
        <f t="shared" si="65"/>
        <v>-119</v>
      </c>
      <c r="M195">
        <f t="shared" si="66"/>
        <v>29888</v>
      </c>
      <c r="N195">
        <f t="shared" si="67"/>
        <v>116</v>
      </c>
    </row>
    <row r="196" spans="1:14" x14ac:dyDescent="0.25">
      <c r="A196">
        <f t="shared" si="46"/>
        <v>6.2792000000000172</v>
      </c>
      <c r="B196">
        <f t="shared" si="59"/>
        <v>0</v>
      </c>
      <c r="C196">
        <f t="shared" si="48"/>
        <v>188</v>
      </c>
      <c r="D196">
        <f t="shared" si="49"/>
        <v>380</v>
      </c>
      <c r="E196">
        <f t="shared" si="60"/>
        <v>4</v>
      </c>
      <c r="F196">
        <f t="shared" si="61"/>
        <v>1</v>
      </c>
      <c r="G196">
        <v>1</v>
      </c>
      <c r="H196">
        <v>0</v>
      </c>
      <c r="I196">
        <f t="shared" si="62"/>
        <v>252</v>
      </c>
      <c r="J196">
        <f t="shared" si="63"/>
        <v>-976</v>
      </c>
      <c r="K196">
        <f t="shared" si="64"/>
        <v>-122</v>
      </c>
      <c r="L196">
        <f t="shared" si="65"/>
        <v>-122</v>
      </c>
      <c r="M196">
        <f t="shared" si="66"/>
        <v>30140</v>
      </c>
      <c r="N196">
        <f t="shared" si="67"/>
        <v>117</v>
      </c>
    </row>
    <row r="197" spans="1:14" x14ac:dyDescent="0.25">
      <c r="A197">
        <f t="shared" si="46"/>
        <v>6.3126000000000175</v>
      </c>
      <c r="B197">
        <f t="shared" si="59"/>
        <v>0</v>
      </c>
      <c r="C197">
        <f t="shared" si="48"/>
        <v>189</v>
      </c>
      <c r="D197">
        <f t="shared" si="49"/>
        <v>382</v>
      </c>
      <c r="E197">
        <f t="shared" si="60"/>
        <v>4</v>
      </c>
      <c r="F197">
        <f t="shared" si="61"/>
        <v>1</v>
      </c>
      <c r="G197">
        <v>1</v>
      </c>
      <c r="H197">
        <v>0</v>
      </c>
      <c r="I197">
        <f t="shared" si="62"/>
        <v>252</v>
      </c>
      <c r="J197">
        <f t="shared" si="63"/>
        <v>-1000</v>
      </c>
      <c r="K197">
        <f t="shared" si="64"/>
        <v>-125</v>
      </c>
      <c r="L197">
        <f t="shared" si="65"/>
        <v>-125</v>
      </c>
      <c r="M197">
        <f t="shared" si="66"/>
        <v>30392</v>
      </c>
      <c r="N197">
        <f t="shared" si="67"/>
        <v>118</v>
      </c>
    </row>
    <row r="198" spans="1:14" x14ac:dyDescent="0.25">
      <c r="A198">
        <f t="shared" si="46"/>
        <v>6.3460000000000178</v>
      </c>
      <c r="B198">
        <f t="shared" si="59"/>
        <v>1</v>
      </c>
      <c r="C198">
        <f t="shared" si="48"/>
        <v>190</v>
      </c>
      <c r="D198">
        <f t="shared" si="49"/>
        <v>384</v>
      </c>
      <c r="E198">
        <f t="shared" si="60"/>
        <v>4</v>
      </c>
      <c r="F198">
        <f t="shared" si="61"/>
        <v>1</v>
      </c>
      <c r="G198">
        <v>1</v>
      </c>
      <c r="H198">
        <v>0</v>
      </c>
      <c r="I198">
        <f t="shared" si="62"/>
        <v>252</v>
      </c>
      <c r="J198">
        <f t="shared" si="63"/>
        <v>-1024</v>
      </c>
      <c r="K198">
        <f t="shared" si="64"/>
        <v>-128</v>
      </c>
      <c r="L198">
        <f t="shared" si="65"/>
        <v>-128</v>
      </c>
      <c r="M198">
        <f t="shared" si="66"/>
        <v>30644</v>
      </c>
      <c r="N198">
        <f t="shared" si="67"/>
        <v>119</v>
      </c>
    </row>
    <row r="199" spans="1:14" x14ac:dyDescent="0.25">
      <c r="A199">
        <f t="shared" si="46"/>
        <v>6.3794000000000182</v>
      </c>
      <c r="B199">
        <f t="shared" si="59"/>
        <v>0</v>
      </c>
      <c r="C199">
        <f t="shared" si="48"/>
        <v>191</v>
      </c>
      <c r="D199">
        <f t="shared" si="49"/>
        <v>386</v>
      </c>
      <c r="E199">
        <f t="shared" si="60"/>
        <v>4</v>
      </c>
      <c r="F199">
        <f t="shared" si="61"/>
        <v>1</v>
      </c>
      <c r="G199">
        <v>1</v>
      </c>
      <c r="H199">
        <v>0</v>
      </c>
      <c r="I199">
        <f t="shared" si="62"/>
        <v>252</v>
      </c>
      <c r="J199">
        <f t="shared" si="63"/>
        <v>-1048</v>
      </c>
      <c r="K199">
        <f t="shared" si="64"/>
        <v>-131</v>
      </c>
      <c r="L199">
        <f t="shared" si="65"/>
        <v>-131</v>
      </c>
      <c r="M199">
        <f t="shared" si="66"/>
        <v>30896</v>
      </c>
      <c r="N199">
        <f t="shared" si="67"/>
        <v>120</v>
      </c>
    </row>
    <row r="200" spans="1:14" x14ac:dyDescent="0.25">
      <c r="A200">
        <f t="shared" si="46"/>
        <v>6.4128000000000185</v>
      </c>
      <c r="B200">
        <f t="shared" si="59"/>
        <v>0</v>
      </c>
      <c r="C200">
        <f t="shared" si="48"/>
        <v>192</v>
      </c>
      <c r="D200">
        <f t="shared" si="49"/>
        <v>388</v>
      </c>
      <c r="E200">
        <f t="shared" si="60"/>
        <v>4</v>
      </c>
      <c r="F200">
        <f t="shared" si="61"/>
        <v>1</v>
      </c>
      <c r="G200">
        <v>1</v>
      </c>
      <c r="H200">
        <v>0</v>
      </c>
      <c r="I200">
        <f t="shared" si="62"/>
        <v>252</v>
      </c>
      <c r="J200">
        <f t="shared" si="63"/>
        <v>-1072</v>
      </c>
      <c r="K200">
        <f t="shared" si="64"/>
        <v>-134</v>
      </c>
      <c r="L200">
        <f t="shared" si="65"/>
        <v>-134</v>
      </c>
      <c r="M200">
        <f t="shared" si="66"/>
        <v>31148</v>
      </c>
      <c r="N200">
        <f t="shared" si="67"/>
        <v>121</v>
      </c>
    </row>
    <row r="201" spans="1:14" x14ac:dyDescent="0.25">
      <c r="A201">
        <f t="shared" si="46"/>
        <v>6.4462000000000188</v>
      </c>
      <c r="B201">
        <f t="shared" si="59"/>
        <v>0</v>
      </c>
      <c r="C201">
        <f t="shared" si="48"/>
        <v>193</v>
      </c>
      <c r="D201">
        <f t="shared" si="49"/>
        <v>390</v>
      </c>
      <c r="E201">
        <f t="shared" si="60"/>
        <v>4</v>
      </c>
      <c r="F201">
        <f t="shared" si="61"/>
        <v>1</v>
      </c>
      <c r="G201">
        <v>1</v>
      </c>
      <c r="H201">
        <v>0</v>
      </c>
      <c r="I201">
        <f t="shared" si="62"/>
        <v>252</v>
      </c>
      <c r="J201">
        <f t="shared" si="63"/>
        <v>-1096</v>
      </c>
      <c r="K201">
        <f t="shared" si="64"/>
        <v>-137</v>
      </c>
      <c r="L201">
        <f t="shared" si="65"/>
        <v>-137</v>
      </c>
      <c r="M201">
        <f t="shared" si="66"/>
        <v>31400</v>
      </c>
      <c r="N201">
        <f t="shared" si="67"/>
        <v>122</v>
      </c>
    </row>
    <row r="202" spans="1:14" x14ac:dyDescent="0.25">
      <c r="A202">
        <f t="shared" si="46"/>
        <v>6.4796000000000191</v>
      </c>
      <c r="B202">
        <f t="shared" si="59"/>
        <v>0</v>
      </c>
      <c r="C202">
        <f t="shared" si="48"/>
        <v>194</v>
      </c>
      <c r="D202">
        <f t="shared" si="49"/>
        <v>392</v>
      </c>
      <c r="E202">
        <f t="shared" si="60"/>
        <v>4</v>
      </c>
      <c r="F202">
        <f t="shared" si="61"/>
        <v>1</v>
      </c>
      <c r="G202">
        <v>1</v>
      </c>
      <c r="H202">
        <v>0</v>
      </c>
      <c r="I202">
        <f t="shared" si="62"/>
        <v>252</v>
      </c>
      <c r="J202">
        <f t="shared" si="63"/>
        <v>-1120</v>
      </c>
      <c r="K202">
        <f t="shared" si="64"/>
        <v>-140</v>
      </c>
      <c r="L202">
        <f t="shared" si="65"/>
        <v>-140</v>
      </c>
      <c r="M202">
        <f t="shared" si="66"/>
        <v>31652</v>
      </c>
      <c r="N202">
        <f t="shared" si="67"/>
        <v>123</v>
      </c>
    </row>
    <row r="203" spans="1:14" x14ac:dyDescent="0.25">
      <c r="A203">
        <f t="shared" ref="A203:A266" si="68">A202+$A$5</f>
        <v>6.5130000000000194</v>
      </c>
      <c r="B203">
        <f t="shared" si="59"/>
        <v>0</v>
      </c>
      <c r="C203">
        <f t="shared" ref="C203:C266" si="69">C202+1</f>
        <v>195</v>
      </c>
      <c r="D203">
        <f t="shared" ref="D203:D266" si="70">D202+2</f>
        <v>394</v>
      </c>
      <c r="E203">
        <f t="shared" si="60"/>
        <v>4</v>
      </c>
      <c r="F203">
        <f t="shared" si="61"/>
        <v>1</v>
      </c>
      <c r="G203">
        <v>1</v>
      </c>
      <c r="H203">
        <v>0</v>
      </c>
      <c r="I203">
        <f t="shared" si="62"/>
        <v>252</v>
      </c>
      <c r="J203">
        <f t="shared" si="63"/>
        <v>-1144</v>
      </c>
      <c r="K203">
        <f t="shared" si="64"/>
        <v>-143</v>
      </c>
      <c r="L203">
        <f t="shared" si="65"/>
        <v>-143</v>
      </c>
      <c r="M203">
        <f t="shared" si="66"/>
        <v>31904</v>
      </c>
      <c r="N203">
        <f t="shared" si="67"/>
        <v>124</v>
      </c>
    </row>
    <row r="204" spans="1:14" x14ac:dyDescent="0.25">
      <c r="A204">
        <f t="shared" si="68"/>
        <v>6.5464000000000198</v>
      </c>
      <c r="B204">
        <f t="shared" si="59"/>
        <v>0</v>
      </c>
      <c r="C204">
        <f t="shared" si="69"/>
        <v>196</v>
      </c>
      <c r="D204">
        <f t="shared" si="70"/>
        <v>396</v>
      </c>
      <c r="E204">
        <f t="shared" si="60"/>
        <v>4</v>
      </c>
      <c r="F204">
        <f t="shared" si="61"/>
        <v>1</v>
      </c>
      <c r="G204">
        <v>1</v>
      </c>
      <c r="H204">
        <v>0</v>
      </c>
      <c r="I204">
        <f t="shared" si="62"/>
        <v>252</v>
      </c>
      <c r="J204">
        <f t="shared" si="63"/>
        <v>-1168</v>
      </c>
      <c r="K204">
        <f t="shared" si="64"/>
        <v>-146</v>
      </c>
      <c r="L204">
        <f t="shared" si="65"/>
        <v>-146</v>
      </c>
      <c r="M204">
        <f t="shared" si="66"/>
        <v>32156</v>
      </c>
      <c r="N204">
        <f t="shared" si="67"/>
        <v>125</v>
      </c>
    </row>
    <row r="205" spans="1:14" x14ac:dyDescent="0.25">
      <c r="A205">
        <f t="shared" si="68"/>
        <v>6.5798000000000201</v>
      </c>
      <c r="B205">
        <f t="shared" si="59"/>
        <v>0</v>
      </c>
      <c r="C205">
        <f t="shared" si="69"/>
        <v>197</v>
      </c>
      <c r="D205">
        <f t="shared" si="70"/>
        <v>398</v>
      </c>
      <c r="E205">
        <f t="shared" si="60"/>
        <v>4</v>
      </c>
      <c r="F205">
        <f t="shared" si="61"/>
        <v>1</v>
      </c>
      <c r="G205">
        <v>1</v>
      </c>
      <c r="H205">
        <v>0</v>
      </c>
      <c r="I205">
        <f t="shared" si="62"/>
        <v>252</v>
      </c>
      <c r="J205">
        <f t="shared" si="63"/>
        <v>-1192</v>
      </c>
      <c r="K205">
        <f t="shared" si="64"/>
        <v>-149</v>
      </c>
      <c r="L205">
        <f t="shared" si="65"/>
        <v>-149</v>
      </c>
      <c r="M205">
        <f t="shared" si="66"/>
        <v>32408</v>
      </c>
      <c r="N205">
        <f t="shared" si="67"/>
        <v>126</v>
      </c>
    </row>
    <row r="206" spans="1:14" x14ac:dyDescent="0.25">
      <c r="A206">
        <f t="shared" si="68"/>
        <v>6.6132000000000204</v>
      </c>
      <c r="B206">
        <f t="shared" si="59"/>
        <v>1</v>
      </c>
      <c r="C206">
        <f t="shared" si="69"/>
        <v>198</v>
      </c>
      <c r="D206">
        <f t="shared" si="70"/>
        <v>400</v>
      </c>
      <c r="E206">
        <f t="shared" si="60"/>
        <v>4</v>
      </c>
      <c r="F206">
        <f t="shared" si="61"/>
        <v>1</v>
      </c>
      <c r="G206">
        <v>1</v>
      </c>
      <c r="H206">
        <v>0</v>
      </c>
      <c r="I206">
        <f t="shared" si="62"/>
        <v>252</v>
      </c>
      <c r="J206">
        <f t="shared" si="63"/>
        <v>-1216</v>
      </c>
      <c r="K206">
        <f t="shared" si="64"/>
        <v>-152</v>
      </c>
      <c r="L206">
        <f t="shared" si="65"/>
        <v>-152</v>
      </c>
      <c r="M206">
        <f t="shared" si="66"/>
        <v>32660</v>
      </c>
      <c r="N206">
        <f t="shared" si="67"/>
        <v>127</v>
      </c>
    </row>
    <row r="207" spans="1:14" x14ac:dyDescent="0.25">
      <c r="A207">
        <f t="shared" si="68"/>
        <v>6.6466000000000207</v>
      </c>
      <c r="B207">
        <f t="shared" si="59"/>
        <v>0</v>
      </c>
      <c r="C207">
        <f t="shared" si="69"/>
        <v>199</v>
      </c>
      <c r="D207">
        <f t="shared" si="70"/>
        <v>402</v>
      </c>
      <c r="E207">
        <f t="shared" si="60"/>
        <v>4</v>
      </c>
      <c r="F207">
        <f t="shared" si="61"/>
        <v>0</v>
      </c>
      <c r="H207">
        <v>0</v>
      </c>
      <c r="I207">
        <f t="shared" si="62"/>
        <v>252</v>
      </c>
      <c r="J207">
        <f t="shared" si="63"/>
        <v>-1240</v>
      </c>
      <c r="K207">
        <f t="shared" si="64"/>
        <v>-155</v>
      </c>
      <c r="L207">
        <f t="shared" si="65"/>
        <v>-155</v>
      </c>
      <c r="M207">
        <f t="shared" si="66"/>
        <v>32912</v>
      </c>
      <c r="N207">
        <f t="shared" si="67"/>
        <v>128</v>
      </c>
    </row>
    <row r="208" spans="1:14" x14ac:dyDescent="0.25">
      <c r="A208">
        <f t="shared" si="68"/>
        <v>6.680000000000021</v>
      </c>
      <c r="B208">
        <f t="shared" si="59"/>
        <v>0</v>
      </c>
      <c r="C208">
        <f t="shared" si="69"/>
        <v>200</v>
      </c>
      <c r="D208">
        <f t="shared" si="70"/>
        <v>404</v>
      </c>
      <c r="E208">
        <f t="shared" si="60"/>
        <v>4</v>
      </c>
      <c r="F208">
        <f t="shared" si="61"/>
        <v>0</v>
      </c>
      <c r="H208">
        <v>0</v>
      </c>
      <c r="I208">
        <f t="shared" si="62"/>
        <v>251</v>
      </c>
      <c r="J208">
        <f t="shared" si="63"/>
        <v>-1240</v>
      </c>
      <c r="K208">
        <f t="shared" si="64"/>
        <v>-155</v>
      </c>
      <c r="L208">
        <f t="shared" si="65"/>
        <v>-155</v>
      </c>
      <c r="M208">
        <f t="shared" si="66"/>
        <v>33164</v>
      </c>
      <c r="N208">
        <f t="shared" si="67"/>
        <v>129</v>
      </c>
    </row>
    <row r="209" spans="1:14" x14ac:dyDescent="0.25">
      <c r="A209">
        <f t="shared" si="68"/>
        <v>6.7134000000000214</v>
      </c>
      <c r="B209">
        <f t="shared" si="59"/>
        <v>0</v>
      </c>
      <c r="C209">
        <f t="shared" si="69"/>
        <v>201</v>
      </c>
      <c r="D209">
        <f t="shared" si="70"/>
        <v>406</v>
      </c>
      <c r="E209">
        <f t="shared" si="60"/>
        <v>4</v>
      </c>
      <c r="F209">
        <f t="shared" si="61"/>
        <v>0</v>
      </c>
      <c r="H209">
        <v>0</v>
      </c>
      <c r="I209">
        <f t="shared" si="62"/>
        <v>250</v>
      </c>
      <c r="J209">
        <f t="shared" si="63"/>
        <v>-1240</v>
      </c>
      <c r="K209">
        <f t="shared" si="64"/>
        <v>-155</v>
      </c>
      <c r="L209">
        <f t="shared" si="65"/>
        <v>-155</v>
      </c>
      <c r="M209">
        <f t="shared" si="66"/>
        <v>33415</v>
      </c>
      <c r="N209">
        <f t="shared" si="67"/>
        <v>130</v>
      </c>
    </row>
    <row r="210" spans="1:14" x14ac:dyDescent="0.25">
      <c r="A210">
        <f t="shared" si="68"/>
        <v>6.7468000000000217</v>
      </c>
      <c r="B210">
        <f t="shared" si="59"/>
        <v>0</v>
      </c>
      <c r="C210">
        <f t="shared" si="69"/>
        <v>202</v>
      </c>
      <c r="D210">
        <f t="shared" si="70"/>
        <v>408</v>
      </c>
      <c r="E210">
        <f t="shared" si="60"/>
        <v>4</v>
      </c>
      <c r="F210">
        <f t="shared" si="61"/>
        <v>0</v>
      </c>
      <c r="H210">
        <v>0</v>
      </c>
      <c r="I210">
        <f t="shared" si="62"/>
        <v>249</v>
      </c>
      <c r="J210">
        <f t="shared" si="63"/>
        <v>-1240</v>
      </c>
      <c r="K210">
        <f t="shared" si="64"/>
        <v>-155</v>
      </c>
      <c r="L210">
        <f t="shared" si="65"/>
        <v>-155</v>
      </c>
      <c r="M210">
        <f t="shared" si="66"/>
        <v>33665</v>
      </c>
      <c r="N210">
        <f t="shared" si="67"/>
        <v>131</v>
      </c>
    </row>
    <row r="211" spans="1:14" x14ac:dyDescent="0.25">
      <c r="A211">
        <f t="shared" si="68"/>
        <v>6.780200000000022</v>
      </c>
      <c r="B211">
        <f t="shared" si="59"/>
        <v>0</v>
      </c>
      <c r="C211">
        <f t="shared" si="69"/>
        <v>203</v>
      </c>
      <c r="D211">
        <f t="shared" si="70"/>
        <v>410</v>
      </c>
      <c r="E211">
        <f t="shared" si="60"/>
        <v>4</v>
      </c>
      <c r="F211">
        <f t="shared" si="61"/>
        <v>0</v>
      </c>
      <c r="H211">
        <v>0</v>
      </c>
      <c r="I211">
        <f t="shared" si="62"/>
        <v>248</v>
      </c>
      <c r="J211">
        <f t="shared" si="63"/>
        <v>-1240</v>
      </c>
      <c r="K211">
        <f t="shared" si="64"/>
        <v>-155</v>
      </c>
      <c r="L211">
        <f t="shared" si="65"/>
        <v>-155</v>
      </c>
      <c r="M211">
        <f t="shared" si="66"/>
        <v>33914</v>
      </c>
      <c r="N211">
        <f t="shared" si="67"/>
        <v>132</v>
      </c>
    </row>
    <row r="212" spans="1:14" x14ac:dyDescent="0.25">
      <c r="A212">
        <f t="shared" si="68"/>
        <v>6.8136000000000223</v>
      </c>
      <c r="B212">
        <f t="shared" si="59"/>
        <v>0</v>
      </c>
      <c r="C212">
        <f t="shared" si="69"/>
        <v>204</v>
      </c>
      <c r="D212">
        <f t="shared" si="70"/>
        <v>412</v>
      </c>
      <c r="E212">
        <f t="shared" si="60"/>
        <v>4</v>
      </c>
      <c r="F212">
        <f t="shared" si="61"/>
        <v>0</v>
      </c>
      <c r="H212">
        <v>0</v>
      </c>
      <c r="I212">
        <f t="shared" si="62"/>
        <v>247</v>
      </c>
      <c r="J212">
        <f t="shared" si="63"/>
        <v>-1240</v>
      </c>
      <c r="K212">
        <f t="shared" si="64"/>
        <v>-155</v>
      </c>
      <c r="L212">
        <f t="shared" si="65"/>
        <v>-155</v>
      </c>
      <c r="M212">
        <f t="shared" si="66"/>
        <v>34162</v>
      </c>
      <c r="N212">
        <f t="shared" si="67"/>
        <v>133</v>
      </c>
    </row>
    <row r="213" spans="1:14" x14ac:dyDescent="0.25">
      <c r="A213">
        <f t="shared" si="68"/>
        <v>6.8470000000000226</v>
      </c>
      <c r="B213">
        <f t="shared" si="59"/>
        <v>0</v>
      </c>
      <c r="C213">
        <f t="shared" si="69"/>
        <v>205</v>
      </c>
      <c r="D213">
        <f t="shared" si="70"/>
        <v>414</v>
      </c>
      <c r="E213">
        <f t="shared" si="60"/>
        <v>4</v>
      </c>
      <c r="F213">
        <f t="shared" si="61"/>
        <v>0</v>
      </c>
      <c r="H213">
        <v>1</v>
      </c>
      <c r="I213">
        <f t="shared" si="62"/>
        <v>246</v>
      </c>
      <c r="J213">
        <f t="shared" si="63"/>
        <v>-1240</v>
      </c>
      <c r="K213">
        <f t="shared" si="64"/>
        <v>-155</v>
      </c>
      <c r="L213">
        <f t="shared" si="65"/>
        <v>-155</v>
      </c>
      <c r="M213">
        <f t="shared" si="66"/>
        <v>34409</v>
      </c>
      <c r="N213">
        <f t="shared" si="67"/>
        <v>134</v>
      </c>
    </row>
    <row r="214" spans="1:14" x14ac:dyDescent="0.25">
      <c r="A214">
        <f t="shared" si="68"/>
        <v>6.8804000000000229</v>
      </c>
      <c r="B214">
        <f t="shared" si="59"/>
        <v>1</v>
      </c>
      <c r="C214">
        <f t="shared" si="69"/>
        <v>206</v>
      </c>
      <c r="D214">
        <f t="shared" si="70"/>
        <v>416</v>
      </c>
      <c r="E214">
        <f t="shared" si="60"/>
        <v>4</v>
      </c>
      <c r="F214">
        <f t="shared" si="61"/>
        <v>0</v>
      </c>
      <c r="H214">
        <v>1</v>
      </c>
      <c r="I214">
        <f t="shared" si="62"/>
        <v>245</v>
      </c>
      <c r="J214">
        <f t="shared" si="63"/>
        <v>-1232</v>
      </c>
      <c r="K214">
        <f t="shared" si="64"/>
        <v>-154</v>
      </c>
      <c r="L214">
        <f t="shared" si="65"/>
        <v>-154</v>
      </c>
      <c r="M214">
        <f t="shared" si="66"/>
        <v>34655</v>
      </c>
      <c r="N214">
        <f t="shared" si="67"/>
        <v>135</v>
      </c>
    </row>
    <row r="215" spans="1:14" x14ac:dyDescent="0.25">
      <c r="A215">
        <f t="shared" si="68"/>
        <v>6.9138000000000233</v>
      </c>
      <c r="B215">
        <f t="shared" si="59"/>
        <v>0</v>
      </c>
      <c r="C215">
        <f t="shared" si="69"/>
        <v>207</v>
      </c>
      <c r="D215">
        <f t="shared" si="70"/>
        <v>418</v>
      </c>
      <c r="E215">
        <f t="shared" si="60"/>
        <v>4</v>
      </c>
      <c r="F215">
        <f t="shared" si="61"/>
        <v>0</v>
      </c>
      <c r="H215">
        <v>1</v>
      </c>
      <c r="I215">
        <f t="shared" si="62"/>
        <v>244</v>
      </c>
      <c r="J215">
        <f t="shared" si="63"/>
        <v>-1232</v>
      </c>
      <c r="K215">
        <f t="shared" si="64"/>
        <v>-154</v>
      </c>
      <c r="L215">
        <f t="shared" si="65"/>
        <v>-154</v>
      </c>
      <c r="M215">
        <f t="shared" si="66"/>
        <v>34900</v>
      </c>
      <c r="N215">
        <f t="shared" si="67"/>
        <v>136</v>
      </c>
    </row>
    <row r="216" spans="1:14" x14ac:dyDescent="0.25">
      <c r="A216">
        <f t="shared" si="68"/>
        <v>6.9472000000000236</v>
      </c>
      <c r="B216">
        <f t="shared" si="59"/>
        <v>0</v>
      </c>
      <c r="C216">
        <f t="shared" si="69"/>
        <v>208</v>
      </c>
      <c r="D216">
        <f t="shared" si="70"/>
        <v>420</v>
      </c>
      <c r="E216">
        <f t="shared" si="60"/>
        <v>4</v>
      </c>
      <c r="F216">
        <f t="shared" si="61"/>
        <v>0</v>
      </c>
      <c r="H216">
        <v>0</v>
      </c>
      <c r="I216">
        <f t="shared" si="62"/>
        <v>243</v>
      </c>
      <c r="J216">
        <f t="shared" si="63"/>
        <v>-1232</v>
      </c>
      <c r="K216">
        <f t="shared" si="64"/>
        <v>-154</v>
      </c>
      <c r="L216">
        <f t="shared" si="65"/>
        <v>-154</v>
      </c>
      <c r="M216">
        <f t="shared" si="66"/>
        <v>35144</v>
      </c>
      <c r="N216">
        <f t="shared" si="67"/>
        <v>137</v>
      </c>
    </row>
    <row r="217" spans="1:14" x14ac:dyDescent="0.25">
      <c r="A217">
        <f t="shared" si="68"/>
        <v>6.9806000000000239</v>
      </c>
      <c r="B217">
        <f t="shared" si="59"/>
        <v>0</v>
      </c>
      <c r="C217">
        <f t="shared" si="69"/>
        <v>209</v>
      </c>
      <c r="D217">
        <f t="shared" si="70"/>
        <v>422</v>
      </c>
      <c r="E217">
        <f t="shared" si="60"/>
        <v>4</v>
      </c>
      <c r="F217">
        <f t="shared" si="61"/>
        <v>0</v>
      </c>
      <c r="H217">
        <v>0</v>
      </c>
      <c r="I217">
        <f t="shared" si="62"/>
        <v>242</v>
      </c>
      <c r="J217">
        <f t="shared" si="63"/>
        <v>-1232</v>
      </c>
      <c r="K217">
        <f t="shared" si="64"/>
        <v>-154</v>
      </c>
      <c r="L217">
        <f t="shared" si="65"/>
        <v>-154</v>
      </c>
      <c r="M217">
        <f t="shared" si="66"/>
        <v>35387</v>
      </c>
      <c r="N217">
        <f t="shared" si="67"/>
        <v>138</v>
      </c>
    </row>
    <row r="218" spans="1:14" x14ac:dyDescent="0.25">
      <c r="A218">
        <f t="shared" si="68"/>
        <v>7.0140000000000242</v>
      </c>
      <c r="B218">
        <f t="shared" si="59"/>
        <v>0</v>
      </c>
      <c r="C218">
        <f t="shared" si="69"/>
        <v>210</v>
      </c>
      <c r="D218">
        <f t="shared" si="70"/>
        <v>424</v>
      </c>
      <c r="E218">
        <f t="shared" si="60"/>
        <v>4</v>
      </c>
      <c r="F218">
        <f t="shared" si="61"/>
        <v>0</v>
      </c>
      <c r="H218">
        <v>0</v>
      </c>
      <c r="I218">
        <f t="shared" si="62"/>
        <v>241</v>
      </c>
      <c r="J218">
        <f t="shared" si="63"/>
        <v>-1232</v>
      </c>
      <c r="K218">
        <f t="shared" si="64"/>
        <v>-154</v>
      </c>
      <c r="L218">
        <f t="shared" si="65"/>
        <v>-154</v>
      </c>
      <c r="M218">
        <f t="shared" si="66"/>
        <v>35629</v>
      </c>
      <c r="N218">
        <f t="shared" si="67"/>
        <v>139</v>
      </c>
    </row>
    <row r="219" spans="1:14" x14ac:dyDescent="0.25">
      <c r="A219">
        <f t="shared" si="68"/>
        <v>7.0474000000000245</v>
      </c>
      <c r="B219">
        <f t="shared" si="59"/>
        <v>0</v>
      </c>
      <c r="C219">
        <f t="shared" si="69"/>
        <v>211</v>
      </c>
      <c r="D219">
        <f t="shared" si="70"/>
        <v>426</v>
      </c>
      <c r="E219">
        <f t="shared" si="60"/>
        <v>4</v>
      </c>
      <c r="F219">
        <f t="shared" si="61"/>
        <v>0</v>
      </c>
      <c r="H219">
        <v>0</v>
      </c>
      <c r="I219">
        <f t="shared" si="62"/>
        <v>240</v>
      </c>
      <c r="J219">
        <f t="shared" si="63"/>
        <v>-1232</v>
      </c>
      <c r="K219">
        <f t="shared" si="64"/>
        <v>-154</v>
      </c>
      <c r="L219">
        <f t="shared" si="65"/>
        <v>-154</v>
      </c>
      <c r="M219">
        <f t="shared" si="66"/>
        <v>35870</v>
      </c>
      <c r="N219">
        <f t="shared" si="67"/>
        <v>140</v>
      </c>
    </row>
    <row r="220" spans="1:14" x14ac:dyDescent="0.25">
      <c r="A220">
        <f t="shared" si="68"/>
        <v>7.0808000000000249</v>
      </c>
      <c r="B220">
        <f t="shared" si="59"/>
        <v>0</v>
      </c>
      <c r="C220">
        <f t="shared" si="69"/>
        <v>212</v>
      </c>
      <c r="D220">
        <f t="shared" si="70"/>
        <v>428</v>
      </c>
      <c r="E220">
        <f t="shared" si="60"/>
        <v>4</v>
      </c>
      <c r="F220">
        <f t="shared" si="61"/>
        <v>0</v>
      </c>
      <c r="H220">
        <v>0</v>
      </c>
      <c r="I220">
        <f t="shared" si="62"/>
        <v>239</v>
      </c>
      <c r="J220">
        <f t="shared" si="63"/>
        <v>-1232</v>
      </c>
      <c r="K220">
        <f t="shared" si="64"/>
        <v>-154</v>
      </c>
      <c r="L220">
        <f t="shared" si="65"/>
        <v>-154</v>
      </c>
      <c r="M220">
        <f t="shared" si="66"/>
        <v>36110</v>
      </c>
      <c r="N220">
        <f t="shared" si="67"/>
        <v>141</v>
      </c>
    </row>
    <row r="221" spans="1:14" x14ac:dyDescent="0.25">
      <c r="A221">
        <f t="shared" si="68"/>
        <v>7.1142000000000252</v>
      </c>
      <c r="B221">
        <f t="shared" si="59"/>
        <v>0</v>
      </c>
      <c r="C221">
        <f t="shared" si="69"/>
        <v>213</v>
      </c>
      <c r="D221">
        <f t="shared" si="70"/>
        <v>430</v>
      </c>
      <c r="E221">
        <f t="shared" si="60"/>
        <v>4</v>
      </c>
      <c r="F221">
        <f t="shared" si="61"/>
        <v>0</v>
      </c>
      <c r="H221">
        <v>0</v>
      </c>
      <c r="I221">
        <f t="shared" si="62"/>
        <v>238</v>
      </c>
      <c r="J221">
        <f t="shared" si="63"/>
        <v>-1232</v>
      </c>
      <c r="K221">
        <f t="shared" si="64"/>
        <v>-154</v>
      </c>
      <c r="L221">
        <f t="shared" si="65"/>
        <v>-154</v>
      </c>
      <c r="M221">
        <f t="shared" si="66"/>
        <v>36349</v>
      </c>
      <c r="N221">
        <f t="shared" si="67"/>
        <v>141</v>
      </c>
    </row>
    <row r="222" spans="1:14" x14ac:dyDescent="0.25">
      <c r="A222">
        <f t="shared" si="68"/>
        <v>7.1476000000000255</v>
      </c>
      <c r="B222">
        <f t="shared" si="59"/>
        <v>1</v>
      </c>
      <c r="C222">
        <f t="shared" si="69"/>
        <v>214</v>
      </c>
      <c r="D222">
        <f t="shared" si="70"/>
        <v>432</v>
      </c>
      <c r="E222">
        <f t="shared" si="60"/>
        <v>4</v>
      </c>
      <c r="F222">
        <f t="shared" si="61"/>
        <v>0</v>
      </c>
      <c r="H222">
        <v>0</v>
      </c>
      <c r="I222">
        <f t="shared" si="62"/>
        <v>237</v>
      </c>
      <c r="J222">
        <f t="shared" si="63"/>
        <v>-1240</v>
      </c>
      <c r="K222">
        <f t="shared" si="64"/>
        <v>-155</v>
      </c>
      <c r="L222">
        <f t="shared" si="65"/>
        <v>-155</v>
      </c>
      <c r="M222">
        <f t="shared" si="66"/>
        <v>36587</v>
      </c>
      <c r="N222">
        <f t="shared" si="67"/>
        <v>142</v>
      </c>
    </row>
    <row r="223" spans="1:14" x14ac:dyDescent="0.25">
      <c r="A223">
        <f t="shared" si="68"/>
        <v>7.1810000000000258</v>
      </c>
      <c r="B223">
        <f t="shared" si="59"/>
        <v>0</v>
      </c>
      <c r="C223">
        <f t="shared" si="69"/>
        <v>215</v>
      </c>
      <c r="D223">
        <f t="shared" si="70"/>
        <v>434</v>
      </c>
      <c r="E223">
        <f t="shared" si="60"/>
        <v>4</v>
      </c>
      <c r="F223">
        <f t="shared" si="61"/>
        <v>0</v>
      </c>
      <c r="H223">
        <v>0</v>
      </c>
      <c r="I223">
        <f t="shared" si="62"/>
        <v>236</v>
      </c>
      <c r="J223">
        <f t="shared" si="63"/>
        <v>-1240</v>
      </c>
      <c r="K223">
        <f t="shared" si="64"/>
        <v>-155</v>
      </c>
      <c r="L223">
        <f t="shared" si="65"/>
        <v>-155</v>
      </c>
      <c r="M223">
        <f t="shared" si="66"/>
        <v>36824</v>
      </c>
      <c r="N223">
        <f t="shared" si="67"/>
        <v>143</v>
      </c>
    </row>
    <row r="224" spans="1:14" x14ac:dyDescent="0.25">
      <c r="A224">
        <f t="shared" si="68"/>
        <v>7.2144000000000261</v>
      </c>
      <c r="B224">
        <f t="shared" si="59"/>
        <v>0</v>
      </c>
      <c r="C224">
        <f t="shared" si="69"/>
        <v>216</v>
      </c>
      <c r="D224">
        <f t="shared" si="70"/>
        <v>436</v>
      </c>
      <c r="E224">
        <f t="shared" si="60"/>
        <v>4</v>
      </c>
      <c r="F224">
        <f t="shared" si="61"/>
        <v>0</v>
      </c>
      <c r="H224">
        <v>0</v>
      </c>
      <c r="I224">
        <f t="shared" si="62"/>
        <v>235</v>
      </c>
      <c r="J224">
        <f t="shared" si="63"/>
        <v>-1240</v>
      </c>
      <c r="K224">
        <f t="shared" si="64"/>
        <v>-155</v>
      </c>
      <c r="L224">
        <f t="shared" si="65"/>
        <v>-155</v>
      </c>
      <c r="M224">
        <f t="shared" si="66"/>
        <v>37060</v>
      </c>
      <c r="N224">
        <f t="shared" si="67"/>
        <v>144</v>
      </c>
    </row>
    <row r="225" spans="1:14" x14ac:dyDescent="0.25">
      <c r="A225">
        <f t="shared" si="68"/>
        <v>7.2478000000000264</v>
      </c>
      <c r="B225">
        <f t="shared" si="59"/>
        <v>0</v>
      </c>
      <c r="C225">
        <f t="shared" si="69"/>
        <v>217</v>
      </c>
      <c r="D225">
        <f t="shared" si="70"/>
        <v>438</v>
      </c>
      <c r="E225">
        <f t="shared" si="60"/>
        <v>4</v>
      </c>
      <c r="F225">
        <f t="shared" si="61"/>
        <v>0</v>
      </c>
      <c r="H225">
        <v>0</v>
      </c>
      <c r="I225">
        <f t="shared" si="62"/>
        <v>234</v>
      </c>
      <c r="J225">
        <f t="shared" si="63"/>
        <v>-1240</v>
      </c>
      <c r="K225">
        <f t="shared" si="64"/>
        <v>-155</v>
      </c>
      <c r="L225">
        <f t="shared" si="65"/>
        <v>-155</v>
      </c>
      <c r="M225">
        <f t="shared" si="66"/>
        <v>37295</v>
      </c>
      <c r="N225">
        <f t="shared" si="67"/>
        <v>145</v>
      </c>
    </row>
    <row r="226" spans="1:14" x14ac:dyDescent="0.25">
      <c r="A226">
        <f t="shared" si="68"/>
        <v>7.2812000000000268</v>
      </c>
      <c r="B226">
        <f t="shared" si="59"/>
        <v>0</v>
      </c>
      <c r="C226">
        <f t="shared" si="69"/>
        <v>218</v>
      </c>
      <c r="D226">
        <f t="shared" si="70"/>
        <v>440</v>
      </c>
      <c r="E226">
        <f t="shared" si="60"/>
        <v>4</v>
      </c>
      <c r="F226">
        <f t="shared" si="61"/>
        <v>0</v>
      </c>
      <c r="H226">
        <v>0</v>
      </c>
      <c r="I226">
        <f t="shared" si="62"/>
        <v>233</v>
      </c>
      <c r="J226">
        <f t="shared" si="63"/>
        <v>-1240</v>
      </c>
      <c r="K226">
        <f t="shared" si="64"/>
        <v>-155</v>
      </c>
      <c r="L226">
        <f t="shared" si="65"/>
        <v>-155</v>
      </c>
      <c r="M226">
        <f t="shared" si="66"/>
        <v>37529</v>
      </c>
      <c r="N226">
        <f t="shared" si="67"/>
        <v>146</v>
      </c>
    </row>
    <row r="227" spans="1:14" x14ac:dyDescent="0.25">
      <c r="A227">
        <f t="shared" si="68"/>
        <v>7.3146000000000271</v>
      </c>
      <c r="B227">
        <f t="shared" si="59"/>
        <v>0</v>
      </c>
      <c r="C227">
        <f t="shared" si="69"/>
        <v>219</v>
      </c>
      <c r="D227">
        <f t="shared" si="70"/>
        <v>442</v>
      </c>
      <c r="E227">
        <f t="shared" si="60"/>
        <v>4</v>
      </c>
      <c r="F227">
        <f t="shared" si="61"/>
        <v>0</v>
      </c>
      <c r="H227">
        <v>0</v>
      </c>
      <c r="I227">
        <f t="shared" si="62"/>
        <v>232</v>
      </c>
      <c r="J227">
        <f t="shared" si="63"/>
        <v>-1240</v>
      </c>
      <c r="K227">
        <f t="shared" si="64"/>
        <v>-155</v>
      </c>
      <c r="L227">
        <f t="shared" si="65"/>
        <v>-155</v>
      </c>
      <c r="M227">
        <f t="shared" si="66"/>
        <v>37762</v>
      </c>
      <c r="N227">
        <f t="shared" si="67"/>
        <v>147</v>
      </c>
    </row>
    <row r="228" spans="1:14" x14ac:dyDescent="0.25">
      <c r="A228">
        <f t="shared" si="68"/>
        <v>7.3480000000000274</v>
      </c>
      <c r="B228">
        <f t="shared" si="59"/>
        <v>0</v>
      </c>
      <c r="C228">
        <f t="shared" si="69"/>
        <v>220</v>
      </c>
      <c r="D228">
        <f t="shared" si="70"/>
        <v>444</v>
      </c>
      <c r="E228">
        <f t="shared" si="60"/>
        <v>4</v>
      </c>
      <c r="F228">
        <f t="shared" si="61"/>
        <v>0</v>
      </c>
      <c r="H228">
        <v>0</v>
      </c>
      <c r="I228">
        <f t="shared" si="62"/>
        <v>231</v>
      </c>
      <c r="J228">
        <f t="shared" si="63"/>
        <v>-1240</v>
      </c>
      <c r="K228">
        <f t="shared" si="64"/>
        <v>-155</v>
      </c>
      <c r="L228">
        <f t="shared" si="65"/>
        <v>-155</v>
      </c>
      <c r="M228">
        <f t="shared" si="66"/>
        <v>37994</v>
      </c>
      <c r="N228">
        <f t="shared" si="67"/>
        <v>148</v>
      </c>
    </row>
    <row r="229" spans="1:14" x14ac:dyDescent="0.25">
      <c r="A229">
        <f t="shared" si="68"/>
        <v>7.3814000000000277</v>
      </c>
      <c r="B229">
        <f t="shared" si="59"/>
        <v>0</v>
      </c>
      <c r="C229">
        <f t="shared" si="69"/>
        <v>221</v>
      </c>
      <c r="D229">
        <f t="shared" si="70"/>
        <v>446</v>
      </c>
      <c r="E229">
        <f t="shared" si="60"/>
        <v>4</v>
      </c>
      <c r="F229">
        <f t="shared" si="61"/>
        <v>0</v>
      </c>
      <c r="H229">
        <v>0</v>
      </c>
      <c r="I229">
        <f t="shared" si="62"/>
        <v>230</v>
      </c>
      <c r="J229">
        <f t="shared" si="63"/>
        <v>-1240</v>
      </c>
      <c r="K229">
        <f t="shared" si="64"/>
        <v>-155</v>
      </c>
      <c r="L229">
        <f t="shared" si="65"/>
        <v>-155</v>
      </c>
      <c r="M229">
        <f t="shared" si="66"/>
        <v>38225</v>
      </c>
      <c r="N229">
        <f t="shared" si="67"/>
        <v>149</v>
      </c>
    </row>
    <row r="230" spans="1:14" x14ac:dyDescent="0.25">
      <c r="A230">
        <f t="shared" si="68"/>
        <v>7.414800000000028</v>
      </c>
      <c r="B230">
        <f t="shared" si="59"/>
        <v>1</v>
      </c>
      <c r="C230">
        <f t="shared" si="69"/>
        <v>222</v>
      </c>
      <c r="D230">
        <f t="shared" si="70"/>
        <v>448</v>
      </c>
      <c r="E230">
        <f t="shared" si="60"/>
        <v>4</v>
      </c>
      <c r="F230">
        <f t="shared" si="61"/>
        <v>0</v>
      </c>
      <c r="H230">
        <v>0</v>
      </c>
      <c r="I230">
        <f t="shared" si="62"/>
        <v>229</v>
      </c>
      <c r="J230">
        <f t="shared" si="63"/>
        <v>-1248</v>
      </c>
      <c r="K230">
        <f t="shared" si="64"/>
        <v>-156</v>
      </c>
      <c r="L230">
        <f t="shared" si="65"/>
        <v>-156</v>
      </c>
      <c r="M230">
        <f t="shared" si="66"/>
        <v>38455</v>
      </c>
      <c r="N230">
        <f t="shared" si="67"/>
        <v>150</v>
      </c>
    </row>
    <row r="231" spans="1:14" x14ac:dyDescent="0.25">
      <c r="A231">
        <f t="shared" si="68"/>
        <v>7.4482000000000284</v>
      </c>
      <c r="B231">
        <f t="shared" si="59"/>
        <v>0</v>
      </c>
      <c r="C231">
        <f t="shared" si="69"/>
        <v>223</v>
      </c>
      <c r="D231">
        <f t="shared" si="70"/>
        <v>450</v>
      </c>
      <c r="E231">
        <f t="shared" si="60"/>
        <v>4</v>
      </c>
      <c r="F231">
        <f t="shared" si="61"/>
        <v>0</v>
      </c>
      <c r="H231">
        <v>0</v>
      </c>
      <c r="I231">
        <f t="shared" si="62"/>
        <v>228</v>
      </c>
      <c r="J231">
        <f t="shared" si="63"/>
        <v>-1248</v>
      </c>
      <c r="K231">
        <f t="shared" si="64"/>
        <v>-156</v>
      </c>
      <c r="L231">
        <f t="shared" si="65"/>
        <v>-156</v>
      </c>
      <c r="M231">
        <f t="shared" si="66"/>
        <v>38684</v>
      </c>
      <c r="N231">
        <f t="shared" si="67"/>
        <v>151</v>
      </c>
    </row>
    <row r="232" spans="1:14" x14ac:dyDescent="0.25">
      <c r="A232">
        <f t="shared" si="68"/>
        <v>7.4816000000000287</v>
      </c>
      <c r="B232">
        <f t="shared" si="59"/>
        <v>0</v>
      </c>
      <c r="C232">
        <f t="shared" si="69"/>
        <v>224</v>
      </c>
      <c r="D232">
        <f t="shared" si="70"/>
        <v>452</v>
      </c>
      <c r="E232">
        <f t="shared" si="60"/>
        <v>4</v>
      </c>
      <c r="F232">
        <f t="shared" si="61"/>
        <v>0</v>
      </c>
      <c r="H232">
        <v>0</v>
      </c>
      <c r="I232">
        <f t="shared" si="62"/>
        <v>227</v>
      </c>
      <c r="J232">
        <f t="shared" si="63"/>
        <v>-1248</v>
      </c>
      <c r="K232">
        <f t="shared" si="64"/>
        <v>-156</v>
      </c>
      <c r="L232">
        <f t="shared" si="65"/>
        <v>-156</v>
      </c>
      <c r="M232">
        <f t="shared" si="66"/>
        <v>38912</v>
      </c>
      <c r="N232">
        <f t="shared" si="67"/>
        <v>152</v>
      </c>
    </row>
    <row r="233" spans="1:14" x14ac:dyDescent="0.25">
      <c r="A233">
        <f t="shared" si="68"/>
        <v>7.515000000000029</v>
      </c>
      <c r="B233">
        <f t="shared" si="59"/>
        <v>0</v>
      </c>
      <c r="C233">
        <f t="shared" si="69"/>
        <v>225</v>
      </c>
      <c r="D233">
        <f t="shared" si="70"/>
        <v>454</v>
      </c>
      <c r="E233">
        <f t="shared" si="60"/>
        <v>4</v>
      </c>
      <c r="F233">
        <f t="shared" si="61"/>
        <v>0</v>
      </c>
      <c r="H233">
        <v>0</v>
      </c>
      <c r="I233">
        <f t="shared" si="62"/>
        <v>226</v>
      </c>
      <c r="J233">
        <f t="shared" si="63"/>
        <v>-1248</v>
      </c>
      <c r="K233">
        <f t="shared" si="64"/>
        <v>-156</v>
      </c>
      <c r="L233">
        <f t="shared" si="65"/>
        <v>-156</v>
      </c>
      <c r="M233">
        <f t="shared" si="66"/>
        <v>39139</v>
      </c>
      <c r="N233">
        <f t="shared" si="67"/>
        <v>152</v>
      </c>
    </row>
    <row r="234" spans="1:14" x14ac:dyDescent="0.25">
      <c r="A234">
        <f t="shared" si="68"/>
        <v>7.5484000000000293</v>
      </c>
      <c r="B234">
        <f t="shared" si="59"/>
        <v>0</v>
      </c>
      <c r="C234">
        <f t="shared" si="69"/>
        <v>226</v>
      </c>
      <c r="D234">
        <f t="shared" si="70"/>
        <v>456</v>
      </c>
      <c r="E234">
        <f t="shared" si="60"/>
        <v>4</v>
      </c>
      <c r="F234">
        <f t="shared" si="61"/>
        <v>0</v>
      </c>
      <c r="H234">
        <v>0</v>
      </c>
      <c r="I234">
        <f t="shared" si="62"/>
        <v>225</v>
      </c>
      <c r="J234">
        <f t="shared" si="63"/>
        <v>-1248</v>
      </c>
      <c r="K234">
        <f t="shared" si="64"/>
        <v>-156</v>
      </c>
      <c r="L234">
        <f t="shared" si="65"/>
        <v>-156</v>
      </c>
      <c r="M234">
        <f t="shared" si="66"/>
        <v>39365</v>
      </c>
      <c r="N234">
        <f t="shared" si="67"/>
        <v>153</v>
      </c>
    </row>
    <row r="235" spans="1:14" x14ac:dyDescent="0.25">
      <c r="A235">
        <f t="shared" si="68"/>
        <v>7.5818000000000296</v>
      </c>
      <c r="B235">
        <f t="shared" si="59"/>
        <v>0</v>
      </c>
      <c r="C235">
        <f t="shared" si="69"/>
        <v>227</v>
      </c>
      <c r="D235">
        <f t="shared" si="70"/>
        <v>458</v>
      </c>
      <c r="E235">
        <f t="shared" si="60"/>
        <v>4</v>
      </c>
      <c r="F235">
        <f t="shared" si="61"/>
        <v>0</v>
      </c>
      <c r="H235">
        <v>0</v>
      </c>
      <c r="I235">
        <f t="shared" si="62"/>
        <v>224</v>
      </c>
      <c r="J235">
        <f t="shared" si="63"/>
        <v>-1248</v>
      </c>
      <c r="K235">
        <f t="shared" si="64"/>
        <v>-156</v>
      </c>
      <c r="L235">
        <f t="shared" si="65"/>
        <v>-156</v>
      </c>
      <c r="M235">
        <f t="shared" si="66"/>
        <v>39590</v>
      </c>
      <c r="N235">
        <f t="shared" si="67"/>
        <v>154</v>
      </c>
    </row>
    <row r="236" spans="1:14" x14ac:dyDescent="0.25">
      <c r="A236">
        <f t="shared" si="68"/>
        <v>7.6152000000000299</v>
      </c>
      <c r="B236">
        <f t="shared" si="59"/>
        <v>0</v>
      </c>
      <c r="C236">
        <f t="shared" si="69"/>
        <v>228</v>
      </c>
      <c r="D236">
        <f t="shared" si="70"/>
        <v>460</v>
      </c>
      <c r="E236">
        <f t="shared" si="60"/>
        <v>4</v>
      </c>
      <c r="F236">
        <f t="shared" si="61"/>
        <v>0</v>
      </c>
      <c r="H236">
        <v>0</v>
      </c>
      <c r="I236">
        <f t="shared" si="62"/>
        <v>223</v>
      </c>
      <c r="J236">
        <f t="shared" si="63"/>
        <v>-1248</v>
      </c>
      <c r="K236">
        <f t="shared" si="64"/>
        <v>-156</v>
      </c>
      <c r="L236">
        <f t="shared" si="65"/>
        <v>-156</v>
      </c>
      <c r="M236">
        <f t="shared" si="66"/>
        <v>39814</v>
      </c>
      <c r="N236">
        <f t="shared" si="67"/>
        <v>155</v>
      </c>
    </row>
    <row r="237" spans="1:14" x14ac:dyDescent="0.25">
      <c r="A237">
        <f t="shared" si="68"/>
        <v>7.6486000000000303</v>
      </c>
      <c r="B237">
        <f t="shared" si="59"/>
        <v>0</v>
      </c>
      <c r="C237">
        <f t="shared" si="69"/>
        <v>229</v>
      </c>
      <c r="D237">
        <f t="shared" si="70"/>
        <v>462</v>
      </c>
      <c r="E237">
        <f t="shared" si="60"/>
        <v>4</v>
      </c>
      <c r="F237">
        <f t="shared" si="61"/>
        <v>0</v>
      </c>
      <c r="H237">
        <v>0</v>
      </c>
      <c r="I237">
        <f t="shared" si="62"/>
        <v>222</v>
      </c>
      <c r="J237">
        <f t="shared" si="63"/>
        <v>-1248</v>
      </c>
      <c r="K237">
        <f t="shared" si="64"/>
        <v>-156</v>
      </c>
      <c r="L237">
        <f t="shared" si="65"/>
        <v>-156</v>
      </c>
      <c r="M237">
        <f t="shared" si="66"/>
        <v>40037</v>
      </c>
      <c r="N237">
        <f t="shared" si="67"/>
        <v>156</v>
      </c>
    </row>
    <row r="238" spans="1:14" x14ac:dyDescent="0.25">
      <c r="A238">
        <f t="shared" si="68"/>
        <v>7.6820000000000306</v>
      </c>
      <c r="B238">
        <f t="shared" si="59"/>
        <v>1</v>
      </c>
      <c r="C238">
        <f t="shared" si="69"/>
        <v>230</v>
      </c>
      <c r="D238">
        <f t="shared" si="70"/>
        <v>464</v>
      </c>
      <c r="E238">
        <f t="shared" si="60"/>
        <v>4</v>
      </c>
      <c r="F238">
        <f t="shared" si="61"/>
        <v>0</v>
      </c>
      <c r="H238">
        <v>0</v>
      </c>
      <c r="I238">
        <f t="shared" si="62"/>
        <v>221</v>
      </c>
      <c r="J238">
        <f t="shared" si="63"/>
        <v>-1256</v>
      </c>
      <c r="K238">
        <f t="shared" si="64"/>
        <v>-157</v>
      </c>
      <c r="L238">
        <f t="shared" si="65"/>
        <v>-157</v>
      </c>
      <c r="M238">
        <f t="shared" si="66"/>
        <v>40259</v>
      </c>
      <c r="N238">
        <f t="shared" si="67"/>
        <v>157</v>
      </c>
    </row>
    <row r="239" spans="1:14" x14ac:dyDescent="0.25">
      <c r="A239">
        <f t="shared" si="68"/>
        <v>7.7154000000000309</v>
      </c>
      <c r="B239">
        <f t="shared" si="59"/>
        <v>0</v>
      </c>
      <c r="C239">
        <f t="shared" si="69"/>
        <v>231</v>
      </c>
      <c r="D239">
        <f t="shared" si="70"/>
        <v>466</v>
      </c>
      <c r="E239">
        <f t="shared" si="60"/>
        <v>4</v>
      </c>
      <c r="F239">
        <f t="shared" si="61"/>
        <v>0</v>
      </c>
      <c r="H239">
        <v>0</v>
      </c>
      <c r="I239">
        <f t="shared" si="62"/>
        <v>220</v>
      </c>
      <c r="J239">
        <f t="shared" si="63"/>
        <v>-1256</v>
      </c>
      <c r="K239">
        <f t="shared" si="64"/>
        <v>-157</v>
      </c>
      <c r="L239">
        <f t="shared" si="65"/>
        <v>-157</v>
      </c>
      <c r="M239">
        <f t="shared" si="66"/>
        <v>40480</v>
      </c>
      <c r="N239">
        <f t="shared" si="67"/>
        <v>158</v>
      </c>
    </row>
    <row r="240" spans="1:14" x14ac:dyDescent="0.25">
      <c r="A240">
        <f t="shared" si="68"/>
        <v>7.7488000000000312</v>
      </c>
      <c r="B240">
        <f t="shared" si="59"/>
        <v>0</v>
      </c>
      <c r="C240">
        <f t="shared" si="69"/>
        <v>232</v>
      </c>
      <c r="D240">
        <f t="shared" si="70"/>
        <v>468</v>
      </c>
      <c r="E240">
        <f t="shared" si="60"/>
        <v>4</v>
      </c>
      <c r="F240">
        <f t="shared" si="61"/>
        <v>0</v>
      </c>
      <c r="H240">
        <v>0</v>
      </c>
      <c r="I240">
        <f t="shared" si="62"/>
        <v>219</v>
      </c>
      <c r="J240">
        <f t="shared" si="63"/>
        <v>-1256</v>
      </c>
      <c r="K240">
        <f t="shared" si="64"/>
        <v>-157</v>
      </c>
      <c r="L240">
        <f t="shared" si="65"/>
        <v>-157</v>
      </c>
      <c r="M240">
        <f t="shared" si="66"/>
        <v>40700</v>
      </c>
      <c r="N240">
        <f t="shared" si="67"/>
        <v>158</v>
      </c>
    </row>
    <row r="241" spans="1:16" x14ac:dyDescent="0.25">
      <c r="A241">
        <f t="shared" si="68"/>
        <v>7.7822000000000315</v>
      </c>
      <c r="B241">
        <f t="shared" si="59"/>
        <v>0</v>
      </c>
      <c r="C241">
        <f t="shared" si="69"/>
        <v>233</v>
      </c>
      <c r="D241">
        <f t="shared" si="70"/>
        <v>470</v>
      </c>
      <c r="E241">
        <f t="shared" si="60"/>
        <v>4</v>
      </c>
      <c r="F241">
        <f t="shared" si="61"/>
        <v>0</v>
      </c>
      <c r="H241">
        <v>0</v>
      </c>
      <c r="I241">
        <f t="shared" si="62"/>
        <v>218</v>
      </c>
      <c r="J241">
        <f t="shared" si="63"/>
        <v>-1256</v>
      </c>
      <c r="K241">
        <f t="shared" si="64"/>
        <v>-157</v>
      </c>
      <c r="L241">
        <f t="shared" si="65"/>
        <v>-157</v>
      </c>
      <c r="M241">
        <f t="shared" si="66"/>
        <v>40919</v>
      </c>
      <c r="N241">
        <f t="shared" si="67"/>
        <v>159</v>
      </c>
    </row>
    <row r="242" spans="1:16" x14ac:dyDescent="0.25">
      <c r="A242">
        <f t="shared" si="68"/>
        <v>7.8156000000000319</v>
      </c>
      <c r="B242">
        <f t="shared" si="59"/>
        <v>0</v>
      </c>
      <c r="C242">
        <f t="shared" si="69"/>
        <v>234</v>
      </c>
      <c r="D242">
        <f t="shared" si="70"/>
        <v>472</v>
      </c>
      <c r="E242">
        <f t="shared" si="60"/>
        <v>4</v>
      </c>
      <c r="F242">
        <f t="shared" si="61"/>
        <v>0</v>
      </c>
      <c r="H242">
        <v>0</v>
      </c>
      <c r="I242">
        <f t="shared" si="62"/>
        <v>217</v>
      </c>
      <c r="J242">
        <f t="shared" si="63"/>
        <v>-1256</v>
      </c>
      <c r="K242">
        <f t="shared" si="64"/>
        <v>-157</v>
      </c>
      <c r="L242">
        <f t="shared" si="65"/>
        <v>-157</v>
      </c>
      <c r="M242">
        <f t="shared" si="66"/>
        <v>41137</v>
      </c>
      <c r="N242">
        <f t="shared" si="67"/>
        <v>160</v>
      </c>
    </row>
    <row r="243" spans="1:16" x14ac:dyDescent="0.25">
      <c r="A243">
        <f t="shared" si="68"/>
        <v>7.8490000000000322</v>
      </c>
      <c r="B243">
        <f t="shared" si="59"/>
        <v>0</v>
      </c>
      <c r="C243">
        <f t="shared" si="69"/>
        <v>235</v>
      </c>
      <c r="D243">
        <f t="shared" si="70"/>
        <v>474</v>
      </c>
      <c r="E243">
        <f t="shared" si="60"/>
        <v>4</v>
      </c>
      <c r="F243">
        <f t="shared" si="61"/>
        <v>0</v>
      </c>
      <c r="H243">
        <v>0</v>
      </c>
      <c r="I243">
        <f t="shared" si="62"/>
        <v>216</v>
      </c>
      <c r="J243">
        <f t="shared" si="63"/>
        <v>-1256</v>
      </c>
      <c r="K243">
        <f t="shared" si="64"/>
        <v>-157</v>
      </c>
      <c r="L243">
        <f t="shared" si="65"/>
        <v>-157</v>
      </c>
      <c r="M243">
        <f t="shared" si="66"/>
        <v>41354</v>
      </c>
      <c r="N243">
        <f t="shared" si="67"/>
        <v>161</v>
      </c>
    </row>
    <row r="244" spans="1:16" x14ac:dyDescent="0.25">
      <c r="A244">
        <f t="shared" si="68"/>
        <v>7.8824000000000325</v>
      </c>
      <c r="B244">
        <f t="shared" si="59"/>
        <v>0</v>
      </c>
      <c r="C244">
        <f t="shared" si="69"/>
        <v>236</v>
      </c>
      <c r="D244">
        <f t="shared" si="70"/>
        <v>476</v>
      </c>
      <c r="E244">
        <f t="shared" si="60"/>
        <v>4</v>
      </c>
      <c r="F244">
        <f t="shared" si="61"/>
        <v>0</v>
      </c>
      <c r="H244">
        <v>0</v>
      </c>
      <c r="I244">
        <f t="shared" si="62"/>
        <v>215</v>
      </c>
      <c r="J244">
        <f t="shared" si="63"/>
        <v>-1256</v>
      </c>
      <c r="K244">
        <f t="shared" si="64"/>
        <v>-157</v>
      </c>
      <c r="L244">
        <f t="shared" si="65"/>
        <v>-157</v>
      </c>
      <c r="M244">
        <f t="shared" si="66"/>
        <v>41570</v>
      </c>
      <c r="N244">
        <f t="shared" si="67"/>
        <v>162</v>
      </c>
    </row>
    <row r="245" spans="1:16" x14ac:dyDescent="0.25">
      <c r="A245">
        <f t="shared" si="68"/>
        <v>7.9158000000000328</v>
      </c>
      <c r="B245">
        <f t="shared" si="59"/>
        <v>0</v>
      </c>
      <c r="C245">
        <f t="shared" si="69"/>
        <v>237</v>
      </c>
      <c r="D245">
        <f t="shared" si="70"/>
        <v>478</v>
      </c>
      <c r="E245">
        <f t="shared" si="60"/>
        <v>4</v>
      </c>
      <c r="F245">
        <f t="shared" si="61"/>
        <v>0</v>
      </c>
      <c r="H245">
        <v>0</v>
      </c>
      <c r="I245">
        <f t="shared" si="62"/>
        <v>214</v>
      </c>
      <c r="J245">
        <f t="shared" si="63"/>
        <v>-1256</v>
      </c>
      <c r="K245">
        <f t="shared" si="64"/>
        <v>-157</v>
      </c>
      <c r="L245">
        <f t="shared" si="65"/>
        <v>-157</v>
      </c>
      <c r="M245">
        <f t="shared" si="66"/>
        <v>41785</v>
      </c>
      <c r="N245">
        <f t="shared" si="67"/>
        <v>163</v>
      </c>
    </row>
    <row r="246" spans="1:16" x14ac:dyDescent="0.25">
      <c r="A246">
        <f t="shared" si="68"/>
        <v>7.9492000000000331</v>
      </c>
      <c r="B246">
        <f t="shared" si="59"/>
        <v>1</v>
      </c>
      <c r="C246">
        <f t="shared" si="69"/>
        <v>238</v>
      </c>
      <c r="D246">
        <f t="shared" si="70"/>
        <v>480</v>
      </c>
      <c r="E246">
        <f t="shared" si="60"/>
        <v>4</v>
      </c>
      <c r="F246">
        <f t="shared" si="61"/>
        <v>0</v>
      </c>
      <c r="H246">
        <v>0</v>
      </c>
      <c r="I246">
        <f t="shared" si="62"/>
        <v>213</v>
      </c>
      <c r="J246">
        <f t="shared" si="63"/>
        <v>-1264</v>
      </c>
      <c r="K246">
        <f t="shared" si="64"/>
        <v>-158</v>
      </c>
      <c r="L246">
        <f t="shared" si="65"/>
        <v>-158</v>
      </c>
      <c r="M246">
        <f t="shared" si="66"/>
        <v>41999</v>
      </c>
      <c r="N246">
        <f t="shared" si="67"/>
        <v>164</v>
      </c>
      <c r="P246" t="s">
        <v>12</v>
      </c>
    </row>
    <row r="247" spans="1:16" x14ac:dyDescent="0.25">
      <c r="A247">
        <f t="shared" si="68"/>
        <v>7.9826000000000334</v>
      </c>
      <c r="B247">
        <f t="shared" si="59"/>
        <v>0</v>
      </c>
      <c r="C247">
        <f t="shared" si="69"/>
        <v>239</v>
      </c>
      <c r="D247">
        <f t="shared" si="70"/>
        <v>482</v>
      </c>
      <c r="E247">
        <f t="shared" si="60"/>
        <v>4</v>
      </c>
      <c r="F247">
        <f t="shared" si="61"/>
        <v>0</v>
      </c>
      <c r="H247">
        <v>0</v>
      </c>
      <c r="I247">
        <f t="shared" si="62"/>
        <v>212</v>
      </c>
      <c r="J247">
        <f t="shared" si="63"/>
        <v>-1264</v>
      </c>
      <c r="K247">
        <f t="shared" si="64"/>
        <v>-158</v>
      </c>
      <c r="L247">
        <f t="shared" si="65"/>
        <v>-158</v>
      </c>
      <c r="M247">
        <f t="shared" si="66"/>
        <v>42212</v>
      </c>
      <c r="N247">
        <f t="shared" si="67"/>
        <v>164</v>
      </c>
    </row>
    <row r="248" spans="1:16" x14ac:dyDescent="0.25">
      <c r="A248">
        <f t="shared" si="68"/>
        <v>8.0160000000000338</v>
      </c>
      <c r="B248">
        <f t="shared" si="59"/>
        <v>0</v>
      </c>
      <c r="C248">
        <f t="shared" si="69"/>
        <v>240</v>
      </c>
      <c r="D248">
        <f t="shared" si="70"/>
        <v>484</v>
      </c>
      <c r="E248">
        <f t="shared" si="60"/>
        <v>4</v>
      </c>
      <c r="F248">
        <f t="shared" si="61"/>
        <v>0</v>
      </c>
      <c r="H248">
        <v>0</v>
      </c>
      <c r="I248">
        <f t="shared" si="62"/>
        <v>211</v>
      </c>
      <c r="J248">
        <f t="shared" si="63"/>
        <v>-1264</v>
      </c>
      <c r="K248">
        <f t="shared" si="64"/>
        <v>-158</v>
      </c>
      <c r="L248">
        <f t="shared" si="65"/>
        <v>-158</v>
      </c>
      <c r="M248">
        <f t="shared" si="66"/>
        <v>42424</v>
      </c>
      <c r="N248">
        <f t="shared" si="67"/>
        <v>165</v>
      </c>
    </row>
    <row r="249" spans="1:16" x14ac:dyDescent="0.25">
      <c r="A249">
        <f t="shared" si="68"/>
        <v>8.0494000000000341</v>
      </c>
      <c r="B249">
        <f t="shared" si="59"/>
        <v>0</v>
      </c>
      <c r="C249">
        <f t="shared" si="69"/>
        <v>241</v>
      </c>
      <c r="D249">
        <f t="shared" si="70"/>
        <v>486</v>
      </c>
      <c r="E249">
        <f t="shared" si="60"/>
        <v>4</v>
      </c>
      <c r="F249">
        <f t="shared" si="61"/>
        <v>0</v>
      </c>
      <c r="H249">
        <v>0</v>
      </c>
      <c r="I249">
        <f t="shared" si="62"/>
        <v>210</v>
      </c>
      <c r="J249">
        <f t="shared" si="63"/>
        <v>-1264</v>
      </c>
      <c r="K249">
        <f t="shared" si="64"/>
        <v>-158</v>
      </c>
      <c r="L249">
        <f t="shared" si="65"/>
        <v>-158</v>
      </c>
      <c r="M249">
        <f t="shared" si="66"/>
        <v>42635</v>
      </c>
      <c r="N249">
        <f t="shared" si="67"/>
        <v>166</v>
      </c>
    </row>
    <row r="250" spans="1:16" x14ac:dyDescent="0.25">
      <c r="A250">
        <f t="shared" si="68"/>
        <v>8.0828000000000344</v>
      </c>
      <c r="B250">
        <f t="shared" si="59"/>
        <v>0</v>
      </c>
      <c r="C250">
        <f t="shared" si="69"/>
        <v>242</v>
      </c>
      <c r="D250">
        <f t="shared" si="70"/>
        <v>488</v>
      </c>
      <c r="E250">
        <f t="shared" si="60"/>
        <v>4</v>
      </c>
      <c r="F250">
        <f t="shared" si="61"/>
        <v>0</v>
      </c>
      <c r="H250">
        <v>0</v>
      </c>
      <c r="I250">
        <f t="shared" si="62"/>
        <v>209</v>
      </c>
      <c r="J250">
        <f t="shared" si="63"/>
        <v>-1264</v>
      </c>
      <c r="K250">
        <f t="shared" si="64"/>
        <v>-158</v>
      </c>
      <c r="L250">
        <f t="shared" si="65"/>
        <v>-158</v>
      </c>
      <c r="M250">
        <f t="shared" si="66"/>
        <v>42845</v>
      </c>
      <c r="N250">
        <f t="shared" si="67"/>
        <v>167</v>
      </c>
    </row>
    <row r="251" spans="1:16" x14ac:dyDescent="0.25">
      <c r="A251">
        <f t="shared" si="68"/>
        <v>8.1162000000000347</v>
      </c>
      <c r="B251">
        <f t="shared" si="59"/>
        <v>0</v>
      </c>
      <c r="C251">
        <f t="shared" si="69"/>
        <v>243</v>
      </c>
      <c r="D251">
        <f t="shared" si="70"/>
        <v>490</v>
      </c>
      <c r="E251">
        <f t="shared" si="60"/>
        <v>4</v>
      </c>
      <c r="F251">
        <f t="shared" si="61"/>
        <v>0</v>
      </c>
      <c r="H251">
        <v>0</v>
      </c>
      <c r="I251">
        <f t="shared" si="62"/>
        <v>208</v>
      </c>
      <c r="J251">
        <f t="shared" si="63"/>
        <v>-1264</v>
      </c>
      <c r="K251">
        <f t="shared" si="64"/>
        <v>-158</v>
      </c>
      <c r="L251">
        <f t="shared" si="65"/>
        <v>-158</v>
      </c>
      <c r="M251">
        <f t="shared" si="66"/>
        <v>43054</v>
      </c>
      <c r="N251">
        <f t="shared" si="67"/>
        <v>168</v>
      </c>
    </row>
    <row r="252" spans="1:16" x14ac:dyDescent="0.25">
      <c r="A252">
        <f t="shared" si="68"/>
        <v>8.149600000000035</v>
      </c>
      <c r="B252">
        <f t="shared" si="59"/>
        <v>0</v>
      </c>
      <c r="C252">
        <f t="shared" si="69"/>
        <v>244</v>
      </c>
      <c r="D252">
        <f t="shared" si="70"/>
        <v>492</v>
      </c>
      <c r="E252">
        <f t="shared" si="60"/>
        <v>4</v>
      </c>
      <c r="F252">
        <f t="shared" si="61"/>
        <v>0</v>
      </c>
      <c r="H252">
        <v>0</v>
      </c>
      <c r="I252">
        <f t="shared" si="62"/>
        <v>207</v>
      </c>
      <c r="J252">
        <f t="shared" si="63"/>
        <v>-1264</v>
      </c>
      <c r="K252">
        <f t="shared" si="64"/>
        <v>-158</v>
      </c>
      <c r="L252">
        <f t="shared" si="65"/>
        <v>-158</v>
      </c>
      <c r="M252">
        <f t="shared" si="66"/>
        <v>43262</v>
      </c>
      <c r="N252">
        <f t="shared" si="67"/>
        <v>168</v>
      </c>
    </row>
    <row r="253" spans="1:16" x14ac:dyDescent="0.25">
      <c r="A253">
        <f t="shared" si="68"/>
        <v>8.1830000000000354</v>
      </c>
      <c r="B253">
        <f t="shared" si="59"/>
        <v>0</v>
      </c>
      <c r="C253">
        <f t="shared" si="69"/>
        <v>245</v>
      </c>
      <c r="D253">
        <f t="shared" si="70"/>
        <v>494</v>
      </c>
      <c r="E253">
        <f t="shared" si="60"/>
        <v>4</v>
      </c>
      <c r="F253">
        <f t="shared" si="61"/>
        <v>0</v>
      </c>
      <c r="H253">
        <v>0</v>
      </c>
      <c r="I253">
        <f t="shared" si="62"/>
        <v>206</v>
      </c>
      <c r="J253">
        <f t="shared" si="63"/>
        <v>-1264</v>
      </c>
      <c r="K253">
        <f t="shared" si="64"/>
        <v>-158</v>
      </c>
      <c r="L253">
        <f t="shared" si="65"/>
        <v>-158</v>
      </c>
      <c r="M253">
        <f t="shared" si="66"/>
        <v>43469</v>
      </c>
      <c r="N253">
        <f t="shared" si="67"/>
        <v>169</v>
      </c>
    </row>
    <row r="254" spans="1:16" x14ac:dyDescent="0.25">
      <c r="A254">
        <f t="shared" si="68"/>
        <v>8.2164000000000357</v>
      </c>
      <c r="B254">
        <f t="shared" si="59"/>
        <v>1</v>
      </c>
      <c r="C254">
        <f t="shared" si="69"/>
        <v>246</v>
      </c>
      <c r="D254">
        <f t="shared" si="70"/>
        <v>496</v>
      </c>
      <c r="E254">
        <f t="shared" si="60"/>
        <v>4</v>
      </c>
      <c r="F254">
        <f t="shared" si="61"/>
        <v>0</v>
      </c>
      <c r="H254">
        <v>0</v>
      </c>
      <c r="I254">
        <f t="shared" si="62"/>
        <v>205</v>
      </c>
      <c r="J254">
        <f t="shared" si="63"/>
        <v>-1272</v>
      </c>
      <c r="K254">
        <f t="shared" si="64"/>
        <v>-159</v>
      </c>
      <c r="L254">
        <f t="shared" si="65"/>
        <v>-159</v>
      </c>
      <c r="M254">
        <f t="shared" si="66"/>
        <v>43675</v>
      </c>
      <c r="N254">
        <f t="shared" si="67"/>
        <v>170</v>
      </c>
    </row>
    <row r="255" spans="1:16" x14ac:dyDescent="0.25">
      <c r="A255">
        <f t="shared" si="68"/>
        <v>8.249800000000036</v>
      </c>
      <c r="B255">
        <f t="shared" si="59"/>
        <v>0</v>
      </c>
      <c r="C255">
        <f t="shared" si="69"/>
        <v>247</v>
      </c>
      <c r="D255">
        <f t="shared" si="70"/>
        <v>498</v>
      </c>
      <c r="E255">
        <f t="shared" si="60"/>
        <v>4</v>
      </c>
      <c r="F255">
        <f t="shared" si="61"/>
        <v>0</v>
      </c>
      <c r="H255">
        <v>0</v>
      </c>
      <c r="I255">
        <f t="shared" si="62"/>
        <v>204</v>
      </c>
      <c r="J255">
        <f t="shared" si="63"/>
        <v>-1272</v>
      </c>
      <c r="K255">
        <f t="shared" si="64"/>
        <v>-159</v>
      </c>
      <c r="L255">
        <f t="shared" si="65"/>
        <v>-159</v>
      </c>
      <c r="M255">
        <f t="shared" si="66"/>
        <v>43880</v>
      </c>
      <c r="N255">
        <f t="shared" si="67"/>
        <v>171</v>
      </c>
    </row>
    <row r="256" spans="1:16" x14ac:dyDescent="0.25">
      <c r="A256">
        <f t="shared" si="68"/>
        <v>8.2832000000000363</v>
      </c>
      <c r="B256">
        <f t="shared" si="59"/>
        <v>0</v>
      </c>
      <c r="C256">
        <f t="shared" si="69"/>
        <v>248</v>
      </c>
      <c r="D256">
        <f t="shared" si="70"/>
        <v>500</v>
      </c>
      <c r="E256">
        <f t="shared" si="60"/>
        <v>4</v>
      </c>
      <c r="F256">
        <f t="shared" si="61"/>
        <v>0</v>
      </c>
      <c r="H256">
        <v>0</v>
      </c>
      <c r="I256">
        <f t="shared" si="62"/>
        <v>203</v>
      </c>
      <c r="J256">
        <f t="shared" si="63"/>
        <v>-1272</v>
      </c>
      <c r="K256">
        <f t="shared" si="64"/>
        <v>-159</v>
      </c>
      <c r="L256">
        <f t="shared" si="65"/>
        <v>-159</v>
      </c>
      <c r="M256">
        <f t="shared" si="66"/>
        <v>44084</v>
      </c>
      <c r="N256">
        <f t="shared" si="67"/>
        <v>172</v>
      </c>
    </row>
    <row r="257" spans="1:16" x14ac:dyDescent="0.25">
      <c r="A257">
        <f t="shared" si="68"/>
        <v>8.3166000000000366</v>
      </c>
      <c r="B257">
        <f t="shared" ref="B257:B272" si="71">IF(MOD(D257,POWER(2,E257))=0,1,0)</f>
        <v>0</v>
      </c>
      <c r="C257">
        <f t="shared" si="69"/>
        <v>249</v>
      </c>
      <c r="D257">
        <f t="shared" si="70"/>
        <v>502</v>
      </c>
      <c r="E257">
        <f t="shared" ref="E257:E272" si="72">MIN(G256+E256,4)</f>
        <v>4</v>
      </c>
      <c r="F257">
        <f t="shared" ref="F257:F272" si="73">IF(I257=I258,1,0)</f>
        <v>0</v>
      </c>
      <c r="H257">
        <v>0</v>
      </c>
      <c r="I257">
        <f t="shared" ref="I257:I272" si="74">IF(G256=1,I256,IF(I256&lt;J257,I256+2,IF(I256=J257,I256,I256-1)))</f>
        <v>202</v>
      </c>
      <c r="J257">
        <f t="shared" ref="J257:J272" si="75">FLOOR(IF(K257&gt;=20,K257*POWER(2,E257-1)+POWER(2,E257-2),K257*POWER(2,E257-1)),1)</f>
        <v>-1272</v>
      </c>
      <c r="K257">
        <f t="shared" ref="K257:K272" si="76">IF(G256=1,IF(H257=1,L256+3,L256-3),IF(B257=1,IF(H257=1,L256+1,L256-1),L256))</f>
        <v>-159</v>
      </c>
      <c r="L257">
        <f t="shared" ref="L257:L272" si="77">IF(G256=1,K257,IF((J257-I256)&gt;=16,K257-1,K257))</f>
        <v>-159</v>
      </c>
      <c r="M257">
        <f t="shared" ref="M257:M272" si="78">M256+I256</f>
        <v>44287</v>
      </c>
      <c r="N257">
        <f t="shared" ref="N257:N272" si="79">FLOOR(M257/256,1)</f>
        <v>172</v>
      </c>
    </row>
    <row r="258" spans="1:16" x14ac:dyDescent="0.25">
      <c r="A258">
        <f t="shared" si="68"/>
        <v>8.3500000000000369</v>
      </c>
      <c r="B258">
        <f t="shared" si="71"/>
        <v>0</v>
      </c>
      <c r="C258">
        <f t="shared" si="69"/>
        <v>250</v>
      </c>
      <c r="D258">
        <f t="shared" si="70"/>
        <v>504</v>
      </c>
      <c r="E258">
        <f t="shared" si="72"/>
        <v>4</v>
      </c>
      <c r="F258">
        <f t="shared" si="73"/>
        <v>0</v>
      </c>
      <c r="H258">
        <v>0</v>
      </c>
      <c r="I258">
        <f t="shared" si="74"/>
        <v>201</v>
      </c>
      <c r="J258">
        <f t="shared" si="75"/>
        <v>-1272</v>
      </c>
      <c r="K258">
        <f t="shared" si="76"/>
        <v>-159</v>
      </c>
      <c r="L258">
        <f t="shared" si="77"/>
        <v>-159</v>
      </c>
      <c r="M258">
        <f t="shared" si="78"/>
        <v>44489</v>
      </c>
      <c r="N258">
        <f t="shared" si="79"/>
        <v>173</v>
      </c>
    </row>
    <row r="259" spans="1:16" x14ac:dyDescent="0.25">
      <c r="A259">
        <f t="shared" si="68"/>
        <v>8.3834000000000373</v>
      </c>
      <c r="B259">
        <f t="shared" si="71"/>
        <v>0</v>
      </c>
      <c r="C259">
        <f t="shared" si="69"/>
        <v>251</v>
      </c>
      <c r="D259">
        <f t="shared" si="70"/>
        <v>506</v>
      </c>
      <c r="E259">
        <f t="shared" si="72"/>
        <v>4</v>
      </c>
      <c r="F259">
        <f t="shared" si="73"/>
        <v>0</v>
      </c>
      <c r="H259">
        <v>0</v>
      </c>
      <c r="I259">
        <f t="shared" si="74"/>
        <v>200</v>
      </c>
      <c r="J259">
        <f t="shared" si="75"/>
        <v>-1272</v>
      </c>
      <c r="K259">
        <f t="shared" si="76"/>
        <v>-159</v>
      </c>
      <c r="L259">
        <f t="shared" si="77"/>
        <v>-159</v>
      </c>
      <c r="M259">
        <f t="shared" si="78"/>
        <v>44690</v>
      </c>
      <c r="N259">
        <f t="shared" si="79"/>
        <v>174</v>
      </c>
    </row>
    <row r="260" spans="1:16" x14ac:dyDescent="0.25">
      <c r="A260">
        <f t="shared" si="68"/>
        <v>8.4168000000000376</v>
      </c>
      <c r="B260">
        <f t="shared" si="71"/>
        <v>0</v>
      </c>
      <c r="C260">
        <f t="shared" si="69"/>
        <v>252</v>
      </c>
      <c r="D260">
        <f t="shared" si="70"/>
        <v>508</v>
      </c>
      <c r="E260">
        <f t="shared" si="72"/>
        <v>4</v>
      </c>
      <c r="F260">
        <f t="shared" si="73"/>
        <v>0</v>
      </c>
      <c r="H260">
        <v>0</v>
      </c>
      <c r="I260">
        <f t="shared" si="74"/>
        <v>199</v>
      </c>
      <c r="J260">
        <f t="shared" si="75"/>
        <v>-1272</v>
      </c>
      <c r="K260">
        <f t="shared" si="76"/>
        <v>-159</v>
      </c>
      <c r="L260">
        <f t="shared" si="77"/>
        <v>-159</v>
      </c>
      <c r="M260">
        <f t="shared" si="78"/>
        <v>44890</v>
      </c>
      <c r="N260">
        <f t="shared" si="79"/>
        <v>175</v>
      </c>
    </row>
    <row r="261" spans="1:16" x14ac:dyDescent="0.25">
      <c r="A261">
        <f t="shared" si="68"/>
        <v>8.4502000000000379</v>
      </c>
      <c r="B261">
        <f t="shared" si="71"/>
        <v>0</v>
      </c>
      <c r="C261">
        <f t="shared" si="69"/>
        <v>253</v>
      </c>
      <c r="D261">
        <f t="shared" si="70"/>
        <v>510</v>
      </c>
      <c r="E261">
        <f t="shared" si="72"/>
        <v>4</v>
      </c>
      <c r="F261">
        <f t="shared" si="73"/>
        <v>0</v>
      </c>
      <c r="H261">
        <v>0</v>
      </c>
      <c r="I261">
        <f t="shared" si="74"/>
        <v>198</v>
      </c>
      <c r="J261">
        <f t="shared" si="75"/>
        <v>-1272</v>
      </c>
      <c r="K261">
        <f t="shared" si="76"/>
        <v>-159</v>
      </c>
      <c r="L261">
        <f t="shared" si="77"/>
        <v>-159</v>
      </c>
      <c r="M261">
        <f t="shared" si="78"/>
        <v>45089</v>
      </c>
      <c r="N261">
        <f t="shared" si="79"/>
        <v>176</v>
      </c>
    </row>
    <row r="262" spans="1:16" x14ac:dyDescent="0.25">
      <c r="A262">
        <f t="shared" si="68"/>
        <v>8.4836000000000382</v>
      </c>
      <c r="B262">
        <f t="shared" si="71"/>
        <v>1</v>
      </c>
      <c r="C262">
        <f t="shared" si="69"/>
        <v>254</v>
      </c>
      <c r="D262">
        <f t="shared" si="70"/>
        <v>512</v>
      </c>
      <c r="E262">
        <f t="shared" si="72"/>
        <v>4</v>
      </c>
      <c r="F262">
        <f t="shared" si="73"/>
        <v>0</v>
      </c>
      <c r="H262">
        <v>0</v>
      </c>
      <c r="I262">
        <f t="shared" si="74"/>
        <v>197</v>
      </c>
      <c r="J262">
        <f t="shared" si="75"/>
        <v>-1280</v>
      </c>
      <c r="K262">
        <f t="shared" si="76"/>
        <v>-160</v>
      </c>
      <c r="L262">
        <f t="shared" si="77"/>
        <v>-160</v>
      </c>
      <c r="M262">
        <f t="shared" si="78"/>
        <v>45287</v>
      </c>
      <c r="N262">
        <f t="shared" si="79"/>
        <v>176</v>
      </c>
    </row>
    <row r="263" spans="1:16" x14ac:dyDescent="0.25">
      <c r="A263">
        <f t="shared" si="68"/>
        <v>8.5170000000000385</v>
      </c>
      <c r="B263">
        <f t="shared" si="71"/>
        <v>0</v>
      </c>
      <c r="C263">
        <f t="shared" si="69"/>
        <v>255</v>
      </c>
      <c r="D263">
        <f t="shared" si="70"/>
        <v>514</v>
      </c>
      <c r="E263">
        <f t="shared" si="72"/>
        <v>4</v>
      </c>
      <c r="F263">
        <f t="shared" si="73"/>
        <v>0</v>
      </c>
      <c r="H263">
        <v>0</v>
      </c>
      <c r="I263">
        <f t="shared" si="74"/>
        <v>196</v>
      </c>
      <c r="J263">
        <f t="shared" si="75"/>
        <v>-1280</v>
      </c>
      <c r="K263">
        <f t="shared" si="76"/>
        <v>-160</v>
      </c>
      <c r="L263">
        <f t="shared" si="77"/>
        <v>-160</v>
      </c>
      <c r="M263">
        <f t="shared" si="78"/>
        <v>45484</v>
      </c>
      <c r="N263">
        <f t="shared" si="79"/>
        <v>177</v>
      </c>
    </row>
    <row r="264" spans="1:16" x14ac:dyDescent="0.25">
      <c r="A264">
        <f t="shared" si="68"/>
        <v>8.5504000000000389</v>
      </c>
      <c r="B264">
        <f t="shared" si="71"/>
        <v>0</v>
      </c>
      <c r="C264">
        <f t="shared" si="69"/>
        <v>256</v>
      </c>
      <c r="D264">
        <f t="shared" si="70"/>
        <v>516</v>
      </c>
      <c r="E264">
        <f t="shared" si="72"/>
        <v>4</v>
      </c>
      <c r="F264">
        <f t="shared" si="73"/>
        <v>0</v>
      </c>
      <c r="H264">
        <v>0</v>
      </c>
      <c r="I264">
        <f t="shared" si="74"/>
        <v>195</v>
      </c>
      <c r="J264">
        <f t="shared" si="75"/>
        <v>-1280</v>
      </c>
      <c r="K264">
        <f t="shared" si="76"/>
        <v>-160</v>
      </c>
      <c r="L264">
        <f t="shared" si="77"/>
        <v>-160</v>
      </c>
      <c r="M264">
        <f t="shared" si="78"/>
        <v>45680</v>
      </c>
      <c r="N264">
        <f t="shared" si="79"/>
        <v>178</v>
      </c>
      <c r="P264" t="s">
        <v>12</v>
      </c>
    </row>
    <row r="265" spans="1:16" x14ac:dyDescent="0.25">
      <c r="A265">
        <f t="shared" si="68"/>
        <v>8.5838000000000392</v>
      </c>
      <c r="B265">
        <f t="shared" si="71"/>
        <v>0</v>
      </c>
      <c r="C265">
        <f t="shared" si="69"/>
        <v>257</v>
      </c>
      <c r="D265">
        <f t="shared" si="70"/>
        <v>518</v>
      </c>
      <c r="E265">
        <f t="shared" si="72"/>
        <v>4</v>
      </c>
      <c r="F265">
        <f t="shared" si="73"/>
        <v>0</v>
      </c>
      <c r="H265">
        <v>0</v>
      </c>
      <c r="I265">
        <f t="shared" si="74"/>
        <v>194</v>
      </c>
      <c r="J265">
        <f t="shared" si="75"/>
        <v>-1280</v>
      </c>
      <c r="K265">
        <f t="shared" si="76"/>
        <v>-160</v>
      </c>
      <c r="L265">
        <f t="shared" si="77"/>
        <v>-160</v>
      </c>
      <c r="M265">
        <f t="shared" si="78"/>
        <v>45875</v>
      </c>
      <c r="N265">
        <f t="shared" si="79"/>
        <v>179</v>
      </c>
    </row>
    <row r="266" spans="1:16" x14ac:dyDescent="0.25">
      <c r="A266">
        <f t="shared" si="68"/>
        <v>8.6172000000000395</v>
      </c>
      <c r="B266">
        <f t="shared" si="71"/>
        <v>0</v>
      </c>
      <c r="C266">
        <f t="shared" si="69"/>
        <v>258</v>
      </c>
      <c r="D266">
        <f t="shared" si="70"/>
        <v>520</v>
      </c>
      <c r="E266">
        <f t="shared" si="72"/>
        <v>4</v>
      </c>
      <c r="F266">
        <f t="shared" si="73"/>
        <v>0</v>
      </c>
      <c r="H266">
        <v>0</v>
      </c>
      <c r="I266">
        <f t="shared" si="74"/>
        <v>193</v>
      </c>
      <c r="J266">
        <f t="shared" si="75"/>
        <v>-1280</v>
      </c>
      <c r="K266">
        <f t="shared" si="76"/>
        <v>-160</v>
      </c>
      <c r="L266">
        <f t="shared" si="77"/>
        <v>-160</v>
      </c>
      <c r="M266">
        <f t="shared" si="78"/>
        <v>46069</v>
      </c>
      <c r="N266">
        <f t="shared" si="79"/>
        <v>179</v>
      </c>
    </row>
    <row r="267" spans="1:16" x14ac:dyDescent="0.25">
      <c r="A267">
        <f t="shared" ref="A267:A309" si="80">A266+$A$5</f>
        <v>8.6506000000000398</v>
      </c>
      <c r="B267">
        <f t="shared" si="71"/>
        <v>0</v>
      </c>
      <c r="C267">
        <f t="shared" ref="C267:C309" si="81">C266+1</f>
        <v>259</v>
      </c>
      <c r="D267">
        <f t="shared" ref="D267:D309" si="82">D266+2</f>
        <v>522</v>
      </c>
      <c r="E267">
        <f t="shared" si="72"/>
        <v>4</v>
      </c>
      <c r="F267">
        <f t="shared" si="73"/>
        <v>0</v>
      </c>
      <c r="H267">
        <v>0</v>
      </c>
      <c r="I267">
        <f t="shared" si="74"/>
        <v>192</v>
      </c>
      <c r="J267">
        <f t="shared" si="75"/>
        <v>-1280</v>
      </c>
      <c r="K267">
        <f t="shared" si="76"/>
        <v>-160</v>
      </c>
      <c r="L267">
        <f t="shared" si="77"/>
        <v>-160</v>
      </c>
      <c r="M267">
        <f t="shared" si="78"/>
        <v>46262</v>
      </c>
      <c r="N267">
        <f t="shared" si="79"/>
        <v>180</v>
      </c>
    </row>
    <row r="268" spans="1:16" x14ac:dyDescent="0.25">
      <c r="A268">
        <f t="shared" si="80"/>
        <v>8.6840000000000401</v>
      </c>
      <c r="B268">
        <f t="shared" si="71"/>
        <v>0</v>
      </c>
      <c r="C268">
        <f t="shared" si="81"/>
        <v>260</v>
      </c>
      <c r="D268">
        <f t="shared" si="82"/>
        <v>524</v>
      </c>
      <c r="E268">
        <f t="shared" si="72"/>
        <v>4</v>
      </c>
      <c r="F268">
        <f t="shared" si="73"/>
        <v>0</v>
      </c>
      <c r="H268">
        <v>0</v>
      </c>
      <c r="I268">
        <f t="shared" si="74"/>
        <v>191</v>
      </c>
      <c r="J268">
        <f t="shared" si="75"/>
        <v>-1280</v>
      </c>
      <c r="K268">
        <f t="shared" si="76"/>
        <v>-160</v>
      </c>
      <c r="L268">
        <f t="shared" si="77"/>
        <v>-160</v>
      </c>
      <c r="M268">
        <f t="shared" si="78"/>
        <v>46454</v>
      </c>
      <c r="N268">
        <f t="shared" si="79"/>
        <v>181</v>
      </c>
    </row>
    <row r="269" spans="1:16" x14ac:dyDescent="0.25">
      <c r="A269">
        <f t="shared" si="80"/>
        <v>8.7174000000000404</v>
      </c>
      <c r="B269">
        <f t="shared" si="71"/>
        <v>0</v>
      </c>
      <c r="C269">
        <f t="shared" si="81"/>
        <v>261</v>
      </c>
      <c r="D269">
        <f t="shared" si="82"/>
        <v>526</v>
      </c>
      <c r="E269">
        <f t="shared" si="72"/>
        <v>4</v>
      </c>
      <c r="F269">
        <f t="shared" si="73"/>
        <v>0</v>
      </c>
      <c r="H269">
        <v>0</v>
      </c>
      <c r="I269">
        <f t="shared" si="74"/>
        <v>190</v>
      </c>
      <c r="J269">
        <f t="shared" si="75"/>
        <v>-1280</v>
      </c>
      <c r="K269">
        <f t="shared" si="76"/>
        <v>-160</v>
      </c>
      <c r="L269">
        <f t="shared" si="77"/>
        <v>-160</v>
      </c>
      <c r="M269">
        <f t="shared" si="78"/>
        <v>46645</v>
      </c>
      <c r="N269">
        <f t="shared" si="79"/>
        <v>182</v>
      </c>
    </row>
    <row r="270" spans="1:16" x14ac:dyDescent="0.25">
      <c r="A270">
        <f t="shared" si="80"/>
        <v>8.7508000000000408</v>
      </c>
      <c r="B270">
        <f t="shared" si="71"/>
        <v>1</v>
      </c>
      <c r="C270">
        <f t="shared" si="81"/>
        <v>262</v>
      </c>
      <c r="D270">
        <f t="shared" si="82"/>
        <v>528</v>
      </c>
      <c r="E270">
        <f t="shared" si="72"/>
        <v>4</v>
      </c>
      <c r="F270">
        <f t="shared" si="73"/>
        <v>0</v>
      </c>
      <c r="H270">
        <v>0</v>
      </c>
      <c r="I270">
        <f t="shared" si="74"/>
        <v>189</v>
      </c>
      <c r="J270">
        <f t="shared" si="75"/>
        <v>-1288</v>
      </c>
      <c r="K270">
        <f t="shared" si="76"/>
        <v>-161</v>
      </c>
      <c r="L270">
        <f t="shared" si="77"/>
        <v>-161</v>
      </c>
      <c r="M270">
        <f t="shared" si="78"/>
        <v>46835</v>
      </c>
      <c r="N270">
        <f t="shared" si="79"/>
        <v>182</v>
      </c>
    </row>
    <row r="271" spans="1:16" x14ac:dyDescent="0.25">
      <c r="A271">
        <f t="shared" si="80"/>
        <v>8.7842000000000411</v>
      </c>
      <c r="B271">
        <f t="shared" si="71"/>
        <v>0</v>
      </c>
      <c r="C271">
        <f t="shared" si="81"/>
        <v>263</v>
      </c>
      <c r="D271">
        <f t="shared" si="82"/>
        <v>530</v>
      </c>
      <c r="E271">
        <f t="shared" si="72"/>
        <v>4</v>
      </c>
      <c r="F271">
        <f t="shared" si="73"/>
        <v>0</v>
      </c>
      <c r="H271">
        <v>0</v>
      </c>
      <c r="I271">
        <f t="shared" si="74"/>
        <v>188</v>
      </c>
      <c r="J271">
        <f t="shared" si="75"/>
        <v>-1288</v>
      </c>
      <c r="K271">
        <f t="shared" si="76"/>
        <v>-161</v>
      </c>
      <c r="L271">
        <f t="shared" si="77"/>
        <v>-161</v>
      </c>
      <c r="M271">
        <f t="shared" si="78"/>
        <v>47024</v>
      </c>
      <c r="N271">
        <f t="shared" si="79"/>
        <v>183</v>
      </c>
    </row>
    <row r="272" spans="1:16" x14ac:dyDescent="0.25">
      <c r="A272">
        <f t="shared" si="80"/>
        <v>8.8176000000000414</v>
      </c>
      <c r="B272">
        <f t="shared" si="71"/>
        <v>0</v>
      </c>
      <c r="C272">
        <f t="shared" si="81"/>
        <v>264</v>
      </c>
      <c r="D272">
        <f t="shared" si="82"/>
        <v>532</v>
      </c>
      <c r="E272">
        <f t="shared" si="72"/>
        <v>4</v>
      </c>
      <c r="F272">
        <f t="shared" si="73"/>
        <v>0</v>
      </c>
      <c r="H272">
        <v>0</v>
      </c>
      <c r="I272">
        <f t="shared" si="74"/>
        <v>187</v>
      </c>
      <c r="J272">
        <f t="shared" si="75"/>
        <v>-1288</v>
      </c>
      <c r="K272">
        <f t="shared" si="76"/>
        <v>-161</v>
      </c>
      <c r="L272">
        <f t="shared" si="77"/>
        <v>-161</v>
      </c>
      <c r="M272">
        <f t="shared" si="78"/>
        <v>47212</v>
      </c>
      <c r="N272">
        <f t="shared" si="79"/>
        <v>184</v>
      </c>
    </row>
    <row r="273" spans="1:16" x14ac:dyDescent="0.25">
      <c r="A273">
        <f t="shared" si="80"/>
        <v>8.8510000000000417</v>
      </c>
      <c r="B273">
        <f t="shared" ref="B273:B309" si="83">IF(MOD(D273,POWER(2,E273))=0,1,0)</f>
        <v>0</v>
      </c>
      <c r="C273">
        <f t="shared" si="81"/>
        <v>265</v>
      </c>
      <c r="D273">
        <f t="shared" si="82"/>
        <v>534</v>
      </c>
      <c r="E273">
        <f t="shared" ref="E273:E309" si="84">MIN(G272+E272,4)</f>
        <v>4</v>
      </c>
      <c r="F273">
        <f t="shared" ref="F273:F309" si="85">IF(I273=I274,1,0)</f>
        <v>0</v>
      </c>
      <c r="H273">
        <v>0</v>
      </c>
      <c r="I273">
        <f t="shared" ref="I273:I309" si="86">IF(G272=1,I272,IF(I272&lt;J273,I272+2,IF(I272=J273,I272,I272-1)))</f>
        <v>186</v>
      </c>
      <c r="J273">
        <f t="shared" ref="J273:J309" si="87">FLOOR(IF(K273&gt;=20,K273*POWER(2,E273-1)+POWER(2,E273-2),K273*POWER(2,E273-1)),1)</f>
        <v>-1288</v>
      </c>
      <c r="K273">
        <f t="shared" ref="K273:K309" si="88">IF(G272=1,IF(H273=1,L272+3,L272-3),IF(B273=1,IF(H273=1,L272+1,L272-1),L272))</f>
        <v>-161</v>
      </c>
      <c r="L273">
        <f t="shared" ref="L273:L309" si="89">IF(G272=1,K273,IF((J273-I272)&gt;=16,K273-1,K273))</f>
        <v>-161</v>
      </c>
      <c r="M273">
        <f t="shared" ref="M273:M309" si="90">M272+I272</f>
        <v>47399</v>
      </c>
      <c r="N273">
        <f t="shared" ref="N273:N309" si="91">FLOOR(M273/256,1)</f>
        <v>185</v>
      </c>
    </row>
    <row r="274" spans="1:16" x14ac:dyDescent="0.25">
      <c r="A274">
        <f t="shared" si="80"/>
        <v>8.884400000000042</v>
      </c>
      <c r="B274">
        <f t="shared" si="83"/>
        <v>0</v>
      </c>
      <c r="C274">
        <f t="shared" si="81"/>
        <v>266</v>
      </c>
      <c r="D274">
        <f t="shared" si="82"/>
        <v>536</v>
      </c>
      <c r="E274">
        <f t="shared" si="84"/>
        <v>4</v>
      </c>
      <c r="F274">
        <f t="shared" si="85"/>
        <v>0</v>
      </c>
      <c r="H274">
        <v>0</v>
      </c>
      <c r="I274">
        <f t="shared" si="86"/>
        <v>185</v>
      </c>
      <c r="J274">
        <f t="shared" si="87"/>
        <v>-1288</v>
      </c>
      <c r="K274">
        <f t="shared" si="88"/>
        <v>-161</v>
      </c>
      <c r="L274">
        <f t="shared" si="89"/>
        <v>-161</v>
      </c>
      <c r="M274">
        <f t="shared" si="90"/>
        <v>47585</v>
      </c>
      <c r="N274">
        <f t="shared" si="91"/>
        <v>185</v>
      </c>
      <c r="P274" t="s">
        <v>12</v>
      </c>
    </row>
    <row r="275" spans="1:16" x14ac:dyDescent="0.25">
      <c r="A275">
        <f t="shared" si="80"/>
        <v>8.9178000000000424</v>
      </c>
      <c r="B275">
        <f t="shared" si="83"/>
        <v>0</v>
      </c>
      <c r="C275">
        <f t="shared" si="81"/>
        <v>267</v>
      </c>
      <c r="D275">
        <f t="shared" si="82"/>
        <v>538</v>
      </c>
      <c r="E275">
        <f t="shared" si="84"/>
        <v>4</v>
      </c>
      <c r="F275">
        <f t="shared" si="85"/>
        <v>0</v>
      </c>
      <c r="H275">
        <v>0</v>
      </c>
      <c r="I275">
        <f t="shared" si="86"/>
        <v>184</v>
      </c>
      <c r="J275">
        <f t="shared" si="87"/>
        <v>-1288</v>
      </c>
      <c r="K275">
        <f t="shared" si="88"/>
        <v>-161</v>
      </c>
      <c r="L275">
        <f t="shared" si="89"/>
        <v>-161</v>
      </c>
      <c r="M275">
        <f t="shared" si="90"/>
        <v>47770</v>
      </c>
      <c r="N275">
        <f t="shared" si="91"/>
        <v>186</v>
      </c>
    </row>
    <row r="276" spans="1:16" x14ac:dyDescent="0.25">
      <c r="A276">
        <f t="shared" si="80"/>
        <v>8.9512000000000427</v>
      </c>
      <c r="B276">
        <f t="shared" si="83"/>
        <v>0</v>
      </c>
      <c r="C276">
        <f t="shared" si="81"/>
        <v>268</v>
      </c>
      <c r="D276">
        <f t="shared" si="82"/>
        <v>540</v>
      </c>
      <c r="E276">
        <f t="shared" si="84"/>
        <v>4</v>
      </c>
      <c r="F276">
        <f t="shared" si="85"/>
        <v>0</v>
      </c>
      <c r="H276">
        <v>0</v>
      </c>
      <c r="I276">
        <f t="shared" si="86"/>
        <v>183</v>
      </c>
      <c r="J276">
        <f t="shared" si="87"/>
        <v>-1288</v>
      </c>
      <c r="K276">
        <f t="shared" si="88"/>
        <v>-161</v>
      </c>
      <c r="L276">
        <f t="shared" si="89"/>
        <v>-161</v>
      </c>
      <c r="M276">
        <f t="shared" si="90"/>
        <v>47954</v>
      </c>
      <c r="N276">
        <f t="shared" si="91"/>
        <v>187</v>
      </c>
    </row>
    <row r="277" spans="1:16" x14ac:dyDescent="0.25">
      <c r="A277">
        <f t="shared" si="80"/>
        <v>8.984600000000043</v>
      </c>
      <c r="B277">
        <f t="shared" si="83"/>
        <v>0</v>
      </c>
      <c r="C277">
        <f t="shared" si="81"/>
        <v>269</v>
      </c>
      <c r="D277">
        <f t="shared" si="82"/>
        <v>542</v>
      </c>
      <c r="E277">
        <f t="shared" si="84"/>
        <v>4</v>
      </c>
      <c r="F277">
        <f t="shared" si="85"/>
        <v>0</v>
      </c>
      <c r="H277">
        <v>0</v>
      </c>
      <c r="I277">
        <f t="shared" si="86"/>
        <v>182</v>
      </c>
      <c r="J277">
        <f t="shared" si="87"/>
        <v>-1288</v>
      </c>
      <c r="K277">
        <f t="shared" si="88"/>
        <v>-161</v>
      </c>
      <c r="L277">
        <f t="shared" si="89"/>
        <v>-161</v>
      </c>
      <c r="M277">
        <f t="shared" si="90"/>
        <v>48137</v>
      </c>
      <c r="N277">
        <f t="shared" si="91"/>
        <v>188</v>
      </c>
    </row>
    <row r="278" spans="1:16" x14ac:dyDescent="0.25">
      <c r="A278">
        <f t="shared" si="80"/>
        <v>9.0180000000000433</v>
      </c>
      <c r="B278">
        <f t="shared" si="83"/>
        <v>1</v>
      </c>
      <c r="C278">
        <f t="shared" si="81"/>
        <v>270</v>
      </c>
      <c r="D278">
        <f t="shared" si="82"/>
        <v>544</v>
      </c>
      <c r="E278">
        <f t="shared" si="84"/>
        <v>4</v>
      </c>
      <c r="F278">
        <f t="shared" si="85"/>
        <v>0</v>
      </c>
      <c r="H278">
        <v>0</v>
      </c>
      <c r="I278">
        <f t="shared" si="86"/>
        <v>181</v>
      </c>
      <c r="J278">
        <f t="shared" si="87"/>
        <v>-1296</v>
      </c>
      <c r="K278">
        <f t="shared" si="88"/>
        <v>-162</v>
      </c>
      <c r="L278">
        <f t="shared" si="89"/>
        <v>-162</v>
      </c>
      <c r="M278">
        <f t="shared" si="90"/>
        <v>48319</v>
      </c>
      <c r="N278">
        <f t="shared" si="91"/>
        <v>188</v>
      </c>
    </row>
    <row r="279" spans="1:16" x14ac:dyDescent="0.25">
      <c r="A279">
        <f t="shared" si="80"/>
        <v>9.0514000000000436</v>
      </c>
      <c r="B279">
        <f t="shared" si="83"/>
        <v>0</v>
      </c>
      <c r="C279">
        <f t="shared" si="81"/>
        <v>271</v>
      </c>
      <c r="D279">
        <f t="shared" si="82"/>
        <v>546</v>
      </c>
      <c r="E279">
        <f t="shared" si="84"/>
        <v>4</v>
      </c>
      <c r="F279">
        <f t="shared" si="85"/>
        <v>0</v>
      </c>
      <c r="H279">
        <v>0</v>
      </c>
      <c r="I279">
        <f t="shared" si="86"/>
        <v>180</v>
      </c>
      <c r="J279">
        <f t="shared" si="87"/>
        <v>-1296</v>
      </c>
      <c r="K279">
        <f t="shared" si="88"/>
        <v>-162</v>
      </c>
      <c r="L279">
        <f t="shared" si="89"/>
        <v>-162</v>
      </c>
      <c r="M279">
        <f t="shared" si="90"/>
        <v>48500</v>
      </c>
      <c r="N279">
        <f t="shared" si="91"/>
        <v>189</v>
      </c>
    </row>
    <row r="280" spans="1:16" x14ac:dyDescent="0.25">
      <c r="A280">
        <f t="shared" si="80"/>
        <v>9.084800000000044</v>
      </c>
      <c r="B280">
        <f t="shared" si="83"/>
        <v>0</v>
      </c>
      <c r="C280">
        <f t="shared" si="81"/>
        <v>272</v>
      </c>
      <c r="D280">
        <f t="shared" si="82"/>
        <v>548</v>
      </c>
      <c r="E280">
        <f t="shared" si="84"/>
        <v>4</v>
      </c>
      <c r="F280">
        <f t="shared" si="85"/>
        <v>0</v>
      </c>
      <c r="H280">
        <v>0</v>
      </c>
      <c r="I280">
        <f t="shared" si="86"/>
        <v>179</v>
      </c>
      <c r="J280">
        <f t="shared" si="87"/>
        <v>-1296</v>
      </c>
      <c r="K280">
        <f t="shared" si="88"/>
        <v>-162</v>
      </c>
      <c r="L280">
        <f t="shared" si="89"/>
        <v>-162</v>
      </c>
      <c r="M280">
        <f t="shared" si="90"/>
        <v>48680</v>
      </c>
      <c r="N280">
        <f t="shared" si="91"/>
        <v>190</v>
      </c>
    </row>
    <row r="281" spans="1:16" x14ac:dyDescent="0.25">
      <c r="A281">
        <f t="shared" si="80"/>
        <v>9.1182000000000443</v>
      </c>
      <c r="B281">
        <f t="shared" si="83"/>
        <v>0</v>
      </c>
      <c r="C281">
        <f t="shared" si="81"/>
        <v>273</v>
      </c>
      <c r="D281">
        <f t="shared" si="82"/>
        <v>550</v>
      </c>
      <c r="E281">
        <f t="shared" si="84"/>
        <v>4</v>
      </c>
      <c r="F281">
        <f t="shared" si="85"/>
        <v>0</v>
      </c>
      <c r="H281">
        <v>0</v>
      </c>
      <c r="I281">
        <f t="shared" si="86"/>
        <v>178</v>
      </c>
      <c r="J281">
        <f t="shared" si="87"/>
        <v>-1296</v>
      </c>
      <c r="K281">
        <f t="shared" si="88"/>
        <v>-162</v>
      </c>
      <c r="L281">
        <f t="shared" si="89"/>
        <v>-162</v>
      </c>
      <c r="M281">
        <f t="shared" si="90"/>
        <v>48859</v>
      </c>
      <c r="N281">
        <f t="shared" si="91"/>
        <v>190</v>
      </c>
    </row>
    <row r="282" spans="1:16" x14ac:dyDescent="0.25">
      <c r="A282">
        <f t="shared" si="80"/>
        <v>9.1516000000000446</v>
      </c>
      <c r="B282">
        <f t="shared" si="83"/>
        <v>0</v>
      </c>
      <c r="C282">
        <f t="shared" si="81"/>
        <v>274</v>
      </c>
      <c r="D282">
        <f t="shared" si="82"/>
        <v>552</v>
      </c>
      <c r="E282">
        <f t="shared" si="84"/>
        <v>4</v>
      </c>
      <c r="F282">
        <f t="shared" si="85"/>
        <v>0</v>
      </c>
      <c r="H282">
        <v>0</v>
      </c>
      <c r="I282">
        <f t="shared" si="86"/>
        <v>177</v>
      </c>
      <c r="J282">
        <f t="shared" si="87"/>
        <v>-1296</v>
      </c>
      <c r="K282">
        <f t="shared" si="88"/>
        <v>-162</v>
      </c>
      <c r="L282">
        <f t="shared" si="89"/>
        <v>-162</v>
      </c>
      <c r="M282">
        <f t="shared" si="90"/>
        <v>49037</v>
      </c>
      <c r="N282">
        <f t="shared" si="91"/>
        <v>191</v>
      </c>
    </row>
    <row r="283" spans="1:16" x14ac:dyDescent="0.25">
      <c r="A283">
        <f t="shared" si="80"/>
        <v>9.1850000000000449</v>
      </c>
      <c r="B283">
        <f t="shared" si="83"/>
        <v>0</v>
      </c>
      <c r="C283">
        <f t="shared" si="81"/>
        <v>275</v>
      </c>
      <c r="D283">
        <f t="shared" si="82"/>
        <v>554</v>
      </c>
      <c r="E283">
        <f t="shared" si="84"/>
        <v>4</v>
      </c>
      <c r="F283">
        <f t="shared" si="85"/>
        <v>0</v>
      </c>
      <c r="H283">
        <v>0</v>
      </c>
      <c r="I283">
        <f t="shared" si="86"/>
        <v>176</v>
      </c>
      <c r="J283">
        <f t="shared" si="87"/>
        <v>-1296</v>
      </c>
      <c r="K283">
        <f t="shared" si="88"/>
        <v>-162</v>
      </c>
      <c r="L283">
        <f t="shared" si="89"/>
        <v>-162</v>
      </c>
      <c r="M283">
        <f t="shared" si="90"/>
        <v>49214</v>
      </c>
      <c r="N283">
        <f t="shared" si="91"/>
        <v>192</v>
      </c>
    </row>
    <row r="284" spans="1:16" x14ac:dyDescent="0.25">
      <c r="A284">
        <f t="shared" si="80"/>
        <v>9.2184000000000452</v>
      </c>
      <c r="B284">
        <f t="shared" si="83"/>
        <v>0</v>
      </c>
      <c r="C284">
        <f t="shared" si="81"/>
        <v>276</v>
      </c>
      <c r="D284">
        <f t="shared" si="82"/>
        <v>556</v>
      </c>
      <c r="E284">
        <f t="shared" si="84"/>
        <v>4</v>
      </c>
      <c r="F284">
        <f t="shared" si="85"/>
        <v>0</v>
      </c>
      <c r="H284">
        <v>0</v>
      </c>
      <c r="I284">
        <f t="shared" si="86"/>
        <v>175</v>
      </c>
      <c r="J284">
        <f t="shared" si="87"/>
        <v>-1296</v>
      </c>
      <c r="K284">
        <f t="shared" si="88"/>
        <v>-162</v>
      </c>
      <c r="L284">
        <f t="shared" si="89"/>
        <v>-162</v>
      </c>
      <c r="M284">
        <f t="shared" si="90"/>
        <v>49390</v>
      </c>
      <c r="N284">
        <f t="shared" si="91"/>
        <v>192</v>
      </c>
    </row>
    <row r="285" spans="1:16" x14ac:dyDescent="0.25">
      <c r="A285">
        <f t="shared" si="80"/>
        <v>9.2518000000000455</v>
      </c>
      <c r="B285">
        <f t="shared" si="83"/>
        <v>0</v>
      </c>
      <c r="C285">
        <f t="shared" si="81"/>
        <v>277</v>
      </c>
      <c r="D285">
        <f t="shared" si="82"/>
        <v>558</v>
      </c>
      <c r="E285">
        <f t="shared" si="84"/>
        <v>4</v>
      </c>
      <c r="F285">
        <f t="shared" si="85"/>
        <v>0</v>
      </c>
      <c r="H285">
        <v>0</v>
      </c>
      <c r="I285">
        <f t="shared" si="86"/>
        <v>174</v>
      </c>
      <c r="J285">
        <f t="shared" si="87"/>
        <v>-1296</v>
      </c>
      <c r="K285">
        <f t="shared" si="88"/>
        <v>-162</v>
      </c>
      <c r="L285">
        <f t="shared" si="89"/>
        <v>-162</v>
      </c>
      <c r="M285">
        <f t="shared" si="90"/>
        <v>49565</v>
      </c>
      <c r="N285">
        <f t="shared" si="91"/>
        <v>193</v>
      </c>
    </row>
    <row r="286" spans="1:16" x14ac:dyDescent="0.25">
      <c r="A286">
        <f t="shared" si="80"/>
        <v>9.2852000000000459</v>
      </c>
      <c r="B286">
        <f t="shared" si="83"/>
        <v>1</v>
      </c>
      <c r="C286">
        <f t="shared" si="81"/>
        <v>278</v>
      </c>
      <c r="D286">
        <f t="shared" si="82"/>
        <v>560</v>
      </c>
      <c r="E286">
        <f t="shared" si="84"/>
        <v>4</v>
      </c>
      <c r="F286">
        <f t="shared" si="85"/>
        <v>0</v>
      </c>
      <c r="H286">
        <v>0</v>
      </c>
      <c r="I286">
        <f t="shared" si="86"/>
        <v>173</v>
      </c>
      <c r="J286">
        <f t="shared" si="87"/>
        <v>-1304</v>
      </c>
      <c r="K286">
        <f t="shared" si="88"/>
        <v>-163</v>
      </c>
      <c r="L286">
        <f t="shared" si="89"/>
        <v>-163</v>
      </c>
      <c r="M286">
        <f t="shared" si="90"/>
        <v>49739</v>
      </c>
      <c r="N286">
        <f t="shared" si="91"/>
        <v>194</v>
      </c>
    </row>
    <row r="287" spans="1:16" x14ac:dyDescent="0.25">
      <c r="A287">
        <f t="shared" si="80"/>
        <v>9.3186000000000462</v>
      </c>
      <c r="B287">
        <f t="shared" si="83"/>
        <v>0</v>
      </c>
      <c r="C287">
        <f t="shared" si="81"/>
        <v>279</v>
      </c>
      <c r="D287">
        <f t="shared" si="82"/>
        <v>562</v>
      </c>
      <c r="E287">
        <f t="shared" si="84"/>
        <v>4</v>
      </c>
      <c r="F287">
        <f t="shared" si="85"/>
        <v>0</v>
      </c>
      <c r="H287">
        <v>0</v>
      </c>
      <c r="I287">
        <f t="shared" si="86"/>
        <v>172</v>
      </c>
      <c r="J287">
        <f t="shared" si="87"/>
        <v>-1304</v>
      </c>
      <c r="K287">
        <f t="shared" si="88"/>
        <v>-163</v>
      </c>
      <c r="L287">
        <f t="shared" si="89"/>
        <v>-163</v>
      </c>
      <c r="M287">
        <f t="shared" si="90"/>
        <v>49912</v>
      </c>
      <c r="N287">
        <f t="shared" si="91"/>
        <v>194</v>
      </c>
    </row>
    <row r="288" spans="1:16" x14ac:dyDescent="0.25">
      <c r="A288">
        <f t="shared" si="80"/>
        <v>9.3520000000000465</v>
      </c>
      <c r="B288">
        <f t="shared" si="83"/>
        <v>0</v>
      </c>
      <c r="C288">
        <f t="shared" si="81"/>
        <v>280</v>
      </c>
      <c r="D288">
        <f t="shared" si="82"/>
        <v>564</v>
      </c>
      <c r="E288">
        <f t="shared" si="84"/>
        <v>4</v>
      </c>
      <c r="F288">
        <f t="shared" si="85"/>
        <v>0</v>
      </c>
      <c r="H288">
        <v>0</v>
      </c>
      <c r="I288">
        <f t="shared" si="86"/>
        <v>171</v>
      </c>
      <c r="J288">
        <f t="shared" si="87"/>
        <v>-1304</v>
      </c>
      <c r="K288">
        <f t="shared" si="88"/>
        <v>-163</v>
      </c>
      <c r="L288">
        <f t="shared" si="89"/>
        <v>-163</v>
      </c>
      <c r="M288">
        <f t="shared" si="90"/>
        <v>50084</v>
      </c>
      <c r="N288">
        <f t="shared" si="91"/>
        <v>195</v>
      </c>
    </row>
    <row r="289" spans="1:14" x14ac:dyDescent="0.25">
      <c r="A289">
        <f t="shared" si="80"/>
        <v>9.3854000000000468</v>
      </c>
      <c r="B289">
        <f t="shared" si="83"/>
        <v>0</v>
      </c>
      <c r="C289">
        <f t="shared" si="81"/>
        <v>281</v>
      </c>
      <c r="D289">
        <f t="shared" si="82"/>
        <v>566</v>
      </c>
      <c r="E289">
        <f t="shared" si="84"/>
        <v>4</v>
      </c>
      <c r="F289">
        <f t="shared" si="85"/>
        <v>0</v>
      </c>
      <c r="H289">
        <v>0</v>
      </c>
      <c r="I289">
        <f t="shared" si="86"/>
        <v>170</v>
      </c>
      <c r="J289">
        <f t="shared" si="87"/>
        <v>-1304</v>
      </c>
      <c r="K289">
        <f t="shared" si="88"/>
        <v>-163</v>
      </c>
      <c r="L289">
        <f t="shared" si="89"/>
        <v>-163</v>
      </c>
      <c r="M289">
        <f t="shared" si="90"/>
        <v>50255</v>
      </c>
      <c r="N289">
        <f t="shared" si="91"/>
        <v>196</v>
      </c>
    </row>
    <row r="290" spans="1:14" x14ac:dyDescent="0.25">
      <c r="A290">
        <f t="shared" si="80"/>
        <v>9.4188000000000471</v>
      </c>
      <c r="B290">
        <f t="shared" si="83"/>
        <v>0</v>
      </c>
      <c r="C290">
        <f t="shared" si="81"/>
        <v>282</v>
      </c>
      <c r="D290">
        <f t="shared" si="82"/>
        <v>568</v>
      </c>
      <c r="E290">
        <f t="shared" si="84"/>
        <v>4</v>
      </c>
      <c r="F290">
        <f t="shared" si="85"/>
        <v>0</v>
      </c>
      <c r="H290">
        <v>0</v>
      </c>
      <c r="I290">
        <f t="shared" si="86"/>
        <v>169</v>
      </c>
      <c r="J290">
        <f t="shared" si="87"/>
        <v>-1304</v>
      </c>
      <c r="K290">
        <f t="shared" si="88"/>
        <v>-163</v>
      </c>
      <c r="L290">
        <f t="shared" si="89"/>
        <v>-163</v>
      </c>
      <c r="M290">
        <f t="shared" si="90"/>
        <v>50425</v>
      </c>
      <c r="N290">
        <f t="shared" si="91"/>
        <v>196</v>
      </c>
    </row>
    <row r="291" spans="1:14" x14ac:dyDescent="0.25">
      <c r="A291">
        <f t="shared" si="80"/>
        <v>9.4522000000000475</v>
      </c>
      <c r="B291">
        <f t="shared" si="83"/>
        <v>0</v>
      </c>
      <c r="C291">
        <f t="shared" si="81"/>
        <v>283</v>
      </c>
      <c r="D291">
        <f t="shared" si="82"/>
        <v>570</v>
      </c>
      <c r="E291">
        <f t="shared" si="84"/>
        <v>4</v>
      </c>
      <c r="F291">
        <f t="shared" si="85"/>
        <v>0</v>
      </c>
      <c r="H291">
        <v>0</v>
      </c>
      <c r="I291">
        <f t="shared" si="86"/>
        <v>168</v>
      </c>
      <c r="J291">
        <f t="shared" si="87"/>
        <v>-1304</v>
      </c>
      <c r="K291">
        <f t="shared" si="88"/>
        <v>-163</v>
      </c>
      <c r="L291">
        <f t="shared" si="89"/>
        <v>-163</v>
      </c>
      <c r="M291">
        <f t="shared" si="90"/>
        <v>50594</v>
      </c>
      <c r="N291">
        <f t="shared" si="91"/>
        <v>197</v>
      </c>
    </row>
    <row r="292" spans="1:14" x14ac:dyDescent="0.25">
      <c r="A292">
        <f t="shared" si="80"/>
        <v>9.4856000000000478</v>
      </c>
      <c r="B292">
        <f t="shared" si="83"/>
        <v>0</v>
      </c>
      <c r="C292">
        <f t="shared" si="81"/>
        <v>284</v>
      </c>
      <c r="D292">
        <f t="shared" si="82"/>
        <v>572</v>
      </c>
      <c r="E292">
        <f t="shared" si="84"/>
        <v>4</v>
      </c>
      <c r="F292">
        <f t="shared" si="85"/>
        <v>0</v>
      </c>
      <c r="H292">
        <v>0</v>
      </c>
      <c r="I292">
        <f t="shared" si="86"/>
        <v>167</v>
      </c>
      <c r="J292">
        <f t="shared" si="87"/>
        <v>-1304</v>
      </c>
      <c r="K292">
        <f t="shared" si="88"/>
        <v>-163</v>
      </c>
      <c r="L292">
        <f t="shared" si="89"/>
        <v>-163</v>
      </c>
      <c r="M292">
        <f t="shared" si="90"/>
        <v>50762</v>
      </c>
      <c r="N292">
        <f t="shared" si="91"/>
        <v>198</v>
      </c>
    </row>
    <row r="293" spans="1:14" x14ac:dyDescent="0.25">
      <c r="A293">
        <f t="shared" si="80"/>
        <v>9.5190000000000481</v>
      </c>
      <c r="B293">
        <f t="shared" si="83"/>
        <v>0</v>
      </c>
      <c r="C293">
        <f t="shared" si="81"/>
        <v>285</v>
      </c>
      <c r="D293">
        <f t="shared" si="82"/>
        <v>574</v>
      </c>
      <c r="E293">
        <f t="shared" si="84"/>
        <v>4</v>
      </c>
      <c r="F293">
        <f t="shared" si="85"/>
        <v>0</v>
      </c>
      <c r="H293">
        <v>0</v>
      </c>
      <c r="I293">
        <f t="shared" si="86"/>
        <v>166</v>
      </c>
      <c r="J293">
        <f t="shared" si="87"/>
        <v>-1304</v>
      </c>
      <c r="K293">
        <f t="shared" si="88"/>
        <v>-163</v>
      </c>
      <c r="L293">
        <f t="shared" si="89"/>
        <v>-163</v>
      </c>
      <c r="M293">
        <f t="shared" si="90"/>
        <v>50929</v>
      </c>
      <c r="N293">
        <f t="shared" si="91"/>
        <v>198</v>
      </c>
    </row>
    <row r="294" spans="1:14" x14ac:dyDescent="0.25">
      <c r="A294">
        <f t="shared" si="80"/>
        <v>9.5524000000000484</v>
      </c>
      <c r="B294">
        <f t="shared" si="83"/>
        <v>1</v>
      </c>
      <c r="C294">
        <f t="shared" si="81"/>
        <v>286</v>
      </c>
      <c r="D294">
        <f t="shared" si="82"/>
        <v>576</v>
      </c>
      <c r="E294">
        <f t="shared" si="84"/>
        <v>4</v>
      </c>
      <c r="F294">
        <f t="shared" si="85"/>
        <v>0</v>
      </c>
      <c r="H294">
        <v>0</v>
      </c>
      <c r="I294">
        <f t="shared" si="86"/>
        <v>165</v>
      </c>
      <c r="J294">
        <f t="shared" si="87"/>
        <v>-1312</v>
      </c>
      <c r="K294">
        <f t="shared" si="88"/>
        <v>-164</v>
      </c>
      <c r="L294">
        <f t="shared" si="89"/>
        <v>-164</v>
      </c>
      <c r="M294">
        <f t="shared" si="90"/>
        <v>51095</v>
      </c>
      <c r="N294">
        <f t="shared" si="91"/>
        <v>199</v>
      </c>
    </row>
    <row r="295" spans="1:14" x14ac:dyDescent="0.25">
      <c r="A295">
        <f t="shared" si="80"/>
        <v>9.5858000000000487</v>
      </c>
      <c r="B295">
        <f t="shared" si="83"/>
        <v>0</v>
      </c>
      <c r="C295">
        <f t="shared" si="81"/>
        <v>287</v>
      </c>
      <c r="D295">
        <f t="shared" si="82"/>
        <v>578</v>
      </c>
      <c r="E295">
        <f t="shared" si="84"/>
        <v>4</v>
      </c>
      <c r="F295">
        <f t="shared" si="85"/>
        <v>0</v>
      </c>
      <c r="H295">
        <v>0</v>
      </c>
      <c r="I295">
        <f t="shared" si="86"/>
        <v>164</v>
      </c>
      <c r="J295">
        <f t="shared" si="87"/>
        <v>-1312</v>
      </c>
      <c r="K295">
        <f t="shared" si="88"/>
        <v>-164</v>
      </c>
      <c r="L295">
        <f t="shared" si="89"/>
        <v>-164</v>
      </c>
      <c r="M295">
        <f t="shared" si="90"/>
        <v>51260</v>
      </c>
      <c r="N295">
        <f t="shared" si="91"/>
        <v>200</v>
      </c>
    </row>
    <row r="296" spans="1:14" x14ac:dyDescent="0.25">
      <c r="A296">
        <f t="shared" si="80"/>
        <v>9.619200000000049</v>
      </c>
      <c r="B296">
        <f t="shared" si="83"/>
        <v>0</v>
      </c>
      <c r="C296">
        <f t="shared" si="81"/>
        <v>288</v>
      </c>
      <c r="D296">
        <f t="shared" si="82"/>
        <v>580</v>
      </c>
      <c r="E296">
        <f t="shared" si="84"/>
        <v>4</v>
      </c>
      <c r="F296">
        <f t="shared" si="85"/>
        <v>0</v>
      </c>
      <c r="H296">
        <v>0</v>
      </c>
      <c r="I296">
        <f t="shared" si="86"/>
        <v>163</v>
      </c>
      <c r="J296">
        <f t="shared" si="87"/>
        <v>-1312</v>
      </c>
      <c r="K296">
        <f t="shared" si="88"/>
        <v>-164</v>
      </c>
      <c r="L296">
        <f t="shared" si="89"/>
        <v>-164</v>
      </c>
      <c r="M296">
        <f t="shared" si="90"/>
        <v>51424</v>
      </c>
      <c r="N296">
        <f t="shared" si="91"/>
        <v>200</v>
      </c>
    </row>
    <row r="297" spans="1:14" x14ac:dyDescent="0.25">
      <c r="A297">
        <f t="shared" si="80"/>
        <v>9.6526000000000494</v>
      </c>
      <c r="B297">
        <f t="shared" si="83"/>
        <v>0</v>
      </c>
      <c r="C297">
        <f t="shared" si="81"/>
        <v>289</v>
      </c>
      <c r="D297">
        <f t="shared" si="82"/>
        <v>582</v>
      </c>
      <c r="E297">
        <f t="shared" si="84"/>
        <v>4</v>
      </c>
      <c r="F297">
        <f t="shared" si="85"/>
        <v>0</v>
      </c>
      <c r="H297">
        <v>0</v>
      </c>
      <c r="I297">
        <f t="shared" si="86"/>
        <v>162</v>
      </c>
      <c r="J297">
        <f t="shared" si="87"/>
        <v>-1312</v>
      </c>
      <c r="K297">
        <f t="shared" si="88"/>
        <v>-164</v>
      </c>
      <c r="L297">
        <f t="shared" si="89"/>
        <v>-164</v>
      </c>
      <c r="M297">
        <f t="shared" si="90"/>
        <v>51587</v>
      </c>
      <c r="N297">
        <f t="shared" si="91"/>
        <v>201</v>
      </c>
    </row>
    <row r="298" spans="1:14" x14ac:dyDescent="0.25">
      <c r="A298">
        <f t="shared" si="80"/>
        <v>9.6860000000000497</v>
      </c>
      <c r="B298">
        <f t="shared" si="83"/>
        <v>0</v>
      </c>
      <c r="C298">
        <f t="shared" si="81"/>
        <v>290</v>
      </c>
      <c r="D298">
        <f t="shared" si="82"/>
        <v>584</v>
      </c>
      <c r="E298">
        <f t="shared" si="84"/>
        <v>4</v>
      </c>
      <c r="F298">
        <f t="shared" si="85"/>
        <v>0</v>
      </c>
      <c r="H298">
        <v>0</v>
      </c>
      <c r="I298">
        <f t="shared" si="86"/>
        <v>161</v>
      </c>
      <c r="J298">
        <f t="shared" si="87"/>
        <v>-1312</v>
      </c>
      <c r="K298">
        <f t="shared" si="88"/>
        <v>-164</v>
      </c>
      <c r="L298">
        <f t="shared" si="89"/>
        <v>-164</v>
      </c>
      <c r="M298">
        <f t="shared" si="90"/>
        <v>51749</v>
      </c>
      <c r="N298">
        <f t="shared" si="91"/>
        <v>202</v>
      </c>
    </row>
    <row r="299" spans="1:14" x14ac:dyDescent="0.25">
      <c r="A299">
        <f t="shared" si="80"/>
        <v>9.71940000000005</v>
      </c>
      <c r="B299">
        <f t="shared" si="83"/>
        <v>0</v>
      </c>
      <c r="C299">
        <f t="shared" si="81"/>
        <v>291</v>
      </c>
      <c r="D299">
        <f t="shared" si="82"/>
        <v>586</v>
      </c>
      <c r="E299">
        <f t="shared" si="84"/>
        <v>4</v>
      </c>
      <c r="F299">
        <f t="shared" si="85"/>
        <v>0</v>
      </c>
      <c r="H299">
        <v>0</v>
      </c>
      <c r="I299">
        <f t="shared" si="86"/>
        <v>160</v>
      </c>
      <c r="J299">
        <f t="shared" si="87"/>
        <v>-1312</v>
      </c>
      <c r="K299">
        <f t="shared" si="88"/>
        <v>-164</v>
      </c>
      <c r="L299">
        <f t="shared" si="89"/>
        <v>-164</v>
      </c>
      <c r="M299">
        <f t="shared" si="90"/>
        <v>51910</v>
      </c>
      <c r="N299">
        <f t="shared" si="91"/>
        <v>202</v>
      </c>
    </row>
    <row r="300" spans="1:14" x14ac:dyDescent="0.25">
      <c r="A300">
        <f t="shared" si="80"/>
        <v>9.7528000000000503</v>
      </c>
      <c r="B300">
        <f t="shared" si="83"/>
        <v>0</v>
      </c>
      <c r="C300">
        <f t="shared" si="81"/>
        <v>292</v>
      </c>
      <c r="D300">
        <f t="shared" si="82"/>
        <v>588</v>
      </c>
      <c r="E300">
        <f t="shared" si="84"/>
        <v>4</v>
      </c>
      <c r="F300">
        <f t="shared" si="85"/>
        <v>0</v>
      </c>
      <c r="H300">
        <v>0</v>
      </c>
      <c r="I300">
        <f t="shared" si="86"/>
        <v>159</v>
      </c>
      <c r="J300">
        <f t="shared" si="87"/>
        <v>-1312</v>
      </c>
      <c r="K300">
        <f t="shared" si="88"/>
        <v>-164</v>
      </c>
      <c r="L300">
        <f t="shared" si="89"/>
        <v>-164</v>
      </c>
      <c r="M300">
        <f t="shared" si="90"/>
        <v>52070</v>
      </c>
      <c r="N300">
        <f t="shared" si="91"/>
        <v>203</v>
      </c>
    </row>
    <row r="301" spans="1:14" x14ac:dyDescent="0.25">
      <c r="A301">
        <f t="shared" si="80"/>
        <v>9.7862000000000506</v>
      </c>
      <c r="B301">
        <f t="shared" si="83"/>
        <v>0</v>
      </c>
      <c r="C301">
        <f t="shared" si="81"/>
        <v>293</v>
      </c>
      <c r="D301">
        <f t="shared" si="82"/>
        <v>590</v>
      </c>
      <c r="E301">
        <f t="shared" si="84"/>
        <v>4</v>
      </c>
      <c r="F301">
        <f t="shared" si="85"/>
        <v>0</v>
      </c>
      <c r="H301">
        <v>0</v>
      </c>
      <c r="I301">
        <f t="shared" si="86"/>
        <v>158</v>
      </c>
      <c r="J301">
        <f t="shared" si="87"/>
        <v>-1312</v>
      </c>
      <c r="K301">
        <f t="shared" si="88"/>
        <v>-164</v>
      </c>
      <c r="L301">
        <f t="shared" si="89"/>
        <v>-164</v>
      </c>
      <c r="M301">
        <f t="shared" si="90"/>
        <v>52229</v>
      </c>
      <c r="N301">
        <f t="shared" si="91"/>
        <v>204</v>
      </c>
    </row>
    <row r="302" spans="1:14" x14ac:dyDescent="0.25">
      <c r="A302">
        <f t="shared" si="80"/>
        <v>9.819600000000051</v>
      </c>
      <c r="B302">
        <f t="shared" si="83"/>
        <v>1</v>
      </c>
      <c r="C302">
        <f t="shared" si="81"/>
        <v>294</v>
      </c>
      <c r="D302">
        <f t="shared" si="82"/>
        <v>592</v>
      </c>
      <c r="E302">
        <f t="shared" si="84"/>
        <v>4</v>
      </c>
      <c r="F302">
        <f t="shared" si="85"/>
        <v>0</v>
      </c>
      <c r="H302">
        <v>0</v>
      </c>
      <c r="I302">
        <f t="shared" si="86"/>
        <v>157</v>
      </c>
      <c r="J302">
        <f t="shared" si="87"/>
        <v>-1320</v>
      </c>
      <c r="K302">
        <f t="shared" si="88"/>
        <v>-165</v>
      </c>
      <c r="L302">
        <f t="shared" si="89"/>
        <v>-165</v>
      </c>
      <c r="M302">
        <f t="shared" si="90"/>
        <v>52387</v>
      </c>
      <c r="N302">
        <f t="shared" si="91"/>
        <v>204</v>
      </c>
    </row>
    <row r="303" spans="1:14" x14ac:dyDescent="0.25">
      <c r="A303">
        <f t="shared" si="80"/>
        <v>9.8530000000000513</v>
      </c>
      <c r="B303">
        <f t="shared" si="83"/>
        <v>0</v>
      </c>
      <c r="C303">
        <f t="shared" si="81"/>
        <v>295</v>
      </c>
      <c r="D303">
        <f t="shared" si="82"/>
        <v>594</v>
      </c>
      <c r="E303">
        <f t="shared" si="84"/>
        <v>4</v>
      </c>
      <c r="F303">
        <f t="shared" si="85"/>
        <v>0</v>
      </c>
      <c r="H303">
        <v>0</v>
      </c>
      <c r="I303">
        <f t="shared" si="86"/>
        <v>156</v>
      </c>
      <c r="J303">
        <f t="shared" si="87"/>
        <v>-1320</v>
      </c>
      <c r="K303">
        <f t="shared" si="88"/>
        <v>-165</v>
      </c>
      <c r="L303">
        <f t="shared" si="89"/>
        <v>-165</v>
      </c>
      <c r="M303">
        <f t="shared" si="90"/>
        <v>52544</v>
      </c>
      <c r="N303">
        <f t="shared" si="91"/>
        <v>205</v>
      </c>
    </row>
    <row r="304" spans="1:14" x14ac:dyDescent="0.25">
      <c r="A304">
        <f t="shared" si="80"/>
        <v>9.8864000000000516</v>
      </c>
      <c r="B304">
        <f t="shared" si="83"/>
        <v>0</v>
      </c>
      <c r="C304">
        <f t="shared" si="81"/>
        <v>296</v>
      </c>
      <c r="D304">
        <f t="shared" si="82"/>
        <v>596</v>
      </c>
      <c r="E304">
        <f t="shared" si="84"/>
        <v>4</v>
      </c>
      <c r="F304">
        <f t="shared" si="85"/>
        <v>0</v>
      </c>
      <c r="H304">
        <v>0</v>
      </c>
      <c r="I304">
        <f t="shared" si="86"/>
        <v>155</v>
      </c>
      <c r="J304">
        <f t="shared" si="87"/>
        <v>-1320</v>
      </c>
      <c r="K304">
        <f t="shared" si="88"/>
        <v>-165</v>
      </c>
      <c r="L304">
        <f t="shared" si="89"/>
        <v>-165</v>
      </c>
      <c r="M304">
        <f t="shared" si="90"/>
        <v>52700</v>
      </c>
      <c r="N304">
        <f t="shared" si="91"/>
        <v>205</v>
      </c>
    </row>
    <row r="305" spans="1:14" x14ac:dyDescent="0.25">
      <c r="A305">
        <f t="shared" si="80"/>
        <v>9.9198000000000519</v>
      </c>
      <c r="B305">
        <f t="shared" si="83"/>
        <v>0</v>
      </c>
      <c r="C305">
        <f t="shared" si="81"/>
        <v>297</v>
      </c>
      <c r="D305">
        <f t="shared" si="82"/>
        <v>598</v>
      </c>
      <c r="E305">
        <f t="shared" si="84"/>
        <v>4</v>
      </c>
      <c r="F305">
        <f t="shared" si="85"/>
        <v>0</v>
      </c>
      <c r="H305">
        <v>0</v>
      </c>
      <c r="I305">
        <f t="shared" si="86"/>
        <v>154</v>
      </c>
      <c r="J305">
        <f t="shared" si="87"/>
        <v>-1320</v>
      </c>
      <c r="K305">
        <f t="shared" si="88"/>
        <v>-165</v>
      </c>
      <c r="L305">
        <f t="shared" si="89"/>
        <v>-165</v>
      </c>
      <c r="M305">
        <f t="shared" si="90"/>
        <v>52855</v>
      </c>
      <c r="N305">
        <f t="shared" si="91"/>
        <v>206</v>
      </c>
    </row>
    <row r="306" spans="1:14" x14ac:dyDescent="0.25">
      <c r="A306">
        <f t="shared" si="80"/>
        <v>9.9532000000000522</v>
      </c>
      <c r="B306">
        <f t="shared" si="83"/>
        <v>0</v>
      </c>
      <c r="C306">
        <f t="shared" si="81"/>
        <v>298</v>
      </c>
      <c r="D306">
        <f t="shared" si="82"/>
        <v>600</v>
      </c>
      <c r="E306">
        <f t="shared" si="84"/>
        <v>4</v>
      </c>
      <c r="F306">
        <f t="shared" si="85"/>
        <v>0</v>
      </c>
      <c r="H306">
        <v>0</v>
      </c>
      <c r="I306">
        <f t="shared" si="86"/>
        <v>153</v>
      </c>
      <c r="J306">
        <f t="shared" si="87"/>
        <v>-1320</v>
      </c>
      <c r="K306">
        <f t="shared" si="88"/>
        <v>-165</v>
      </c>
      <c r="L306">
        <f t="shared" si="89"/>
        <v>-165</v>
      </c>
      <c r="M306">
        <f t="shared" si="90"/>
        <v>53009</v>
      </c>
      <c r="N306">
        <f t="shared" si="91"/>
        <v>207</v>
      </c>
    </row>
    <row r="307" spans="1:14" x14ac:dyDescent="0.25">
      <c r="A307">
        <f t="shared" si="80"/>
        <v>9.9866000000000525</v>
      </c>
      <c r="B307">
        <f t="shared" si="83"/>
        <v>0</v>
      </c>
      <c r="C307">
        <f t="shared" si="81"/>
        <v>299</v>
      </c>
      <c r="D307">
        <f t="shared" si="82"/>
        <v>602</v>
      </c>
      <c r="E307">
        <f t="shared" si="84"/>
        <v>4</v>
      </c>
      <c r="F307">
        <f t="shared" si="85"/>
        <v>0</v>
      </c>
      <c r="H307">
        <v>0</v>
      </c>
      <c r="I307">
        <f t="shared" si="86"/>
        <v>152</v>
      </c>
      <c r="J307">
        <f t="shared" si="87"/>
        <v>-1320</v>
      </c>
      <c r="K307">
        <f t="shared" si="88"/>
        <v>-165</v>
      </c>
      <c r="L307">
        <f t="shared" si="89"/>
        <v>-165</v>
      </c>
      <c r="M307">
        <f t="shared" si="90"/>
        <v>53162</v>
      </c>
      <c r="N307">
        <f t="shared" si="91"/>
        <v>207</v>
      </c>
    </row>
    <row r="308" spans="1:14" x14ac:dyDescent="0.25">
      <c r="A308">
        <f t="shared" si="80"/>
        <v>10.020000000000053</v>
      </c>
      <c r="B308">
        <f t="shared" si="83"/>
        <v>0</v>
      </c>
      <c r="C308">
        <f t="shared" si="81"/>
        <v>300</v>
      </c>
      <c r="D308">
        <f t="shared" si="82"/>
        <v>604</v>
      </c>
      <c r="E308">
        <f t="shared" si="84"/>
        <v>4</v>
      </c>
      <c r="F308">
        <f t="shared" si="85"/>
        <v>0</v>
      </c>
      <c r="H308">
        <v>0</v>
      </c>
      <c r="I308">
        <f t="shared" si="86"/>
        <v>151</v>
      </c>
      <c r="J308">
        <f t="shared" si="87"/>
        <v>-1320</v>
      </c>
      <c r="K308">
        <f t="shared" si="88"/>
        <v>-165</v>
      </c>
      <c r="L308">
        <f t="shared" si="89"/>
        <v>-165</v>
      </c>
      <c r="M308">
        <f t="shared" si="90"/>
        <v>53314</v>
      </c>
      <c r="N308">
        <f t="shared" si="91"/>
        <v>208</v>
      </c>
    </row>
    <row r="309" spans="1:14" x14ac:dyDescent="0.25">
      <c r="A309">
        <f t="shared" si="80"/>
        <v>10.053400000000053</v>
      </c>
      <c r="B309">
        <f t="shared" si="83"/>
        <v>0</v>
      </c>
      <c r="C309">
        <f t="shared" si="81"/>
        <v>301</v>
      </c>
      <c r="D309">
        <f t="shared" si="82"/>
        <v>606</v>
      </c>
      <c r="E309">
        <f t="shared" si="84"/>
        <v>4</v>
      </c>
      <c r="F309">
        <f t="shared" si="85"/>
        <v>0</v>
      </c>
      <c r="H309">
        <v>0</v>
      </c>
      <c r="I309">
        <f t="shared" si="86"/>
        <v>150</v>
      </c>
      <c r="J309">
        <f t="shared" si="87"/>
        <v>-1320</v>
      </c>
      <c r="K309">
        <f t="shared" si="88"/>
        <v>-165</v>
      </c>
      <c r="L309">
        <f t="shared" si="89"/>
        <v>-165</v>
      </c>
      <c r="M309">
        <f t="shared" si="90"/>
        <v>53465</v>
      </c>
      <c r="N309">
        <f t="shared" si="91"/>
        <v>208</v>
      </c>
    </row>
  </sheetData>
  <conditionalFormatting sqref="F8:F19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21" priority="11" operator="greaterThan">
      <formula>31</formula>
    </cfRule>
  </conditionalFormatting>
  <conditionalFormatting sqref="N8:N192">
    <cfRule type="cellIs" dxfId="20" priority="10" operator="greaterThan">
      <formula>96</formula>
    </cfRule>
  </conditionalFormatting>
  <conditionalFormatting sqref="F193:F2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:K227">
    <cfRule type="cellIs" dxfId="19" priority="8" operator="greaterThan">
      <formula>31</formula>
    </cfRule>
  </conditionalFormatting>
  <conditionalFormatting sqref="N193:N227">
    <cfRule type="cellIs" dxfId="18" priority="7" operator="greaterThan">
      <formula>96</formula>
    </cfRule>
  </conditionalFormatting>
  <conditionalFormatting sqref="F228:F2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8:K272">
    <cfRule type="cellIs" dxfId="17" priority="5" operator="greaterThan">
      <formula>31</formula>
    </cfRule>
  </conditionalFormatting>
  <conditionalFormatting sqref="N228:N272">
    <cfRule type="cellIs" dxfId="16" priority="4" operator="greaterThan">
      <formula>96</formula>
    </cfRule>
  </conditionalFormatting>
  <conditionalFormatting sqref="F273:F3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3:K309">
    <cfRule type="cellIs" dxfId="15" priority="2" operator="greaterThan">
      <formula>31</formula>
    </cfRule>
  </conditionalFormatting>
  <conditionalFormatting sqref="N273:N309">
    <cfRule type="cellIs" dxfId="14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94"/>
  <sheetViews>
    <sheetView topLeftCell="A19" workbookViewId="0">
      <selection activeCell="K169" sqref="K169"/>
    </sheetView>
  </sheetViews>
  <sheetFormatPr defaultRowHeight="15" x14ac:dyDescent="0.25"/>
  <sheetData>
    <row r="5" spans="5:9" x14ac:dyDescent="0.25">
      <c r="F5" t="s">
        <v>15</v>
      </c>
      <c r="G5" t="s">
        <v>14</v>
      </c>
    </row>
    <row r="6" spans="5:9" x14ac:dyDescent="0.25">
      <c r="F6">
        <v>3.3399999999999999E-2</v>
      </c>
      <c r="G6">
        <v>0</v>
      </c>
    </row>
    <row r="9" spans="5:9" x14ac:dyDescent="0.25">
      <c r="E9" t="s">
        <v>0</v>
      </c>
      <c r="F9" t="s">
        <v>13</v>
      </c>
      <c r="G9" t="s">
        <v>1</v>
      </c>
      <c r="H9" t="s">
        <v>3</v>
      </c>
      <c r="I9" t="s">
        <v>4</v>
      </c>
    </row>
    <row r="10" spans="5:9" x14ac:dyDescent="0.25">
      <c r="E10">
        <v>1</v>
      </c>
      <c r="F10">
        <f>F6</f>
        <v>3.3399999999999999E-2</v>
      </c>
      <c r="G10">
        <f>G6</f>
        <v>0</v>
      </c>
      <c r="H10">
        <f>G10</f>
        <v>0</v>
      </c>
      <c r="I10">
        <f>FLOOR(H10/256,1)</f>
        <v>0</v>
      </c>
    </row>
    <row r="11" spans="5:9" x14ac:dyDescent="0.25">
      <c r="E11">
        <f>E10+1</f>
        <v>2</v>
      </c>
      <c r="F11">
        <f>F10+$F$6</f>
        <v>6.6799999999999998E-2</v>
      </c>
      <c r="G11">
        <f>G10+2</f>
        <v>2</v>
      </c>
      <c r="H11">
        <f>G11+H10</f>
        <v>2</v>
      </c>
      <c r="I11">
        <f>FLOOR(H11/256,1)</f>
        <v>0</v>
      </c>
    </row>
    <row r="12" spans="5:9" x14ac:dyDescent="0.25">
      <c r="E12">
        <f t="shared" ref="E12:E75" si="0">E11+1</f>
        <v>3</v>
      </c>
      <c r="F12">
        <f t="shared" ref="F12:F75" si="1">F11+$F$6</f>
        <v>0.1002</v>
      </c>
      <c r="G12">
        <f t="shared" ref="G12:G75" si="2">G11+2</f>
        <v>4</v>
      </c>
      <c r="H12">
        <f t="shared" ref="H12:H75" si="3">G12+H11</f>
        <v>6</v>
      </c>
      <c r="I12">
        <f t="shared" ref="I12:I75" si="4">FLOOR(H12/256,1)</f>
        <v>0</v>
      </c>
    </row>
    <row r="13" spans="5:9" x14ac:dyDescent="0.25">
      <c r="E13">
        <f t="shared" si="0"/>
        <v>4</v>
      </c>
      <c r="F13">
        <f t="shared" si="1"/>
        <v>0.1336</v>
      </c>
      <c r="G13">
        <f t="shared" si="2"/>
        <v>6</v>
      </c>
      <c r="H13">
        <f t="shared" si="3"/>
        <v>12</v>
      </c>
      <c r="I13">
        <f t="shared" si="4"/>
        <v>0</v>
      </c>
    </row>
    <row r="14" spans="5:9" x14ac:dyDescent="0.25">
      <c r="E14">
        <f t="shared" si="0"/>
        <v>5</v>
      </c>
      <c r="F14">
        <f t="shared" si="1"/>
        <v>0.16699999999999998</v>
      </c>
      <c r="G14">
        <f t="shared" si="2"/>
        <v>8</v>
      </c>
      <c r="H14">
        <f t="shared" si="3"/>
        <v>20</v>
      </c>
      <c r="I14">
        <f t="shared" si="4"/>
        <v>0</v>
      </c>
    </row>
    <row r="15" spans="5:9" x14ac:dyDescent="0.25">
      <c r="E15">
        <f t="shared" si="0"/>
        <v>6</v>
      </c>
      <c r="F15">
        <f t="shared" si="1"/>
        <v>0.20039999999999997</v>
      </c>
      <c r="G15">
        <f t="shared" si="2"/>
        <v>10</v>
      </c>
      <c r="H15">
        <f t="shared" si="3"/>
        <v>30</v>
      </c>
      <c r="I15">
        <f t="shared" si="4"/>
        <v>0</v>
      </c>
    </row>
    <row r="16" spans="5:9" x14ac:dyDescent="0.25">
      <c r="E16">
        <f t="shared" si="0"/>
        <v>7</v>
      </c>
      <c r="F16">
        <f t="shared" si="1"/>
        <v>0.23379999999999995</v>
      </c>
      <c r="G16">
        <f t="shared" si="2"/>
        <v>12</v>
      </c>
      <c r="H16">
        <f t="shared" si="3"/>
        <v>42</v>
      </c>
      <c r="I16">
        <f t="shared" si="4"/>
        <v>0</v>
      </c>
    </row>
    <row r="17" spans="5:9" x14ac:dyDescent="0.25">
      <c r="E17">
        <f t="shared" si="0"/>
        <v>8</v>
      </c>
      <c r="F17">
        <f t="shared" si="1"/>
        <v>0.26719999999999994</v>
      </c>
      <c r="G17">
        <f t="shared" si="2"/>
        <v>14</v>
      </c>
      <c r="H17">
        <f t="shared" si="3"/>
        <v>56</v>
      </c>
      <c r="I17">
        <f t="shared" si="4"/>
        <v>0</v>
      </c>
    </row>
    <row r="18" spans="5:9" x14ac:dyDescent="0.25">
      <c r="E18">
        <f t="shared" si="0"/>
        <v>9</v>
      </c>
      <c r="F18">
        <f t="shared" si="1"/>
        <v>0.30059999999999992</v>
      </c>
      <c r="G18">
        <f t="shared" si="2"/>
        <v>16</v>
      </c>
      <c r="H18">
        <f t="shared" si="3"/>
        <v>72</v>
      </c>
      <c r="I18">
        <f t="shared" si="4"/>
        <v>0</v>
      </c>
    </row>
    <row r="19" spans="5:9" x14ac:dyDescent="0.25">
      <c r="E19">
        <f t="shared" si="0"/>
        <v>10</v>
      </c>
      <c r="F19">
        <f t="shared" si="1"/>
        <v>0.33399999999999991</v>
      </c>
      <c r="G19">
        <f t="shared" si="2"/>
        <v>18</v>
      </c>
      <c r="H19">
        <f t="shared" si="3"/>
        <v>90</v>
      </c>
      <c r="I19">
        <f t="shared" si="4"/>
        <v>0</v>
      </c>
    </row>
    <row r="20" spans="5:9" x14ac:dyDescent="0.25">
      <c r="E20">
        <f t="shared" si="0"/>
        <v>11</v>
      </c>
      <c r="F20">
        <f t="shared" si="1"/>
        <v>0.36739999999999989</v>
      </c>
      <c r="G20">
        <f t="shared" si="2"/>
        <v>20</v>
      </c>
      <c r="H20">
        <f t="shared" si="3"/>
        <v>110</v>
      </c>
      <c r="I20">
        <f t="shared" si="4"/>
        <v>0</v>
      </c>
    </row>
    <row r="21" spans="5:9" x14ac:dyDescent="0.25">
      <c r="E21">
        <f t="shared" si="0"/>
        <v>12</v>
      </c>
      <c r="F21">
        <f t="shared" si="1"/>
        <v>0.40079999999999988</v>
      </c>
      <c r="G21">
        <f t="shared" si="2"/>
        <v>22</v>
      </c>
      <c r="H21">
        <f t="shared" si="3"/>
        <v>132</v>
      </c>
      <c r="I21">
        <f t="shared" si="4"/>
        <v>0</v>
      </c>
    </row>
    <row r="22" spans="5:9" x14ac:dyDescent="0.25">
      <c r="E22">
        <f t="shared" si="0"/>
        <v>13</v>
      </c>
      <c r="F22">
        <f t="shared" si="1"/>
        <v>0.43419999999999986</v>
      </c>
      <c r="G22">
        <f t="shared" si="2"/>
        <v>24</v>
      </c>
      <c r="H22">
        <f t="shared" si="3"/>
        <v>156</v>
      </c>
      <c r="I22">
        <f t="shared" si="4"/>
        <v>0</v>
      </c>
    </row>
    <row r="23" spans="5:9" x14ac:dyDescent="0.25">
      <c r="E23">
        <f t="shared" si="0"/>
        <v>14</v>
      </c>
      <c r="F23">
        <f t="shared" si="1"/>
        <v>0.46759999999999985</v>
      </c>
      <c r="G23">
        <f t="shared" si="2"/>
        <v>26</v>
      </c>
      <c r="H23">
        <f t="shared" si="3"/>
        <v>182</v>
      </c>
      <c r="I23">
        <f t="shared" si="4"/>
        <v>0</v>
      </c>
    </row>
    <row r="24" spans="5:9" x14ac:dyDescent="0.25">
      <c r="E24">
        <f t="shared" si="0"/>
        <v>15</v>
      </c>
      <c r="F24">
        <f t="shared" si="1"/>
        <v>0.50099999999999989</v>
      </c>
      <c r="G24">
        <f t="shared" si="2"/>
        <v>28</v>
      </c>
      <c r="H24">
        <f t="shared" si="3"/>
        <v>210</v>
      </c>
      <c r="I24">
        <f t="shared" si="4"/>
        <v>0</v>
      </c>
    </row>
    <row r="25" spans="5:9" x14ac:dyDescent="0.25">
      <c r="E25">
        <f t="shared" si="0"/>
        <v>16</v>
      </c>
      <c r="F25">
        <f t="shared" si="1"/>
        <v>0.53439999999999988</v>
      </c>
      <c r="G25">
        <f t="shared" si="2"/>
        <v>30</v>
      </c>
      <c r="H25">
        <f t="shared" si="3"/>
        <v>240</v>
      </c>
      <c r="I25">
        <f t="shared" si="4"/>
        <v>0</v>
      </c>
    </row>
    <row r="26" spans="5:9" x14ac:dyDescent="0.25">
      <c r="E26">
        <f t="shared" si="0"/>
        <v>17</v>
      </c>
      <c r="F26">
        <f t="shared" si="1"/>
        <v>0.56779999999999986</v>
      </c>
      <c r="G26">
        <f t="shared" si="2"/>
        <v>32</v>
      </c>
      <c r="H26">
        <f t="shared" si="3"/>
        <v>272</v>
      </c>
      <c r="I26">
        <f t="shared" si="4"/>
        <v>1</v>
      </c>
    </row>
    <row r="27" spans="5:9" x14ac:dyDescent="0.25">
      <c r="E27">
        <f t="shared" si="0"/>
        <v>18</v>
      </c>
      <c r="F27">
        <f t="shared" si="1"/>
        <v>0.60119999999999985</v>
      </c>
      <c r="G27">
        <f t="shared" si="2"/>
        <v>34</v>
      </c>
      <c r="H27">
        <f t="shared" si="3"/>
        <v>306</v>
      </c>
      <c r="I27">
        <f t="shared" si="4"/>
        <v>1</v>
      </c>
    </row>
    <row r="28" spans="5:9" x14ac:dyDescent="0.25">
      <c r="E28">
        <f t="shared" si="0"/>
        <v>19</v>
      </c>
      <c r="F28">
        <f t="shared" si="1"/>
        <v>0.63459999999999983</v>
      </c>
      <c r="G28">
        <f t="shared" si="2"/>
        <v>36</v>
      </c>
      <c r="H28">
        <f t="shared" si="3"/>
        <v>342</v>
      </c>
      <c r="I28">
        <f t="shared" si="4"/>
        <v>1</v>
      </c>
    </row>
    <row r="29" spans="5:9" x14ac:dyDescent="0.25">
      <c r="E29">
        <f t="shared" si="0"/>
        <v>20</v>
      </c>
      <c r="F29">
        <f t="shared" si="1"/>
        <v>0.66799999999999982</v>
      </c>
      <c r="G29">
        <f t="shared" si="2"/>
        <v>38</v>
      </c>
      <c r="H29">
        <f t="shared" si="3"/>
        <v>380</v>
      </c>
      <c r="I29">
        <f t="shared" si="4"/>
        <v>1</v>
      </c>
    </row>
    <row r="30" spans="5:9" x14ac:dyDescent="0.25">
      <c r="E30">
        <f t="shared" si="0"/>
        <v>21</v>
      </c>
      <c r="F30">
        <f t="shared" si="1"/>
        <v>0.7013999999999998</v>
      </c>
      <c r="G30">
        <f t="shared" si="2"/>
        <v>40</v>
      </c>
      <c r="H30">
        <f t="shared" si="3"/>
        <v>420</v>
      </c>
      <c r="I30">
        <f t="shared" si="4"/>
        <v>1</v>
      </c>
    </row>
    <row r="31" spans="5:9" x14ac:dyDescent="0.25">
      <c r="E31">
        <f t="shared" si="0"/>
        <v>22</v>
      </c>
      <c r="F31">
        <f t="shared" si="1"/>
        <v>0.73479999999999979</v>
      </c>
      <c r="G31">
        <f t="shared" si="2"/>
        <v>42</v>
      </c>
      <c r="H31">
        <f t="shared" si="3"/>
        <v>462</v>
      </c>
      <c r="I31">
        <f t="shared" si="4"/>
        <v>1</v>
      </c>
    </row>
    <row r="32" spans="5:9" x14ac:dyDescent="0.25">
      <c r="E32">
        <f t="shared" si="0"/>
        <v>23</v>
      </c>
      <c r="F32">
        <f t="shared" si="1"/>
        <v>0.76819999999999977</v>
      </c>
      <c r="G32">
        <f t="shared" si="2"/>
        <v>44</v>
      </c>
      <c r="H32">
        <f t="shared" si="3"/>
        <v>506</v>
      </c>
      <c r="I32">
        <f t="shared" si="4"/>
        <v>1</v>
      </c>
    </row>
    <row r="33" spans="5:9" x14ac:dyDescent="0.25">
      <c r="E33">
        <f t="shared" si="0"/>
        <v>24</v>
      </c>
      <c r="F33">
        <f t="shared" si="1"/>
        <v>0.80159999999999976</v>
      </c>
      <c r="G33">
        <f t="shared" si="2"/>
        <v>46</v>
      </c>
      <c r="H33">
        <f t="shared" si="3"/>
        <v>552</v>
      </c>
      <c r="I33">
        <f t="shared" si="4"/>
        <v>2</v>
      </c>
    </row>
    <row r="34" spans="5:9" x14ac:dyDescent="0.25">
      <c r="E34">
        <f t="shared" si="0"/>
        <v>25</v>
      </c>
      <c r="F34">
        <f t="shared" si="1"/>
        <v>0.83499999999999974</v>
      </c>
      <c r="G34">
        <f t="shared" si="2"/>
        <v>48</v>
      </c>
      <c r="H34">
        <f t="shared" si="3"/>
        <v>600</v>
      </c>
      <c r="I34">
        <f t="shared" si="4"/>
        <v>2</v>
      </c>
    </row>
    <row r="35" spans="5:9" x14ac:dyDescent="0.25">
      <c r="E35">
        <f t="shared" si="0"/>
        <v>26</v>
      </c>
      <c r="F35">
        <f t="shared" si="1"/>
        <v>0.86839999999999973</v>
      </c>
      <c r="G35">
        <f t="shared" si="2"/>
        <v>50</v>
      </c>
      <c r="H35">
        <f t="shared" si="3"/>
        <v>650</v>
      </c>
      <c r="I35">
        <f t="shared" si="4"/>
        <v>2</v>
      </c>
    </row>
    <row r="36" spans="5:9" x14ac:dyDescent="0.25">
      <c r="E36">
        <f t="shared" si="0"/>
        <v>27</v>
      </c>
      <c r="F36">
        <f t="shared" si="1"/>
        <v>0.90179999999999971</v>
      </c>
      <c r="G36">
        <f t="shared" si="2"/>
        <v>52</v>
      </c>
      <c r="H36">
        <f t="shared" si="3"/>
        <v>702</v>
      </c>
      <c r="I36">
        <f t="shared" si="4"/>
        <v>2</v>
      </c>
    </row>
    <row r="37" spans="5:9" x14ac:dyDescent="0.25">
      <c r="E37">
        <f t="shared" si="0"/>
        <v>28</v>
      </c>
      <c r="F37">
        <f t="shared" si="1"/>
        <v>0.9351999999999997</v>
      </c>
      <c r="G37">
        <f t="shared" si="2"/>
        <v>54</v>
      </c>
      <c r="H37">
        <f t="shared" si="3"/>
        <v>756</v>
      </c>
      <c r="I37">
        <f t="shared" si="4"/>
        <v>2</v>
      </c>
    </row>
    <row r="38" spans="5:9" x14ac:dyDescent="0.25">
      <c r="E38">
        <f t="shared" si="0"/>
        <v>29</v>
      </c>
      <c r="F38">
        <f t="shared" si="1"/>
        <v>0.96859999999999968</v>
      </c>
      <c r="G38">
        <f t="shared" si="2"/>
        <v>56</v>
      </c>
      <c r="H38">
        <f t="shared" si="3"/>
        <v>812</v>
      </c>
      <c r="I38">
        <f t="shared" si="4"/>
        <v>3</v>
      </c>
    </row>
    <row r="39" spans="5:9" x14ac:dyDescent="0.25">
      <c r="E39">
        <f t="shared" si="0"/>
        <v>30</v>
      </c>
      <c r="F39">
        <f t="shared" si="1"/>
        <v>1.0019999999999998</v>
      </c>
      <c r="G39">
        <f t="shared" si="2"/>
        <v>58</v>
      </c>
      <c r="H39">
        <f t="shared" si="3"/>
        <v>870</v>
      </c>
      <c r="I39">
        <f t="shared" si="4"/>
        <v>3</v>
      </c>
    </row>
    <row r="40" spans="5:9" x14ac:dyDescent="0.25">
      <c r="E40">
        <f t="shared" si="0"/>
        <v>31</v>
      </c>
      <c r="F40">
        <f t="shared" si="1"/>
        <v>1.0353999999999999</v>
      </c>
      <c r="G40">
        <f t="shared" si="2"/>
        <v>60</v>
      </c>
      <c r="H40">
        <f t="shared" si="3"/>
        <v>930</v>
      </c>
      <c r="I40">
        <f t="shared" si="4"/>
        <v>3</v>
      </c>
    </row>
    <row r="41" spans="5:9" x14ac:dyDescent="0.25">
      <c r="E41">
        <f t="shared" si="0"/>
        <v>32</v>
      </c>
      <c r="F41">
        <f t="shared" si="1"/>
        <v>1.0688</v>
      </c>
      <c r="G41">
        <f t="shared" si="2"/>
        <v>62</v>
      </c>
      <c r="H41">
        <f t="shared" si="3"/>
        <v>992</v>
      </c>
      <c r="I41">
        <f t="shared" si="4"/>
        <v>3</v>
      </c>
    </row>
    <row r="42" spans="5:9" x14ac:dyDescent="0.25">
      <c r="E42">
        <f t="shared" si="0"/>
        <v>33</v>
      </c>
      <c r="F42">
        <f t="shared" si="1"/>
        <v>1.1022000000000001</v>
      </c>
      <c r="G42">
        <f t="shared" si="2"/>
        <v>64</v>
      </c>
      <c r="H42">
        <f t="shared" si="3"/>
        <v>1056</v>
      </c>
      <c r="I42">
        <f t="shared" si="4"/>
        <v>4</v>
      </c>
    </row>
    <row r="43" spans="5:9" x14ac:dyDescent="0.25">
      <c r="E43">
        <f t="shared" si="0"/>
        <v>34</v>
      </c>
      <c r="F43">
        <f t="shared" si="1"/>
        <v>1.1356000000000002</v>
      </c>
      <c r="G43">
        <f t="shared" si="2"/>
        <v>66</v>
      </c>
      <c r="H43">
        <f t="shared" si="3"/>
        <v>1122</v>
      </c>
      <c r="I43">
        <f t="shared" si="4"/>
        <v>4</v>
      </c>
    </row>
    <row r="44" spans="5:9" x14ac:dyDescent="0.25">
      <c r="E44">
        <f t="shared" si="0"/>
        <v>35</v>
      </c>
      <c r="F44">
        <f t="shared" si="1"/>
        <v>1.1690000000000003</v>
      </c>
      <c r="G44">
        <f t="shared" si="2"/>
        <v>68</v>
      </c>
      <c r="H44">
        <f t="shared" si="3"/>
        <v>1190</v>
      </c>
      <c r="I44">
        <f t="shared" si="4"/>
        <v>4</v>
      </c>
    </row>
    <row r="45" spans="5:9" x14ac:dyDescent="0.25">
      <c r="E45">
        <f t="shared" si="0"/>
        <v>36</v>
      </c>
      <c r="F45">
        <f t="shared" si="1"/>
        <v>1.2024000000000004</v>
      </c>
      <c r="G45">
        <f t="shared" si="2"/>
        <v>70</v>
      </c>
      <c r="H45">
        <f t="shared" si="3"/>
        <v>1260</v>
      </c>
      <c r="I45">
        <f t="shared" si="4"/>
        <v>4</v>
      </c>
    </row>
    <row r="46" spans="5:9" x14ac:dyDescent="0.25">
      <c r="E46">
        <f t="shared" si="0"/>
        <v>37</v>
      </c>
      <c r="F46">
        <f t="shared" si="1"/>
        <v>1.2358000000000005</v>
      </c>
      <c r="G46">
        <f t="shared" si="2"/>
        <v>72</v>
      </c>
      <c r="H46">
        <f t="shared" si="3"/>
        <v>1332</v>
      </c>
      <c r="I46">
        <f t="shared" si="4"/>
        <v>5</v>
      </c>
    </row>
    <row r="47" spans="5:9" x14ac:dyDescent="0.25">
      <c r="E47">
        <f t="shared" si="0"/>
        <v>38</v>
      </c>
      <c r="F47">
        <f t="shared" si="1"/>
        <v>1.2692000000000005</v>
      </c>
      <c r="G47">
        <f t="shared" si="2"/>
        <v>74</v>
      </c>
      <c r="H47">
        <f t="shared" si="3"/>
        <v>1406</v>
      </c>
      <c r="I47">
        <f t="shared" si="4"/>
        <v>5</v>
      </c>
    </row>
    <row r="48" spans="5:9" x14ac:dyDescent="0.25">
      <c r="E48">
        <f t="shared" si="0"/>
        <v>39</v>
      </c>
      <c r="F48">
        <f t="shared" si="1"/>
        <v>1.3026000000000006</v>
      </c>
      <c r="G48">
        <f t="shared" si="2"/>
        <v>76</v>
      </c>
      <c r="H48">
        <f t="shared" si="3"/>
        <v>1482</v>
      </c>
      <c r="I48">
        <f t="shared" si="4"/>
        <v>5</v>
      </c>
    </row>
    <row r="49" spans="5:9" x14ac:dyDescent="0.25">
      <c r="E49">
        <f t="shared" si="0"/>
        <v>40</v>
      </c>
      <c r="F49">
        <f t="shared" si="1"/>
        <v>1.3360000000000007</v>
      </c>
      <c r="G49">
        <f t="shared" si="2"/>
        <v>78</v>
      </c>
      <c r="H49">
        <f t="shared" si="3"/>
        <v>1560</v>
      </c>
      <c r="I49">
        <f t="shared" si="4"/>
        <v>6</v>
      </c>
    </row>
    <row r="50" spans="5:9" x14ac:dyDescent="0.25">
      <c r="E50">
        <f t="shared" si="0"/>
        <v>41</v>
      </c>
      <c r="F50">
        <f t="shared" si="1"/>
        <v>1.3694000000000008</v>
      </c>
      <c r="G50">
        <f t="shared" si="2"/>
        <v>80</v>
      </c>
      <c r="H50">
        <f t="shared" si="3"/>
        <v>1640</v>
      </c>
      <c r="I50">
        <f t="shared" si="4"/>
        <v>6</v>
      </c>
    </row>
    <row r="51" spans="5:9" x14ac:dyDescent="0.25">
      <c r="E51">
        <f t="shared" si="0"/>
        <v>42</v>
      </c>
      <c r="F51">
        <f t="shared" si="1"/>
        <v>1.4028000000000009</v>
      </c>
      <c r="G51">
        <f t="shared" si="2"/>
        <v>82</v>
      </c>
      <c r="H51">
        <f t="shared" si="3"/>
        <v>1722</v>
      </c>
      <c r="I51">
        <f t="shared" si="4"/>
        <v>6</v>
      </c>
    </row>
    <row r="52" spans="5:9" x14ac:dyDescent="0.25">
      <c r="E52">
        <f t="shared" si="0"/>
        <v>43</v>
      </c>
      <c r="F52">
        <f t="shared" si="1"/>
        <v>1.436200000000001</v>
      </c>
      <c r="G52">
        <f t="shared" si="2"/>
        <v>84</v>
      </c>
      <c r="H52">
        <f t="shared" si="3"/>
        <v>1806</v>
      </c>
      <c r="I52">
        <f t="shared" si="4"/>
        <v>7</v>
      </c>
    </row>
    <row r="53" spans="5:9" x14ac:dyDescent="0.25">
      <c r="E53">
        <f t="shared" si="0"/>
        <v>44</v>
      </c>
      <c r="F53">
        <f t="shared" si="1"/>
        <v>1.4696000000000011</v>
      </c>
      <c r="G53">
        <f t="shared" si="2"/>
        <v>86</v>
      </c>
      <c r="H53">
        <f t="shared" si="3"/>
        <v>1892</v>
      </c>
      <c r="I53">
        <f t="shared" si="4"/>
        <v>7</v>
      </c>
    </row>
    <row r="54" spans="5:9" x14ac:dyDescent="0.25">
      <c r="E54">
        <f t="shared" si="0"/>
        <v>45</v>
      </c>
      <c r="F54">
        <f t="shared" si="1"/>
        <v>1.5030000000000012</v>
      </c>
      <c r="G54">
        <f t="shared" si="2"/>
        <v>88</v>
      </c>
      <c r="H54">
        <f t="shared" si="3"/>
        <v>1980</v>
      </c>
      <c r="I54">
        <f t="shared" si="4"/>
        <v>7</v>
      </c>
    </row>
    <row r="55" spans="5:9" x14ac:dyDescent="0.25">
      <c r="E55">
        <f t="shared" si="0"/>
        <v>46</v>
      </c>
      <c r="F55">
        <f t="shared" si="1"/>
        <v>1.5364000000000013</v>
      </c>
      <c r="G55">
        <f t="shared" si="2"/>
        <v>90</v>
      </c>
      <c r="H55">
        <f t="shared" si="3"/>
        <v>2070</v>
      </c>
      <c r="I55">
        <f t="shared" si="4"/>
        <v>8</v>
      </c>
    </row>
    <row r="56" spans="5:9" x14ac:dyDescent="0.25">
      <c r="E56">
        <f t="shared" si="0"/>
        <v>47</v>
      </c>
      <c r="F56">
        <f t="shared" si="1"/>
        <v>1.5698000000000014</v>
      </c>
      <c r="G56">
        <f t="shared" si="2"/>
        <v>92</v>
      </c>
      <c r="H56">
        <f t="shared" si="3"/>
        <v>2162</v>
      </c>
      <c r="I56">
        <f t="shared" si="4"/>
        <v>8</v>
      </c>
    </row>
    <row r="57" spans="5:9" x14ac:dyDescent="0.25">
      <c r="E57">
        <f t="shared" si="0"/>
        <v>48</v>
      </c>
      <c r="F57">
        <f t="shared" si="1"/>
        <v>1.6032000000000015</v>
      </c>
      <c r="G57">
        <f t="shared" si="2"/>
        <v>94</v>
      </c>
      <c r="H57">
        <f t="shared" si="3"/>
        <v>2256</v>
      </c>
      <c r="I57">
        <f t="shared" si="4"/>
        <v>8</v>
      </c>
    </row>
    <row r="58" spans="5:9" x14ac:dyDescent="0.25">
      <c r="E58">
        <f t="shared" si="0"/>
        <v>49</v>
      </c>
      <c r="F58">
        <f t="shared" si="1"/>
        <v>1.6366000000000016</v>
      </c>
      <c r="G58">
        <f t="shared" si="2"/>
        <v>96</v>
      </c>
      <c r="H58">
        <f t="shared" si="3"/>
        <v>2352</v>
      </c>
      <c r="I58">
        <f t="shared" si="4"/>
        <v>9</v>
      </c>
    </row>
    <row r="59" spans="5:9" x14ac:dyDescent="0.25">
      <c r="E59">
        <f t="shared" si="0"/>
        <v>50</v>
      </c>
      <c r="F59">
        <f t="shared" si="1"/>
        <v>1.6700000000000017</v>
      </c>
      <c r="G59">
        <f t="shared" si="2"/>
        <v>98</v>
      </c>
      <c r="H59">
        <f t="shared" si="3"/>
        <v>2450</v>
      </c>
      <c r="I59">
        <f t="shared" si="4"/>
        <v>9</v>
      </c>
    </row>
    <row r="60" spans="5:9" x14ac:dyDescent="0.25">
      <c r="E60">
        <f t="shared" si="0"/>
        <v>51</v>
      </c>
      <c r="F60">
        <f t="shared" si="1"/>
        <v>1.7034000000000018</v>
      </c>
      <c r="G60">
        <f t="shared" si="2"/>
        <v>100</v>
      </c>
      <c r="H60">
        <f t="shared" si="3"/>
        <v>2550</v>
      </c>
      <c r="I60">
        <f t="shared" si="4"/>
        <v>9</v>
      </c>
    </row>
    <row r="61" spans="5:9" x14ac:dyDescent="0.25">
      <c r="E61">
        <f t="shared" si="0"/>
        <v>52</v>
      </c>
      <c r="F61">
        <f t="shared" si="1"/>
        <v>1.7368000000000019</v>
      </c>
      <c r="G61">
        <f t="shared" si="2"/>
        <v>102</v>
      </c>
      <c r="H61">
        <f t="shared" si="3"/>
        <v>2652</v>
      </c>
      <c r="I61">
        <f t="shared" si="4"/>
        <v>10</v>
      </c>
    </row>
    <row r="62" spans="5:9" x14ac:dyDescent="0.25">
      <c r="E62">
        <f t="shared" si="0"/>
        <v>53</v>
      </c>
      <c r="F62">
        <f t="shared" si="1"/>
        <v>1.770200000000002</v>
      </c>
      <c r="G62">
        <f t="shared" si="2"/>
        <v>104</v>
      </c>
      <c r="H62">
        <f t="shared" si="3"/>
        <v>2756</v>
      </c>
      <c r="I62">
        <f t="shared" si="4"/>
        <v>10</v>
      </c>
    </row>
    <row r="63" spans="5:9" x14ac:dyDescent="0.25">
      <c r="E63">
        <f t="shared" si="0"/>
        <v>54</v>
      </c>
      <c r="F63">
        <f t="shared" si="1"/>
        <v>1.8036000000000021</v>
      </c>
      <c r="G63">
        <f t="shared" si="2"/>
        <v>106</v>
      </c>
      <c r="H63">
        <f t="shared" si="3"/>
        <v>2862</v>
      </c>
      <c r="I63">
        <f t="shared" si="4"/>
        <v>11</v>
      </c>
    </row>
    <row r="64" spans="5:9" x14ac:dyDescent="0.25">
      <c r="E64">
        <f t="shared" si="0"/>
        <v>55</v>
      </c>
      <c r="F64">
        <f t="shared" si="1"/>
        <v>1.8370000000000022</v>
      </c>
      <c r="G64">
        <f t="shared" si="2"/>
        <v>108</v>
      </c>
      <c r="H64">
        <f t="shared" si="3"/>
        <v>2970</v>
      </c>
      <c r="I64">
        <f t="shared" si="4"/>
        <v>11</v>
      </c>
    </row>
    <row r="65" spans="5:9" x14ac:dyDescent="0.25">
      <c r="E65">
        <f t="shared" si="0"/>
        <v>56</v>
      </c>
      <c r="F65">
        <f t="shared" si="1"/>
        <v>1.8704000000000023</v>
      </c>
      <c r="G65">
        <f t="shared" si="2"/>
        <v>110</v>
      </c>
      <c r="H65">
        <f t="shared" si="3"/>
        <v>3080</v>
      </c>
      <c r="I65">
        <f t="shared" si="4"/>
        <v>12</v>
      </c>
    </row>
    <row r="66" spans="5:9" x14ac:dyDescent="0.25">
      <c r="E66">
        <f t="shared" si="0"/>
        <v>57</v>
      </c>
      <c r="F66">
        <f t="shared" si="1"/>
        <v>1.9038000000000024</v>
      </c>
      <c r="G66">
        <f t="shared" si="2"/>
        <v>112</v>
      </c>
      <c r="H66">
        <f t="shared" si="3"/>
        <v>3192</v>
      </c>
      <c r="I66">
        <f t="shared" si="4"/>
        <v>12</v>
      </c>
    </row>
    <row r="67" spans="5:9" x14ac:dyDescent="0.25">
      <c r="E67">
        <f t="shared" si="0"/>
        <v>58</v>
      </c>
      <c r="F67">
        <f t="shared" si="1"/>
        <v>1.9372000000000025</v>
      </c>
      <c r="G67">
        <f t="shared" si="2"/>
        <v>114</v>
      </c>
      <c r="H67">
        <f t="shared" si="3"/>
        <v>3306</v>
      </c>
      <c r="I67">
        <f t="shared" si="4"/>
        <v>12</v>
      </c>
    </row>
    <row r="68" spans="5:9" x14ac:dyDescent="0.25">
      <c r="E68">
        <f t="shared" si="0"/>
        <v>59</v>
      </c>
      <c r="F68">
        <f t="shared" si="1"/>
        <v>1.9706000000000026</v>
      </c>
      <c r="G68">
        <f t="shared" si="2"/>
        <v>116</v>
      </c>
      <c r="H68">
        <f t="shared" si="3"/>
        <v>3422</v>
      </c>
      <c r="I68">
        <f t="shared" si="4"/>
        <v>13</v>
      </c>
    </row>
    <row r="69" spans="5:9" x14ac:dyDescent="0.25">
      <c r="E69">
        <f t="shared" si="0"/>
        <v>60</v>
      </c>
      <c r="F69">
        <f t="shared" si="1"/>
        <v>2.0040000000000027</v>
      </c>
      <c r="G69">
        <f t="shared" si="2"/>
        <v>118</v>
      </c>
      <c r="H69">
        <f t="shared" si="3"/>
        <v>3540</v>
      </c>
      <c r="I69">
        <f t="shared" si="4"/>
        <v>13</v>
      </c>
    </row>
    <row r="70" spans="5:9" x14ac:dyDescent="0.25">
      <c r="E70">
        <f t="shared" si="0"/>
        <v>61</v>
      </c>
      <c r="F70">
        <f t="shared" si="1"/>
        <v>2.0374000000000025</v>
      </c>
      <c r="G70">
        <f t="shared" si="2"/>
        <v>120</v>
      </c>
      <c r="H70">
        <f t="shared" si="3"/>
        <v>3660</v>
      </c>
      <c r="I70">
        <f t="shared" si="4"/>
        <v>14</v>
      </c>
    </row>
    <row r="71" spans="5:9" x14ac:dyDescent="0.25">
      <c r="E71">
        <f t="shared" si="0"/>
        <v>62</v>
      </c>
      <c r="F71">
        <f t="shared" si="1"/>
        <v>2.0708000000000024</v>
      </c>
      <c r="G71">
        <f t="shared" si="2"/>
        <v>122</v>
      </c>
      <c r="H71">
        <f t="shared" si="3"/>
        <v>3782</v>
      </c>
      <c r="I71">
        <f t="shared" si="4"/>
        <v>14</v>
      </c>
    </row>
    <row r="72" spans="5:9" x14ac:dyDescent="0.25">
      <c r="E72">
        <f t="shared" si="0"/>
        <v>63</v>
      </c>
      <c r="F72">
        <f t="shared" si="1"/>
        <v>2.1042000000000023</v>
      </c>
      <c r="G72">
        <f t="shared" si="2"/>
        <v>124</v>
      </c>
      <c r="H72">
        <f t="shared" si="3"/>
        <v>3906</v>
      </c>
      <c r="I72">
        <f t="shared" si="4"/>
        <v>15</v>
      </c>
    </row>
    <row r="73" spans="5:9" x14ac:dyDescent="0.25">
      <c r="E73">
        <f t="shared" si="0"/>
        <v>64</v>
      </c>
      <c r="F73">
        <f t="shared" si="1"/>
        <v>2.1376000000000022</v>
      </c>
      <c r="G73">
        <f t="shared" si="2"/>
        <v>126</v>
      </c>
      <c r="H73">
        <f t="shared" si="3"/>
        <v>4032</v>
      </c>
      <c r="I73">
        <f t="shared" si="4"/>
        <v>15</v>
      </c>
    </row>
    <row r="74" spans="5:9" x14ac:dyDescent="0.25">
      <c r="E74">
        <f t="shared" si="0"/>
        <v>65</v>
      </c>
      <c r="F74">
        <f t="shared" si="1"/>
        <v>2.171000000000002</v>
      </c>
      <c r="G74">
        <f t="shared" si="2"/>
        <v>128</v>
      </c>
      <c r="H74">
        <f t="shared" si="3"/>
        <v>4160</v>
      </c>
      <c r="I74">
        <f t="shared" si="4"/>
        <v>16</v>
      </c>
    </row>
    <row r="75" spans="5:9" x14ac:dyDescent="0.25">
      <c r="E75">
        <f t="shared" si="0"/>
        <v>66</v>
      </c>
      <c r="F75">
        <f t="shared" si="1"/>
        <v>2.2044000000000019</v>
      </c>
      <c r="G75">
        <f t="shared" si="2"/>
        <v>130</v>
      </c>
      <c r="H75">
        <f t="shared" si="3"/>
        <v>4290</v>
      </c>
      <c r="I75">
        <f t="shared" si="4"/>
        <v>16</v>
      </c>
    </row>
    <row r="76" spans="5:9" x14ac:dyDescent="0.25">
      <c r="E76">
        <f t="shared" ref="E76:E139" si="5">E75+1</f>
        <v>67</v>
      </c>
      <c r="F76">
        <f t="shared" ref="F76:F139" si="6">F75+$F$6</f>
        <v>2.2378000000000018</v>
      </c>
      <c r="G76">
        <f t="shared" ref="G76:G139" si="7">G75+2</f>
        <v>132</v>
      </c>
      <c r="H76">
        <f t="shared" ref="H76:H139" si="8">G76+H75</f>
        <v>4422</v>
      </c>
      <c r="I76">
        <f t="shared" ref="I76:I139" si="9">FLOOR(H76/256,1)</f>
        <v>17</v>
      </c>
    </row>
    <row r="77" spans="5:9" x14ac:dyDescent="0.25">
      <c r="E77">
        <f t="shared" si="5"/>
        <v>68</v>
      </c>
      <c r="F77">
        <f t="shared" si="6"/>
        <v>2.2712000000000017</v>
      </c>
      <c r="G77">
        <f t="shared" si="7"/>
        <v>134</v>
      </c>
      <c r="H77">
        <f t="shared" si="8"/>
        <v>4556</v>
      </c>
      <c r="I77">
        <f t="shared" si="9"/>
        <v>17</v>
      </c>
    </row>
    <row r="78" spans="5:9" x14ac:dyDescent="0.25">
      <c r="E78">
        <f t="shared" si="5"/>
        <v>69</v>
      </c>
      <c r="F78">
        <f t="shared" si="6"/>
        <v>2.3046000000000015</v>
      </c>
      <c r="G78">
        <f t="shared" si="7"/>
        <v>136</v>
      </c>
      <c r="H78">
        <f t="shared" si="8"/>
        <v>4692</v>
      </c>
      <c r="I78">
        <f t="shared" si="9"/>
        <v>18</v>
      </c>
    </row>
    <row r="79" spans="5:9" x14ac:dyDescent="0.25">
      <c r="E79">
        <f t="shared" si="5"/>
        <v>70</v>
      </c>
      <c r="F79">
        <f t="shared" si="6"/>
        <v>2.3380000000000014</v>
      </c>
      <c r="G79">
        <f t="shared" si="7"/>
        <v>138</v>
      </c>
      <c r="H79">
        <f t="shared" si="8"/>
        <v>4830</v>
      </c>
      <c r="I79">
        <f t="shared" si="9"/>
        <v>18</v>
      </c>
    </row>
    <row r="80" spans="5:9" x14ac:dyDescent="0.25">
      <c r="E80">
        <f t="shared" si="5"/>
        <v>71</v>
      </c>
      <c r="F80">
        <f t="shared" si="6"/>
        <v>2.3714000000000013</v>
      </c>
      <c r="G80">
        <f t="shared" si="7"/>
        <v>140</v>
      </c>
      <c r="H80">
        <f t="shared" si="8"/>
        <v>4970</v>
      </c>
      <c r="I80">
        <f t="shared" si="9"/>
        <v>19</v>
      </c>
    </row>
    <row r="81" spans="5:9" x14ac:dyDescent="0.25">
      <c r="E81">
        <f t="shared" si="5"/>
        <v>72</v>
      </c>
      <c r="F81">
        <f t="shared" si="6"/>
        <v>2.4048000000000012</v>
      </c>
      <c r="G81">
        <f t="shared" si="7"/>
        <v>142</v>
      </c>
      <c r="H81">
        <f t="shared" si="8"/>
        <v>5112</v>
      </c>
      <c r="I81">
        <f t="shared" si="9"/>
        <v>19</v>
      </c>
    </row>
    <row r="82" spans="5:9" x14ac:dyDescent="0.25">
      <c r="E82">
        <f t="shared" si="5"/>
        <v>73</v>
      </c>
      <c r="F82">
        <f t="shared" si="6"/>
        <v>2.438200000000001</v>
      </c>
      <c r="G82">
        <f t="shared" si="7"/>
        <v>144</v>
      </c>
      <c r="H82">
        <f t="shared" si="8"/>
        <v>5256</v>
      </c>
      <c r="I82">
        <f t="shared" si="9"/>
        <v>20</v>
      </c>
    </row>
    <row r="83" spans="5:9" x14ac:dyDescent="0.25">
      <c r="E83">
        <f t="shared" si="5"/>
        <v>74</v>
      </c>
      <c r="F83">
        <f t="shared" si="6"/>
        <v>2.4716000000000009</v>
      </c>
      <c r="G83">
        <f t="shared" si="7"/>
        <v>146</v>
      </c>
      <c r="H83">
        <f t="shared" si="8"/>
        <v>5402</v>
      </c>
      <c r="I83">
        <f t="shared" si="9"/>
        <v>21</v>
      </c>
    </row>
    <row r="84" spans="5:9" x14ac:dyDescent="0.25">
      <c r="E84">
        <f t="shared" si="5"/>
        <v>75</v>
      </c>
      <c r="F84">
        <f t="shared" si="6"/>
        <v>2.5050000000000008</v>
      </c>
      <c r="G84">
        <f t="shared" si="7"/>
        <v>148</v>
      </c>
      <c r="H84">
        <f t="shared" si="8"/>
        <v>5550</v>
      </c>
      <c r="I84">
        <f t="shared" si="9"/>
        <v>21</v>
      </c>
    </row>
    <row r="85" spans="5:9" x14ac:dyDescent="0.25">
      <c r="E85">
        <f t="shared" si="5"/>
        <v>76</v>
      </c>
      <c r="F85">
        <f t="shared" si="6"/>
        <v>2.5384000000000007</v>
      </c>
      <c r="G85">
        <f t="shared" si="7"/>
        <v>150</v>
      </c>
      <c r="H85">
        <f t="shared" si="8"/>
        <v>5700</v>
      </c>
      <c r="I85">
        <f t="shared" si="9"/>
        <v>22</v>
      </c>
    </row>
    <row r="86" spans="5:9" x14ac:dyDescent="0.25">
      <c r="E86">
        <f t="shared" si="5"/>
        <v>77</v>
      </c>
      <c r="F86">
        <f t="shared" si="6"/>
        <v>2.5718000000000005</v>
      </c>
      <c r="G86">
        <f t="shared" si="7"/>
        <v>152</v>
      </c>
      <c r="H86">
        <f t="shared" si="8"/>
        <v>5852</v>
      </c>
      <c r="I86">
        <f t="shared" si="9"/>
        <v>22</v>
      </c>
    </row>
    <row r="87" spans="5:9" x14ac:dyDescent="0.25">
      <c r="E87">
        <f t="shared" si="5"/>
        <v>78</v>
      </c>
      <c r="F87">
        <f t="shared" si="6"/>
        <v>2.6052000000000004</v>
      </c>
      <c r="G87">
        <f t="shared" si="7"/>
        <v>154</v>
      </c>
      <c r="H87">
        <f t="shared" si="8"/>
        <v>6006</v>
      </c>
      <c r="I87">
        <f t="shared" si="9"/>
        <v>23</v>
      </c>
    </row>
    <row r="88" spans="5:9" x14ac:dyDescent="0.25">
      <c r="E88">
        <f t="shared" si="5"/>
        <v>79</v>
      </c>
      <c r="F88">
        <f t="shared" si="6"/>
        <v>2.6386000000000003</v>
      </c>
      <c r="G88">
        <f t="shared" si="7"/>
        <v>156</v>
      </c>
      <c r="H88">
        <f t="shared" si="8"/>
        <v>6162</v>
      </c>
      <c r="I88">
        <f t="shared" si="9"/>
        <v>24</v>
      </c>
    </row>
    <row r="89" spans="5:9" x14ac:dyDescent="0.25">
      <c r="E89">
        <f t="shared" si="5"/>
        <v>80</v>
      </c>
      <c r="F89">
        <f t="shared" si="6"/>
        <v>2.6720000000000002</v>
      </c>
      <c r="G89">
        <f t="shared" si="7"/>
        <v>158</v>
      </c>
      <c r="H89">
        <f t="shared" si="8"/>
        <v>6320</v>
      </c>
      <c r="I89">
        <f t="shared" si="9"/>
        <v>24</v>
      </c>
    </row>
    <row r="90" spans="5:9" x14ac:dyDescent="0.25">
      <c r="E90">
        <f t="shared" si="5"/>
        <v>81</v>
      </c>
      <c r="F90">
        <f t="shared" si="6"/>
        <v>2.7054</v>
      </c>
      <c r="G90">
        <f t="shared" si="7"/>
        <v>160</v>
      </c>
      <c r="H90">
        <f t="shared" si="8"/>
        <v>6480</v>
      </c>
      <c r="I90">
        <f t="shared" si="9"/>
        <v>25</v>
      </c>
    </row>
    <row r="91" spans="5:9" x14ac:dyDescent="0.25">
      <c r="E91">
        <f t="shared" si="5"/>
        <v>82</v>
      </c>
      <c r="F91">
        <f t="shared" si="6"/>
        <v>2.7387999999999999</v>
      </c>
      <c r="G91">
        <f t="shared" si="7"/>
        <v>162</v>
      </c>
      <c r="H91">
        <f t="shared" si="8"/>
        <v>6642</v>
      </c>
      <c r="I91">
        <f t="shared" si="9"/>
        <v>25</v>
      </c>
    </row>
    <row r="92" spans="5:9" x14ac:dyDescent="0.25">
      <c r="E92">
        <f t="shared" si="5"/>
        <v>83</v>
      </c>
      <c r="F92">
        <f t="shared" si="6"/>
        <v>2.7721999999999998</v>
      </c>
      <c r="G92">
        <f t="shared" si="7"/>
        <v>164</v>
      </c>
      <c r="H92">
        <f t="shared" si="8"/>
        <v>6806</v>
      </c>
      <c r="I92">
        <f t="shared" si="9"/>
        <v>26</v>
      </c>
    </row>
    <row r="93" spans="5:9" x14ac:dyDescent="0.25">
      <c r="E93">
        <f t="shared" si="5"/>
        <v>84</v>
      </c>
      <c r="F93">
        <f t="shared" si="6"/>
        <v>2.8055999999999996</v>
      </c>
      <c r="G93">
        <f t="shared" si="7"/>
        <v>166</v>
      </c>
      <c r="H93">
        <f t="shared" si="8"/>
        <v>6972</v>
      </c>
      <c r="I93">
        <f t="shared" si="9"/>
        <v>27</v>
      </c>
    </row>
    <row r="94" spans="5:9" x14ac:dyDescent="0.25">
      <c r="E94">
        <f t="shared" si="5"/>
        <v>85</v>
      </c>
      <c r="F94">
        <f t="shared" si="6"/>
        <v>2.8389999999999995</v>
      </c>
      <c r="G94">
        <f t="shared" si="7"/>
        <v>168</v>
      </c>
      <c r="H94">
        <f t="shared" si="8"/>
        <v>7140</v>
      </c>
      <c r="I94">
        <f t="shared" si="9"/>
        <v>27</v>
      </c>
    </row>
    <row r="95" spans="5:9" x14ac:dyDescent="0.25">
      <c r="E95">
        <f t="shared" si="5"/>
        <v>86</v>
      </c>
      <c r="F95">
        <f t="shared" si="6"/>
        <v>2.8723999999999994</v>
      </c>
      <c r="G95">
        <f t="shared" si="7"/>
        <v>170</v>
      </c>
      <c r="H95">
        <f t="shared" si="8"/>
        <v>7310</v>
      </c>
      <c r="I95">
        <f t="shared" si="9"/>
        <v>28</v>
      </c>
    </row>
    <row r="96" spans="5:9" x14ac:dyDescent="0.25">
      <c r="E96">
        <f t="shared" si="5"/>
        <v>87</v>
      </c>
      <c r="F96">
        <f t="shared" si="6"/>
        <v>2.9057999999999993</v>
      </c>
      <c r="G96">
        <f t="shared" si="7"/>
        <v>172</v>
      </c>
      <c r="H96">
        <f t="shared" si="8"/>
        <v>7482</v>
      </c>
      <c r="I96">
        <f t="shared" si="9"/>
        <v>29</v>
      </c>
    </row>
    <row r="97" spans="5:9" x14ac:dyDescent="0.25">
      <c r="E97">
        <f t="shared" si="5"/>
        <v>88</v>
      </c>
      <c r="F97">
        <f t="shared" si="6"/>
        <v>2.9391999999999991</v>
      </c>
      <c r="G97">
        <f t="shared" si="7"/>
        <v>174</v>
      </c>
      <c r="H97">
        <f t="shared" si="8"/>
        <v>7656</v>
      </c>
      <c r="I97">
        <f t="shared" si="9"/>
        <v>29</v>
      </c>
    </row>
    <row r="98" spans="5:9" x14ac:dyDescent="0.25">
      <c r="E98">
        <f t="shared" si="5"/>
        <v>89</v>
      </c>
      <c r="F98">
        <f t="shared" si="6"/>
        <v>2.972599999999999</v>
      </c>
      <c r="G98">
        <f t="shared" si="7"/>
        <v>176</v>
      </c>
      <c r="H98">
        <f t="shared" si="8"/>
        <v>7832</v>
      </c>
      <c r="I98">
        <f t="shared" si="9"/>
        <v>30</v>
      </c>
    </row>
    <row r="99" spans="5:9" x14ac:dyDescent="0.25">
      <c r="E99">
        <f t="shared" si="5"/>
        <v>90</v>
      </c>
      <c r="F99">
        <f t="shared" si="6"/>
        <v>3.0059999999999989</v>
      </c>
      <c r="G99">
        <f t="shared" si="7"/>
        <v>178</v>
      </c>
      <c r="H99">
        <f t="shared" si="8"/>
        <v>8010</v>
      </c>
      <c r="I99">
        <f t="shared" si="9"/>
        <v>31</v>
      </c>
    </row>
    <row r="100" spans="5:9" x14ac:dyDescent="0.25">
      <c r="E100">
        <f t="shared" si="5"/>
        <v>91</v>
      </c>
      <c r="F100">
        <f t="shared" si="6"/>
        <v>3.0393999999999988</v>
      </c>
      <c r="G100">
        <f t="shared" si="7"/>
        <v>180</v>
      </c>
      <c r="H100">
        <f t="shared" si="8"/>
        <v>8190</v>
      </c>
      <c r="I100">
        <f t="shared" si="9"/>
        <v>31</v>
      </c>
    </row>
    <row r="101" spans="5:9" x14ac:dyDescent="0.25">
      <c r="E101">
        <f t="shared" si="5"/>
        <v>92</v>
      </c>
      <c r="F101">
        <f t="shared" si="6"/>
        <v>3.0727999999999986</v>
      </c>
      <c r="G101">
        <f t="shared" si="7"/>
        <v>182</v>
      </c>
      <c r="H101">
        <f t="shared" si="8"/>
        <v>8372</v>
      </c>
      <c r="I101">
        <f t="shared" si="9"/>
        <v>32</v>
      </c>
    </row>
    <row r="102" spans="5:9" x14ac:dyDescent="0.25">
      <c r="E102">
        <f t="shared" si="5"/>
        <v>93</v>
      </c>
      <c r="F102">
        <f t="shared" si="6"/>
        <v>3.1061999999999985</v>
      </c>
      <c r="G102">
        <f t="shared" si="7"/>
        <v>184</v>
      </c>
      <c r="H102">
        <f t="shared" si="8"/>
        <v>8556</v>
      </c>
      <c r="I102">
        <f t="shared" si="9"/>
        <v>33</v>
      </c>
    </row>
    <row r="103" spans="5:9" x14ac:dyDescent="0.25">
      <c r="E103">
        <f t="shared" si="5"/>
        <v>94</v>
      </c>
      <c r="F103">
        <f t="shared" si="6"/>
        <v>3.1395999999999984</v>
      </c>
      <c r="G103">
        <f t="shared" si="7"/>
        <v>186</v>
      </c>
      <c r="H103">
        <f t="shared" si="8"/>
        <v>8742</v>
      </c>
      <c r="I103">
        <f t="shared" si="9"/>
        <v>34</v>
      </c>
    </row>
    <row r="104" spans="5:9" x14ac:dyDescent="0.25">
      <c r="E104">
        <f t="shared" si="5"/>
        <v>95</v>
      </c>
      <c r="F104">
        <f t="shared" si="6"/>
        <v>3.1729999999999983</v>
      </c>
      <c r="G104">
        <f t="shared" si="7"/>
        <v>188</v>
      </c>
      <c r="H104">
        <f t="shared" si="8"/>
        <v>8930</v>
      </c>
      <c r="I104">
        <f t="shared" si="9"/>
        <v>34</v>
      </c>
    </row>
    <row r="105" spans="5:9" x14ac:dyDescent="0.25">
      <c r="E105">
        <f t="shared" si="5"/>
        <v>96</v>
      </c>
      <c r="F105">
        <f t="shared" si="6"/>
        <v>3.2063999999999981</v>
      </c>
      <c r="G105">
        <f t="shared" si="7"/>
        <v>190</v>
      </c>
      <c r="H105">
        <f t="shared" si="8"/>
        <v>9120</v>
      </c>
      <c r="I105">
        <f t="shared" si="9"/>
        <v>35</v>
      </c>
    </row>
    <row r="106" spans="5:9" x14ac:dyDescent="0.25">
      <c r="E106">
        <f t="shared" si="5"/>
        <v>97</v>
      </c>
      <c r="F106">
        <f t="shared" si="6"/>
        <v>3.239799999999998</v>
      </c>
      <c r="G106">
        <f t="shared" si="7"/>
        <v>192</v>
      </c>
      <c r="H106">
        <f t="shared" si="8"/>
        <v>9312</v>
      </c>
      <c r="I106">
        <f t="shared" si="9"/>
        <v>36</v>
      </c>
    </row>
    <row r="107" spans="5:9" x14ac:dyDescent="0.25">
      <c r="E107">
        <f t="shared" si="5"/>
        <v>98</v>
      </c>
      <c r="F107">
        <f t="shared" si="6"/>
        <v>3.2731999999999979</v>
      </c>
      <c r="G107">
        <f t="shared" si="7"/>
        <v>194</v>
      </c>
      <c r="H107">
        <f t="shared" si="8"/>
        <v>9506</v>
      </c>
      <c r="I107">
        <f t="shared" si="9"/>
        <v>37</v>
      </c>
    </row>
    <row r="108" spans="5:9" x14ac:dyDescent="0.25">
      <c r="E108">
        <f t="shared" si="5"/>
        <v>99</v>
      </c>
      <c r="F108">
        <f t="shared" si="6"/>
        <v>3.3065999999999978</v>
      </c>
      <c r="G108">
        <f t="shared" si="7"/>
        <v>196</v>
      </c>
      <c r="H108">
        <f t="shared" si="8"/>
        <v>9702</v>
      </c>
      <c r="I108">
        <f t="shared" si="9"/>
        <v>37</v>
      </c>
    </row>
    <row r="109" spans="5:9" x14ac:dyDescent="0.25">
      <c r="E109">
        <f t="shared" si="5"/>
        <v>100</v>
      </c>
      <c r="F109">
        <f t="shared" si="6"/>
        <v>3.3399999999999976</v>
      </c>
      <c r="G109">
        <f t="shared" si="7"/>
        <v>198</v>
      </c>
      <c r="H109">
        <f t="shared" si="8"/>
        <v>9900</v>
      </c>
      <c r="I109">
        <f t="shared" si="9"/>
        <v>38</v>
      </c>
    </row>
    <row r="110" spans="5:9" x14ac:dyDescent="0.25">
      <c r="E110">
        <f t="shared" si="5"/>
        <v>101</v>
      </c>
      <c r="F110">
        <f t="shared" si="6"/>
        <v>3.3733999999999975</v>
      </c>
      <c r="G110">
        <f t="shared" si="7"/>
        <v>200</v>
      </c>
      <c r="H110">
        <f t="shared" si="8"/>
        <v>10100</v>
      </c>
      <c r="I110">
        <f t="shared" si="9"/>
        <v>39</v>
      </c>
    </row>
    <row r="111" spans="5:9" x14ac:dyDescent="0.25">
      <c r="E111">
        <f t="shared" si="5"/>
        <v>102</v>
      </c>
      <c r="F111">
        <f t="shared" si="6"/>
        <v>3.4067999999999974</v>
      </c>
      <c r="G111">
        <f t="shared" si="7"/>
        <v>202</v>
      </c>
      <c r="H111">
        <f t="shared" si="8"/>
        <v>10302</v>
      </c>
      <c r="I111">
        <f t="shared" si="9"/>
        <v>40</v>
      </c>
    </row>
    <row r="112" spans="5:9" x14ac:dyDescent="0.25">
      <c r="E112">
        <f t="shared" si="5"/>
        <v>103</v>
      </c>
      <c r="F112">
        <f t="shared" si="6"/>
        <v>3.4401999999999973</v>
      </c>
      <c r="G112">
        <f t="shared" si="7"/>
        <v>204</v>
      </c>
      <c r="H112">
        <f t="shared" si="8"/>
        <v>10506</v>
      </c>
      <c r="I112">
        <f t="shared" si="9"/>
        <v>41</v>
      </c>
    </row>
    <row r="113" spans="5:9" x14ac:dyDescent="0.25">
      <c r="E113">
        <f t="shared" si="5"/>
        <v>104</v>
      </c>
      <c r="F113">
        <f t="shared" si="6"/>
        <v>3.4735999999999971</v>
      </c>
      <c r="G113">
        <f t="shared" si="7"/>
        <v>206</v>
      </c>
      <c r="H113">
        <f t="shared" si="8"/>
        <v>10712</v>
      </c>
      <c r="I113">
        <f t="shared" si="9"/>
        <v>41</v>
      </c>
    </row>
    <row r="114" spans="5:9" x14ac:dyDescent="0.25">
      <c r="E114">
        <f t="shared" si="5"/>
        <v>105</v>
      </c>
      <c r="F114">
        <f t="shared" si="6"/>
        <v>3.506999999999997</v>
      </c>
      <c r="G114">
        <f t="shared" si="7"/>
        <v>208</v>
      </c>
      <c r="H114">
        <f t="shared" si="8"/>
        <v>10920</v>
      </c>
      <c r="I114">
        <f t="shared" si="9"/>
        <v>42</v>
      </c>
    </row>
    <row r="115" spans="5:9" x14ac:dyDescent="0.25">
      <c r="E115">
        <f t="shared" si="5"/>
        <v>106</v>
      </c>
      <c r="F115">
        <f t="shared" si="6"/>
        <v>3.5403999999999969</v>
      </c>
      <c r="G115">
        <f t="shared" si="7"/>
        <v>210</v>
      </c>
      <c r="H115">
        <f t="shared" si="8"/>
        <v>11130</v>
      </c>
      <c r="I115">
        <f t="shared" si="9"/>
        <v>43</v>
      </c>
    </row>
    <row r="116" spans="5:9" x14ac:dyDescent="0.25">
      <c r="E116">
        <f t="shared" si="5"/>
        <v>107</v>
      </c>
      <c r="F116">
        <f t="shared" si="6"/>
        <v>3.5737999999999968</v>
      </c>
      <c r="G116">
        <f t="shared" si="7"/>
        <v>212</v>
      </c>
      <c r="H116">
        <f t="shared" si="8"/>
        <v>11342</v>
      </c>
      <c r="I116">
        <f t="shared" si="9"/>
        <v>44</v>
      </c>
    </row>
    <row r="117" spans="5:9" x14ac:dyDescent="0.25">
      <c r="E117">
        <f t="shared" si="5"/>
        <v>108</v>
      </c>
      <c r="F117">
        <f t="shared" si="6"/>
        <v>3.6071999999999966</v>
      </c>
      <c r="G117">
        <f t="shared" si="7"/>
        <v>214</v>
      </c>
      <c r="H117">
        <f t="shared" si="8"/>
        <v>11556</v>
      </c>
      <c r="I117">
        <f t="shared" si="9"/>
        <v>45</v>
      </c>
    </row>
    <row r="118" spans="5:9" x14ac:dyDescent="0.25">
      <c r="E118">
        <f t="shared" si="5"/>
        <v>109</v>
      </c>
      <c r="F118">
        <f t="shared" si="6"/>
        <v>3.6405999999999965</v>
      </c>
      <c r="G118">
        <f t="shared" si="7"/>
        <v>216</v>
      </c>
      <c r="H118">
        <f t="shared" si="8"/>
        <v>11772</v>
      </c>
      <c r="I118">
        <f t="shared" si="9"/>
        <v>45</v>
      </c>
    </row>
    <row r="119" spans="5:9" x14ac:dyDescent="0.25">
      <c r="E119">
        <f t="shared" si="5"/>
        <v>110</v>
      </c>
      <c r="F119">
        <f t="shared" si="6"/>
        <v>3.6739999999999964</v>
      </c>
      <c r="G119">
        <f t="shared" si="7"/>
        <v>218</v>
      </c>
      <c r="H119">
        <f t="shared" si="8"/>
        <v>11990</v>
      </c>
      <c r="I119">
        <f t="shared" si="9"/>
        <v>46</v>
      </c>
    </row>
    <row r="120" spans="5:9" x14ac:dyDescent="0.25">
      <c r="E120">
        <f t="shared" si="5"/>
        <v>111</v>
      </c>
      <c r="F120">
        <f t="shared" si="6"/>
        <v>3.7073999999999963</v>
      </c>
      <c r="G120">
        <f t="shared" si="7"/>
        <v>220</v>
      </c>
      <c r="H120">
        <f t="shared" si="8"/>
        <v>12210</v>
      </c>
      <c r="I120">
        <f t="shared" si="9"/>
        <v>47</v>
      </c>
    </row>
    <row r="121" spans="5:9" x14ac:dyDescent="0.25">
      <c r="E121">
        <f t="shared" si="5"/>
        <v>112</v>
      </c>
      <c r="F121">
        <f t="shared" si="6"/>
        <v>3.7407999999999961</v>
      </c>
      <c r="G121">
        <f t="shared" si="7"/>
        <v>222</v>
      </c>
      <c r="H121">
        <f t="shared" si="8"/>
        <v>12432</v>
      </c>
      <c r="I121">
        <f t="shared" si="9"/>
        <v>48</v>
      </c>
    </row>
    <row r="122" spans="5:9" x14ac:dyDescent="0.25">
      <c r="E122">
        <f t="shared" si="5"/>
        <v>113</v>
      </c>
      <c r="F122">
        <f t="shared" si="6"/>
        <v>3.774199999999996</v>
      </c>
      <c r="G122">
        <f t="shared" si="7"/>
        <v>224</v>
      </c>
      <c r="H122">
        <f t="shared" si="8"/>
        <v>12656</v>
      </c>
      <c r="I122">
        <f t="shared" si="9"/>
        <v>49</v>
      </c>
    </row>
    <row r="123" spans="5:9" x14ac:dyDescent="0.25">
      <c r="E123">
        <f t="shared" si="5"/>
        <v>114</v>
      </c>
      <c r="F123">
        <f t="shared" si="6"/>
        <v>3.8075999999999959</v>
      </c>
      <c r="G123">
        <f t="shared" si="7"/>
        <v>226</v>
      </c>
      <c r="H123">
        <f t="shared" si="8"/>
        <v>12882</v>
      </c>
      <c r="I123">
        <f t="shared" si="9"/>
        <v>50</v>
      </c>
    </row>
    <row r="124" spans="5:9" x14ac:dyDescent="0.25">
      <c r="E124">
        <f t="shared" si="5"/>
        <v>115</v>
      </c>
      <c r="F124">
        <f t="shared" si="6"/>
        <v>3.8409999999999958</v>
      </c>
      <c r="G124">
        <f t="shared" si="7"/>
        <v>228</v>
      </c>
      <c r="H124">
        <f t="shared" si="8"/>
        <v>13110</v>
      </c>
      <c r="I124">
        <f t="shared" si="9"/>
        <v>51</v>
      </c>
    </row>
    <row r="125" spans="5:9" x14ac:dyDescent="0.25">
      <c r="E125">
        <f t="shared" si="5"/>
        <v>116</v>
      </c>
      <c r="F125">
        <f t="shared" si="6"/>
        <v>3.8743999999999956</v>
      </c>
      <c r="G125">
        <f t="shared" si="7"/>
        <v>230</v>
      </c>
      <c r="H125">
        <f t="shared" si="8"/>
        <v>13340</v>
      </c>
      <c r="I125">
        <f t="shared" si="9"/>
        <v>52</v>
      </c>
    </row>
    <row r="126" spans="5:9" x14ac:dyDescent="0.25">
      <c r="E126">
        <f t="shared" si="5"/>
        <v>117</v>
      </c>
      <c r="F126">
        <f t="shared" si="6"/>
        <v>3.9077999999999955</v>
      </c>
      <c r="G126">
        <f t="shared" si="7"/>
        <v>232</v>
      </c>
      <c r="H126">
        <f t="shared" si="8"/>
        <v>13572</v>
      </c>
      <c r="I126">
        <f t="shared" si="9"/>
        <v>53</v>
      </c>
    </row>
    <row r="127" spans="5:9" x14ac:dyDescent="0.25">
      <c r="E127">
        <f t="shared" si="5"/>
        <v>118</v>
      </c>
      <c r="F127">
        <f t="shared" si="6"/>
        <v>3.9411999999999954</v>
      </c>
      <c r="G127">
        <f t="shared" si="7"/>
        <v>234</v>
      </c>
      <c r="H127">
        <f t="shared" si="8"/>
        <v>13806</v>
      </c>
      <c r="I127">
        <f t="shared" si="9"/>
        <v>53</v>
      </c>
    </row>
    <row r="128" spans="5:9" x14ac:dyDescent="0.25">
      <c r="E128">
        <f t="shared" si="5"/>
        <v>119</v>
      </c>
      <c r="F128">
        <f t="shared" si="6"/>
        <v>3.9745999999999952</v>
      </c>
      <c r="G128">
        <f t="shared" si="7"/>
        <v>236</v>
      </c>
      <c r="H128">
        <f t="shared" si="8"/>
        <v>14042</v>
      </c>
      <c r="I128">
        <f t="shared" si="9"/>
        <v>54</v>
      </c>
    </row>
    <row r="129" spans="5:9" x14ac:dyDescent="0.25">
      <c r="E129">
        <f t="shared" si="5"/>
        <v>120</v>
      </c>
      <c r="F129">
        <f t="shared" si="6"/>
        <v>4.0079999999999956</v>
      </c>
      <c r="G129">
        <f t="shared" si="7"/>
        <v>238</v>
      </c>
      <c r="H129">
        <f t="shared" si="8"/>
        <v>14280</v>
      </c>
      <c r="I129">
        <f t="shared" si="9"/>
        <v>55</v>
      </c>
    </row>
    <row r="130" spans="5:9" x14ac:dyDescent="0.25">
      <c r="E130">
        <f t="shared" si="5"/>
        <v>121</v>
      </c>
      <c r="F130">
        <f t="shared" si="6"/>
        <v>4.0413999999999959</v>
      </c>
      <c r="G130">
        <f t="shared" si="7"/>
        <v>240</v>
      </c>
      <c r="H130">
        <f t="shared" si="8"/>
        <v>14520</v>
      </c>
      <c r="I130">
        <f t="shared" si="9"/>
        <v>56</v>
      </c>
    </row>
    <row r="131" spans="5:9" x14ac:dyDescent="0.25">
      <c r="E131">
        <f t="shared" si="5"/>
        <v>122</v>
      </c>
      <c r="F131">
        <f t="shared" si="6"/>
        <v>4.0747999999999962</v>
      </c>
      <c r="G131">
        <f t="shared" si="7"/>
        <v>242</v>
      </c>
      <c r="H131">
        <f t="shared" si="8"/>
        <v>14762</v>
      </c>
      <c r="I131">
        <f t="shared" si="9"/>
        <v>57</v>
      </c>
    </row>
    <row r="132" spans="5:9" x14ac:dyDescent="0.25">
      <c r="E132">
        <f t="shared" si="5"/>
        <v>123</v>
      </c>
      <c r="F132">
        <f t="shared" si="6"/>
        <v>4.1081999999999965</v>
      </c>
      <c r="G132">
        <f t="shared" si="7"/>
        <v>244</v>
      </c>
      <c r="H132">
        <f t="shared" si="8"/>
        <v>15006</v>
      </c>
      <c r="I132">
        <f t="shared" si="9"/>
        <v>58</v>
      </c>
    </row>
    <row r="133" spans="5:9" x14ac:dyDescent="0.25">
      <c r="E133">
        <f t="shared" si="5"/>
        <v>124</v>
      </c>
      <c r="F133">
        <f t="shared" si="6"/>
        <v>4.1415999999999968</v>
      </c>
      <c r="G133">
        <f t="shared" si="7"/>
        <v>246</v>
      </c>
      <c r="H133">
        <f t="shared" si="8"/>
        <v>15252</v>
      </c>
      <c r="I133">
        <f t="shared" si="9"/>
        <v>59</v>
      </c>
    </row>
    <row r="134" spans="5:9" x14ac:dyDescent="0.25">
      <c r="E134">
        <f t="shared" si="5"/>
        <v>125</v>
      </c>
      <c r="F134">
        <f t="shared" si="6"/>
        <v>4.1749999999999972</v>
      </c>
      <c r="G134">
        <f t="shared" si="7"/>
        <v>248</v>
      </c>
      <c r="H134">
        <f t="shared" si="8"/>
        <v>15500</v>
      </c>
      <c r="I134">
        <f t="shared" si="9"/>
        <v>60</v>
      </c>
    </row>
    <row r="135" spans="5:9" x14ac:dyDescent="0.25">
      <c r="E135">
        <f t="shared" si="5"/>
        <v>126</v>
      </c>
      <c r="F135">
        <f t="shared" si="6"/>
        <v>4.2083999999999975</v>
      </c>
      <c r="G135">
        <f t="shared" si="7"/>
        <v>250</v>
      </c>
      <c r="H135">
        <f t="shared" si="8"/>
        <v>15750</v>
      </c>
      <c r="I135">
        <f t="shared" si="9"/>
        <v>61</v>
      </c>
    </row>
    <row r="136" spans="5:9" x14ac:dyDescent="0.25">
      <c r="E136">
        <f t="shared" si="5"/>
        <v>127</v>
      </c>
      <c r="F136">
        <f t="shared" si="6"/>
        <v>4.2417999999999978</v>
      </c>
      <c r="G136">
        <f t="shared" si="7"/>
        <v>252</v>
      </c>
      <c r="H136">
        <f t="shared" si="8"/>
        <v>16002</v>
      </c>
      <c r="I136">
        <f t="shared" si="9"/>
        <v>62</v>
      </c>
    </row>
    <row r="137" spans="5:9" x14ac:dyDescent="0.25">
      <c r="E137">
        <f t="shared" si="5"/>
        <v>128</v>
      </c>
      <c r="F137">
        <f t="shared" si="6"/>
        <v>4.2751999999999981</v>
      </c>
      <c r="G137">
        <f t="shared" si="7"/>
        <v>254</v>
      </c>
      <c r="H137">
        <f t="shared" si="8"/>
        <v>16256</v>
      </c>
      <c r="I137">
        <f t="shared" si="9"/>
        <v>63</v>
      </c>
    </row>
    <row r="138" spans="5:9" x14ac:dyDescent="0.25">
      <c r="E138">
        <f t="shared" si="5"/>
        <v>129</v>
      </c>
      <c r="F138">
        <f t="shared" si="6"/>
        <v>4.3085999999999984</v>
      </c>
      <c r="G138">
        <f t="shared" si="7"/>
        <v>256</v>
      </c>
      <c r="H138">
        <f t="shared" si="8"/>
        <v>16512</v>
      </c>
      <c r="I138">
        <f t="shared" si="9"/>
        <v>64</v>
      </c>
    </row>
    <row r="139" spans="5:9" x14ac:dyDescent="0.25">
      <c r="E139">
        <f t="shared" si="5"/>
        <v>130</v>
      </c>
      <c r="F139">
        <f t="shared" si="6"/>
        <v>4.3419999999999987</v>
      </c>
      <c r="G139">
        <f t="shared" si="7"/>
        <v>258</v>
      </c>
      <c r="H139">
        <f t="shared" si="8"/>
        <v>16770</v>
      </c>
      <c r="I139">
        <f t="shared" si="9"/>
        <v>65</v>
      </c>
    </row>
    <row r="140" spans="5:9" x14ac:dyDescent="0.25">
      <c r="E140">
        <f t="shared" ref="E140:E174" si="10">E139+1</f>
        <v>131</v>
      </c>
      <c r="F140">
        <f t="shared" ref="F140:F174" si="11">F139+$F$6</f>
        <v>4.3753999999999991</v>
      </c>
      <c r="G140">
        <f t="shared" ref="G140:G174" si="12">G139+2</f>
        <v>260</v>
      </c>
      <c r="H140">
        <f t="shared" ref="H140:H174" si="13">G140+H139</f>
        <v>17030</v>
      </c>
      <c r="I140">
        <f t="shared" ref="I140:I194" si="14">FLOOR(H140/256,1)</f>
        <v>66</v>
      </c>
    </row>
    <row r="141" spans="5:9" x14ac:dyDescent="0.25">
      <c r="E141">
        <f t="shared" si="10"/>
        <v>132</v>
      </c>
      <c r="F141">
        <f t="shared" si="11"/>
        <v>4.4087999999999994</v>
      </c>
      <c r="G141">
        <f t="shared" si="12"/>
        <v>262</v>
      </c>
      <c r="H141">
        <f t="shared" si="13"/>
        <v>17292</v>
      </c>
      <c r="I141">
        <f t="shared" si="14"/>
        <v>67</v>
      </c>
    </row>
    <row r="142" spans="5:9" x14ac:dyDescent="0.25">
      <c r="E142">
        <f t="shared" si="10"/>
        <v>133</v>
      </c>
      <c r="F142">
        <f t="shared" si="11"/>
        <v>4.4421999999999997</v>
      </c>
      <c r="G142">
        <f t="shared" si="12"/>
        <v>264</v>
      </c>
      <c r="H142">
        <f t="shared" si="13"/>
        <v>17556</v>
      </c>
      <c r="I142">
        <f t="shared" si="14"/>
        <v>68</v>
      </c>
    </row>
    <row r="143" spans="5:9" x14ac:dyDescent="0.25">
      <c r="E143">
        <f t="shared" si="10"/>
        <v>134</v>
      </c>
      <c r="F143">
        <f t="shared" si="11"/>
        <v>4.4756</v>
      </c>
      <c r="G143">
        <f t="shared" si="12"/>
        <v>266</v>
      </c>
      <c r="H143">
        <f t="shared" si="13"/>
        <v>17822</v>
      </c>
      <c r="I143">
        <f t="shared" si="14"/>
        <v>69</v>
      </c>
    </row>
    <row r="144" spans="5:9" x14ac:dyDescent="0.25">
      <c r="E144">
        <f t="shared" si="10"/>
        <v>135</v>
      </c>
      <c r="F144">
        <f t="shared" si="11"/>
        <v>4.5090000000000003</v>
      </c>
      <c r="G144">
        <f t="shared" si="12"/>
        <v>268</v>
      </c>
      <c r="H144">
        <f t="shared" si="13"/>
        <v>18090</v>
      </c>
      <c r="I144">
        <f t="shared" si="14"/>
        <v>70</v>
      </c>
    </row>
    <row r="145" spans="5:9" x14ac:dyDescent="0.25">
      <c r="E145">
        <f t="shared" si="10"/>
        <v>136</v>
      </c>
      <c r="F145">
        <f t="shared" si="11"/>
        <v>4.5424000000000007</v>
      </c>
      <c r="G145">
        <f t="shared" si="12"/>
        <v>270</v>
      </c>
      <c r="H145">
        <f t="shared" si="13"/>
        <v>18360</v>
      </c>
      <c r="I145">
        <f t="shared" si="14"/>
        <v>71</v>
      </c>
    </row>
    <row r="146" spans="5:9" x14ac:dyDescent="0.25">
      <c r="E146">
        <f t="shared" si="10"/>
        <v>137</v>
      </c>
      <c r="F146">
        <f t="shared" si="11"/>
        <v>4.575800000000001</v>
      </c>
      <c r="G146">
        <f t="shared" si="12"/>
        <v>272</v>
      </c>
      <c r="H146">
        <f t="shared" si="13"/>
        <v>18632</v>
      </c>
      <c r="I146">
        <f t="shared" si="14"/>
        <v>72</v>
      </c>
    </row>
    <row r="147" spans="5:9" x14ac:dyDescent="0.25">
      <c r="E147">
        <f t="shared" si="10"/>
        <v>138</v>
      </c>
      <c r="F147">
        <f t="shared" si="11"/>
        <v>4.6092000000000013</v>
      </c>
      <c r="G147">
        <f t="shared" si="12"/>
        <v>274</v>
      </c>
      <c r="H147">
        <f t="shared" si="13"/>
        <v>18906</v>
      </c>
      <c r="I147">
        <f t="shared" si="14"/>
        <v>73</v>
      </c>
    </row>
    <row r="148" spans="5:9" x14ac:dyDescent="0.25">
      <c r="E148">
        <f t="shared" si="10"/>
        <v>139</v>
      </c>
      <c r="F148">
        <f t="shared" si="11"/>
        <v>4.6426000000000016</v>
      </c>
      <c r="G148">
        <f t="shared" si="12"/>
        <v>276</v>
      </c>
      <c r="H148">
        <f t="shared" si="13"/>
        <v>19182</v>
      </c>
      <c r="I148">
        <f t="shared" si="14"/>
        <v>74</v>
      </c>
    </row>
    <row r="149" spans="5:9" x14ac:dyDescent="0.25">
      <c r="E149">
        <f t="shared" si="10"/>
        <v>140</v>
      </c>
      <c r="F149">
        <f t="shared" si="11"/>
        <v>4.6760000000000019</v>
      </c>
      <c r="G149">
        <f t="shared" si="12"/>
        <v>278</v>
      </c>
      <c r="H149">
        <f t="shared" si="13"/>
        <v>19460</v>
      </c>
      <c r="I149">
        <f t="shared" si="14"/>
        <v>76</v>
      </c>
    </row>
    <row r="150" spans="5:9" x14ac:dyDescent="0.25">
      <c r="E150">
        <f t="shared" si="10"/>
        <v>141</v>
      </c>
      <c r="F150">
        <f t="shared" si="11"/>
        <v>4.7094000000000023</v>
      </c>
      <c r="G150">
        <f t="shared" si="12"/>
        <v>280</v>
      </c>
      <c r="H150">
        <f t="shared" si="13"/>
        <v>19740</v>
      </c>
      <c r="I150">
        <f t="shared" si="14"/>
        <v>77</v>
      </c>
    </row>
    <row r="151" spans="5:9" x14ac:dyDescent="0.25">
      <c r="E151">
        <f t="shared" si="10"/>
        <v>142</v>
      </c>
      <c r="F151">
        <f t="shared" si="11"/>
        <v>4.7428000000000026</v>
      </c>
      <c r="G151">
        <f t="shared" si="12"/>
        <v>282</v>
      </c>
      <c r="H151">
        <f t="shared" si="13"/>
        <v>20022</v>
      </c>
      <c r="I151">
        <f t="shared" si="14"/>
        <v>78</v>
      </c>
    </row>
    <row r="152" spans="5:9" x14ac:dyDescent="0.25">
      <c r="E152">
        <f t="shared" si="10"/>
        <v>143</v>
      </c>
      <c r="F152">
        <f t="shared" si="11"/>
        <v>4.7762000000000029</v>
      </c>
      <c r="G152">
        <f t="shared" si="12"/>
        <v>284</v>
      </c>
      <c r="H152">
        <f t="shared" si="13"/>
        <v>20306</v>
      </c>
      <c r="I152">
        <f t="shared" si="14"/>
        <v>79</v>
      </c>
    </row>
    <row r="153" spans="5:9" x14ac:dyDescent="0.25">
      <c r="E153">
        <f t="shared" si="10"/>
        <v>144</v>
      </c>
      <c r="F153">
        <f t="shared" si="11"/>
        <v>4.8096000000000032</v>
      </c>
      <c r="G153">
        <f t="shared" si="12"/>
        <v>286</v>
      </c>
      <c r="H153">
        <f t="shared" si="13"/>
        <v>20592</v>
      </c>
      <c r="I153">
        <f t="shared" si="14"/>
        <v>80</v>
      </c>
    </row>
    <row r="154" spans="5:9" x14ac:dyDescent="0.25">
      <c r="E154">
        <f t="shared" si="10"/>
        <v>145</v>
      </c>
      <c r="F154">
        <f t="shared" si="11"/>
        <v>4.8430000000000035</v>
      </c>
      <c r="G154">
        <f t="shared" si="12"/>
        <v>288</v>
      </c>
      <c r="H154">
        <f t="shared" si="13"/>
        <v>20880</v>
      </c>
      <c r="I154">
        <f t="shared" si="14"/>
        <v>81</v>
      </c>
    </row>
    <row r="155" spans="5:9" x14ac:dyDescent="0.25">
      <c r="E155">
        <f t="shared" si="10"/>
        <v>146</v>
      </c>
      <c r="F155">
        <f t="shared" si="11"/>
        <v>4.8764000000000038</v>
      </c>
      <c r="G155">
        <f t="shared" si="12"/>
        <v>290</v>
      </c>
      <c r="H155">
        <f t="shared" si="13"/>
        <v>21170</v>
      </c>
      <c r="I155">
        <f t="shared" si="14"/>
        <v>82</v>
      </c>
    </row>
    <row r="156" spans="5:9" x14ac:dyDescent="0.25">
      <c r="E156">
        <f t="shared" si="10"/>
        <v>147</v>
      </c>
      <c r="F156">
        <f t="shared" si="11"/>
        <v>4.9098000000000042</v>
      </c>
      <c r="G156">
        <f t="shared" si="12"/>
        <v>292</v>
      </c>
      <c r="H156">
        <f t="shared" si="13"/>
        <v>21462</v>
      </c>
      <c r="I156">
        <f t="shared" si="14"/>
        <v>83</v>
      </c>
    </row>
    <row r="157" spans="5:9" x14ac:dyDescent="0.25">
      <c r="E157">
        <f t="shared" si="10"/>
        <v>148</v>
      </c>
      <c r="F157">
        <f t="shared" si="11"/>
        <v>4.9432000000000045</v>
      </c>
      <c r="G157">
        <f t="shared" si="12"/>
        <v>294</v>
      </c>
      <c r="H157">
        <f t="shared" si="13"/>
        <v>21756</v>
      </c>
      <c r="I157">
        <f t="shared" si="14"/>
        <v>84</v>
      </c>
    </row>
    <row r="158" spans="5:9" x14ac:dyDescent="0.25">
      <c r="E158">
        <f t="shared" si="10"/>
        <v>149</v>
      </c>
      <c r="F158">
        <f t="shared" si="11"/>
        <v>4.9766000000000048</v>
      </c>
      <c r="G158">
        <f t="shared" si="12"/>
        <v>296</v>
      </c>
      <c r="H158">
        <f t="shared" si="13"/>
        <v>22052</v>
      </c>
      <c r="I158">
        <f t="shared" si="14"/>
        <v>86</v>
      </c>
    </row>
    <row r="159" spans="5:9" x14ac:dyDescent="0.25">
      <c r="E159">
        <f t="shared" si="10"/>
        <v>150</v>
      </c>
      <c r="F159">
        <f t="shared" si="11"/>
        <v>5.0100000000000051</v>
      </c>
      <c r="G159">
        <f t="shared" si="12"/>
        <v>298</v>
      </c>
      <c r="H159">
        <f t="shared" si="13"/>
        <v>22350</v>
      </c>
      <c r="I159">
        <f t="shared" si="14"/>
        <v>87</v>
      </c>
    </row>
    <row r="160" spans="5:9" x14ac:dyDescent="0.25">
      <c r="E160">
        <f t="shared" si="10"/>
        <v>151</v>
      </c>
      <c r="F160">
        <f t="shared" si="11"/>
        <v>5.0434000000000054</v>
      </c>
      <c r="G160">
        <f t="shared" si="12"/>
        <v>300</v>
      </c>
      <c r="H160">
        <f t="shared" si="13"/>
        <v>22650</v>
      </c>
      <c r="I160">
        <f t="shared" si="14"/>
        <v>88</v>
      </c>
    </row>
    <row r="161" spans="4:9" x14ac:dyDescent="0.25">
      <c r="E161">
        <f t="shared" si="10"/>
        <v>152</v>
      </c>
      <c r="F161">
        <f t="shared" si="11"/>
        <v>5.0768000000000058</v>
      </c>
      <c r="G161">
        <f t="shared" si="12"/>
        <v>302</v>
      </c>
      <c r="H161">
        <f t="shared" si="13"/>
        <v>22952</v>
      </c>
      <c r="I161">
        <f t="shared" si="14"/>
        <v>89</v>
      </c>
    </row>
    <row r="162" spans="4:9" x14ac:dyDescent="0.25">
      <c r="E162">
        <f t="shared" si="10"/>
        <v>153</v>
      </c>
      <c r="F162">
        <f t="shared" si="11"/>
        <v>5.1102000000000061</v>
      </c>
      <c r="G162">
        <f t="shared" si="12"/>
        <v>304</v>
      </c>
      <c r="H162">
        <f t="shared" si="13"/>
        <v>23256</v>
      </c>
      <c r="I162">
        <f t="shared" si="14"/>
        <v>90</v>
      </c>
    </row>
    <row r="163" spans="4:9" x14ac:dyDescent="0.25">
      <c r="E163">
        <f t="shared" si="10"/>
        <v>154</v>
      </c>
      <c r="F163">
        <f t="shared" si="11"/>
        <v>5.1436000000000064</v>
      </c>
      <c r="G163">
        <f t="shared" si="12"/>
        <v>306</v>
      </c>
      <c r="H163">
        <f t="shared" si="13"/>
        <v>23562</v>
      </c>
      <c r="I163">
        <f t="shared" si="14"/>
        <v>92</v>
      </c>
    </row>
    <row r="164" spans="4:9" x14ac:dyDescent="0.25">
      <c r="E164">
        <f t="shared" si="10"/>
        <v>155</v>
      </c>
      <c r="F164">
        <f t="shared" si="11"/>
        <v>5.1770000000000067</v>
      </c>
      <c r="G164">
        <f t="shared" si="12"/>
        <v>308</v>
      </c>
      <c r="H164">
        <f t="shared" si="13"/>
        <v>23870</v>
      </c>
      <c r="I164">
        <f t="shared" si="14"/>
        <v>93</v>
      </c>
    </row>
    <row r="165" spans="4:9" x14ac:dyDescent="0.25">
      <c r="E165">
        <f t="shared" si="10"/>
        <v>156</v>
      </c>
      <c r="F165">
        <f t="shared" si="11"/>
        <v>5.210400000000007</v>
      </c>
      <c r="G165">
        <f t="shared" si="12"/>
        <v>310</v>
      </c>
      <c r="H165">
        <f t="shared" si="13"/>
        <v>24180</v>
      </c>
      <c r="I165">
        <f t="shared" si="14"/>
        <v>94</v>
      </c>
    </row>
    <row r="166" spans="4:9" x14ac:dyDescent="0.25">
      <c r="E166">
        <f t="shared" si="10"/>
        <v>157</v>
      </c>
      <c r="F166">
        <f t="shared" si="11"/>
        <v>5.2438000000000073</v>
      </c>
      <c r="G166">
        <f t="shared" si="12"/>
        <v>312</v>
      </c>
      <c r="H166">
        <f t="shared" si="13"/>
        <v>24492</v>
      </c>
      <c r="I166">
        <f t="shared" si="14"/>
        <v>95</v>
      </c>
    </row>
    <row r="167" spans="4:9" x14ac:dyDescent="0.25">
      <c r="E167">
        <f t="shared" si="10"/>
        <v>158</v>
      </c>
      <c r="F167">
        <f t="shared" si="11"/>
        <v>5.2772000000000077</v>
      </c>
      <c r="G167">
        <f t="shared" si="12"/>
        <v>314</v>
      </c>
      <c r="H167">
        <f t="shared" si="13"/>
        <v>24806</v>
      </c>
      <c r="I167">
        <f t="shared" si="14"/>
        <v>96</v>
      </c>
    </row>
    <row r="168" spans="4:9" x14ac:dyDescent="0.25">
      <c r="D168" t="s">
        <v>12</v>
      </c>
      <c r="E168">
        <f t="shared" si="10"/>
        <v>159</v>
      </c>
      <c r="F168">
        <f t="shared" si="11"/>
        <v>5.310600000000008</v>
      </c>
      <c r="G168">
        <f t="shared" si="12"/>
        <v>316</v>
      </c>
      <c r="H168">
        <f t="shared" si="13"/>
        <v>25122</v>
      </c>
      <c r="I168">
        <f t="shared" si="14"/>
        <v>98</v>
      </c>
    </row>
    <row r="169" spans="4:9" x14ac:dyDescent="0.25">
      <c r="E169">
        <f t="shared" si="10"/>
        <v>160</v>
      </c>
      <c r="F169">
        <f t="shared" si="11"/>
        <v>5.3440000000000083</v>
      </c>
      <c r="G169">
        <f t="shared" si="12"/>
        <v>318</v>
      </c>
      <c r="H169">
        <f t="shared" si="13"/>
        <v>25440</v>
      </c>
      <c r="I169">
        <f t="shared" si="14"/>
        <v>99</v>
      </c>
    </row>
    <row r="170" spans="4:9" x14ac:dyDescent="0.25">
      <c r="E170">
        <f t="shared" si="10"/>
        <v>161</v>
      </c>
      <c r="F170">
        <f t="shared" si="11"/>
        <v>5.3774000000000086</v>
      </c>
      <c r="G170">
        <f t="shared" si="12"/>
        <v>320</v>
      </c>
      <c r="H170">
        <f t="shared" si="13"/>
        <v>25760</v>
      </c>
      <c r="I170">
        <f t="shared" si="14"/>
        <v>100</v>
      </c>
    </row>
    <row r="171" spans="4:9" x14ac:dyDescent="0.25">
      <c r="E171">
        <f t="shared" si="10"/>
        <v>162</v>
      </c>
      <c r="F171">
        <f t="shared" si="11"/>
        <v>5.4108000000000089</v>
      </c>
      <c r="G171">
        <f t="shared" si="12"/>
        <v>322</v>
      </c>
      <c r="H171">
        <f t="shared" si="13"/>
        <v>26082</v>
      </c>
      <c r="I171">
        <f t="shared" si="14"/>
        <v>101</v>
      </c>
    </row>
    <row r="172" spans="4:9" x14ac:dyDescent="0.25">
      <c r="E172">
        <f t="shared" si="10"/>
        <v>163</v>
      </c>
      <c r="F172">
        <f t="shared" si="11"/>
        <v>5.4442000000000093</v>
      </c>
      <c r="G172">
        <f t="shared" si="12"/>
        <v>324</v>
      </c>
      <c r="H172">
        <f t="shared" si="13"/>
        <v>26406</v>
      </c>
      <c r="I172">
        <f t="shared" si="14"/>
        <v>103</v>
      </c>
    </row>
    <row r="173" spans="4:9" x14ac:dyDescent="0.25">
      <c r="E173">
        <f t="shared" si="10"/>
        <v>164</v>
      </c>
      <c r="F173">
        <f t="shared" si="11"/>
        <v>5.4776000000000096</v>
      </c>
      <c r="G173">
        <f t="shared" si="12"/>
        <v>326</v>
      </c>
      <c r="H173">
        <f t="shared" si="13"/>
        <v>26732</v>
      </c>
      <c r="I173">
        <f t="shared" si="14"/>
        <v>104</v>
      </c>
    </row>
    <row r="174" spans="4:9" x14ac:dyDescent="0.25">
      <c r="E174">
        <f t="shared" si="10"/>
        <v>165</v>
      </c>
      <c r="F174">
        <f t="shared" si="11"/>
        <v>5.5110000000000099</v>
      </c>
      <c r="G174">
        <f t="shared" si="12"/>
        <v>328</v>
      </c>
      <c r="H174">
        <f t="shared" si="13"/>
        <v>27060</v>
      </c>
      <c r="I174">
        <f t="shared" si="14"/>
        <v>105</v>
      </c>
    </row>
    <row r="175" spans="4:9" x14ac:dyDescent="0.25">
      <c r="E175">
        <f t="shared" ref="E175:E194" si="15">E174+1</f>
        <v>166</v>
      </c>
      <c r="F175">
        <f t="shared" ref="F175:F194" si="16">F174+$F$6</f>
        <v>5.5444000000000102</v>
      </c>
      <c r="G175">
        <f t="shared" ref="G175:G194" si="17">G174+2</f>
        <v>330</v>
      </c>
      <c r="H175">
        <f t="shared" ref="H175:H194" si="18">G175+H174</f>
        <v>27390</v>
      </c>
      <c r="I175">
        <f t="shared" si="14"/>
        <v>106</v>
      </c>
    </row>
    <row r="176" spans="4:9" x14ac:dyDescent="0.25">
      <c r="E176">
        <f t="shared" si="15"/>
        <v>167</v>
      </c>
      <c r="F176">
        <f t="shared" si="16"/>
        <v>5.5778000000000105</v>
      </c>
      <c r="G176">
        <f t="shared" si="17"/>
        <v>332</v>
      </c>
      <c r="H176">
        <f t="shared" si="18"/>
        <v>27722</v>
      </c>
      <c r="I176">
        <f t="shared" si="14"/>
        <v>108</v>
      </c>
    </row>
    <row r="177" spans="5:9" x14ac:dyDescent="0.25">
      <c r="E177">
        <f t="shared" si="15"/>
        <v>168</v>
      </c>
      <c r="F177">
        <f t="shared" si="16"/>
        <v>5.6112000000000108</v>
      </c>
      <c r="G177">
        <f t="shared" si="17"/>
        <v>334</v>
      </c>
      <c r="H177">
        <f t="shared" si="18"/>
        <v>28056</v>
      </c>
      <c r="I177">
        <f t="shared" si="14"/>
        <v>109</v>
      </c>
    </row>
    <row r="178" spans="5:9" x14ac:dyDescent="0.25">
      <c r="E178">
        <f t="shared" si="15"/>
        <v>169</v>
      </c>
      <c r="F178">
        <f t="shared" si="16"/>
        <v>5.6446000000000112</v>
      </c>
      <c r="G178">
        <f t="shared" si="17"/>
        <v>336</v>
      </c>
      <c r="H178">
        <f t="shared" si="18"/>
        <v>28392</v>
      </c>
      <c r="I178">
        <f t="shared" si="14"/>
        <v>110</v>
      </c>
    </row>
    <row r="179" spans="5:9" x14ac:dyDescent="0.25">
      <c r="E179">
        <f t="shared" si="15"/>
        <v>170</v>
      </c>
      <c r="F179">
        <f t="shared" si="16"/>
        <v>5.6780000000000115</v>
      </c>
      <c r="G179">
        <f t="shared" si="17"/>
        <v>338</v>
      </c>
      <c r="H179">
        <f t="shared" si="18"/>
        <v>28730</v>
      </c>
      <c r="I179">
        <f t="shared" si="14"/>
        <v>112</v>
      </c>
    </row>
    <row r="180" spans="5:9" x14ac:dyDescent="0.25">
      <c r="E180">
        <f t="shared" si="15"/>
        <v>171</v>
      </c>
      <c r="F180">
        <f t="shared" si="16"/>
        <v>5.7114000000000118</v>
      </c>
      <c r="G180">
        <f t="shared" si="17"/>
        <v>340</v>
      </c>
      <c r="H180">
        <f t="shared" si="18"/>
        <v>29070</v>
      </c>
      <c r="I180">
        <f t="shared" si="14"/>
        <v>113</v>
      </c>
    </row>
    <row r="181" spans="5:9" x14ac:dyDescent="0.25">
      <c r="E181">
        <f t="shared" si="15"/>
        <v>172</v>
      </c>
      <c r="F181">
        <f t="shared" si="16"/>
        <v>5.7448000000000121</v>
      </c>
      <c r="G181">
        <f t="shared" si="17"/>
        <v>342</v>
      </c>
      <c r="H181">
        <f t="shared" si="18"/>
        <v>29412</v>
      </c>
      <c r="I181">
        <f t="shared" si="14"/>
        <v>114</v>
      </c>
    </row>
    <row r="182" spans="5:9" x14ac:dyDescent="0.25">
      <c r="E182">
        <f t="shared" si="15"/>
        <v>173</v>
      </c>
      <c r="F182">
        <f t="shared" si="16"/>
        <v>5.7782000000000124</v>
      </c>
      <c r="G182">
        <f t="shared" si="17"/>
        <v>344</v>
      </c>
      <c r="H182">
        <f t="shared" si="18"/>
        <v>29756</v>
      </c>
      <c r="I182">
        <f t="shared" si="14"/>
        <v>116</v>
      </c>
    </row>
    <row r="183" spans="5:9" x14ac:dyDescent="0.25">
      <c r="E183">
        <f t="shared" si="15"/>
        <v>174</v>
      </c>
      <c r="F183">
        <f t="shared" si="16"/>
        <v>5.8116000000000128</v>
      </c>
      <c r="G183">
        <f t="shared" si="17"/>
        <v>346</v>
      </c>
      <c r="H183">
        <f t="shared" si="18"/>
        <v>30102</v>
      </c>
      <c r="I183">
        <f t="shared" si="14"/>
        <v>117</v>
      </c>
    </row>
    <row r="184" spans="5:9" x14ac:dyDescent="0.25">
      <c r="E184">
        <f t="shared" si="15"/>
        <v>175</v>
      </c>
      <c r="F184">
        <f t="shared" si="16"/>
        <v>5.8450000000000131</v>
      </c>
      <c r="G184">
        <f t="shared" si="17"/>
        <v>348</v>
      </c>
      <c r="H184">
        <f t="shared" si="18"/>
        <v>30450</v>
      </c>
      <c r="I184">
        <f t="shared" si="14"/>
        <v>118</v>
      </c>
    </row>
    <row r="185" spans="5:9" x14ac:dyDescent="0.25">
      <c r="E185">
        <f t="shared" si="15"/>
        <v>176</v>
      </c>
      <c r="F185">
        <f t="shared" si="16"/>
        <v>5.8784000000000134</v>
      </c>
      <c r="G185">
        <f t="shared" si="17"/>
        <v>350</v>
      </c>
      <c r="H185">
        <f t="shared" si="18"/>
        <v>30800</v>
      </c>
      <c r="I185">
        <f t="shared" si="14"/>
        <v>120</v>
      </c>
    </row>
    <row r="186" spans="5:9" x14ac:dyDescent="0.25">
      <c r="E186">
        <f t="shared" si="15"/>
        <v>177</v>
      </c>
      <c r="F186">
        <f t="shared" si="16"/>
        <v>5.9118000000000137</v>
      </c>
      <c r="G186">
        <f t="shared" si="17"/>
        <v>352</v>
      </c>
      <c r="H186">
        <f t="shared" si="18"/>
        <v>31152</v>
      </c>
      <c r="I186">
        <f t="shared" si="14"/>
        <v>121</v>
      </c>
    </row>
    <row r="187" spans="5:9" x14ac:dyDescent="0.25">
      <c r="E187">
        <f t="shared" si="15"/>
        <v>178</v>
      </c>
      <c r="F187">
        <f t="shared" si="16"/>
        <v>5.945200000000014</v>
      </c>
      <c r="G187">
        <f t="shared" si="17"/>
        <v>354</v>
      </c>
      <c r="H187">
        <f t="shared" si="18"/>
        <v>31506</v>
      </c>
      <c r="I187">
        <f t="shared" si="14"/>
        <v>123</v>
      </c>
    </row>
    <row r="188" spans="5:9" x14ac:dyDescent="0.25">
      <c r="E188">
        <f t="shared" si="15"/>
        <v>179</v>
      </c>
      <c r="F188">
        <f t="shared" si="16"/>
        <v>5.9786000000000143</v>
      </c>
      <c r="G188">
        <f t="shared" si="17"/>
        <v>356</v>
      </c>
      <c r="H188">
        <f t="shared" si="18"/>
        <v>31862</v>
      </c>
      <c r="I188">
        <f t="shared" si="14"/>
        <v>124</v>
      </c>
    </row>
    <row r="189" spans="5:9" x14ac:dyDescent="0.25">
      <c r="E189">
        <f t="shared" si="15"/>
        <v>180</v>
      </c>
      <c r="F189">
        <f t="shared" si="16"/>
        <v>6.0120000000000147</v>
      </c>
      <c r="G189">
        <f t="shared" si="17"/>
        <v>358</v>
      </c>
      <c r="H189">
        <f t="shared" si="18"/>
        <v>32220</v>
      </c>
      <c r="I189">
        <f t="shared" si="14"/>
        <v>125</v>
      </c>
    </row>
    <row r="190" spans="5:9" x14ac:dyDescent="0.25">
      <c r="E190">
        <f t="shared" si="15"/>
        <v>181</v>
      </c>
      <c r="F190">
        <f t="shared" si="16"/>
        <v>6.045400000000015</v>
      </c>
      <c r="G190">
        <f t="shared" si="17"/>
        <v>360</v>
      </c>
      <c r="H190">
        <f t="shared" si="18"/>
        <v>32580</v>
      </c>
      <c r="I190">
        <f t="shared" si="14"/>
        <v>127</v>
      </c>
    </row>
    <row r="191" spans="5:9" x14ac:dyDescent="0.25">
      <c r="E191">
        <f t="shared" si="15"/>
        <v>182</v>
      </c>
      <c r="F191">
        <f t="shared" si="16"/>
        <v>6.0788000000000153</v>
      </c>
      <c r="G191">
        <f t="shared" si="17"/>
        <v>362</v>
      </c>
      <c r="H191">
        <f t="shared" si="18"/>
        <v>32942</v>
      </c>
      <c r="I191">
        <f t="shared" si="14"/>
        <v>128</v>
      </c>
    </row>
    <row r="192" spans="5:9" x14ac:dyDescent="0.25">
      <c r="E192">
        <f t="shared" si="15"/>
        <v>183</v>
      </c>
      <c r="F192">
        <f t="shared" si="16"/>
        <v>6.1122000000000156</v>
      </c>
      <c r="G192">
        <f t="shared" si="17"/>
        <v>364</v>
      </c>
      <c r="H192">
        <f t="shared" si="18"/>
        <v>33306</v>
      </c>
      <c r="I192">
        <f t="shared" si="14"/>
        <v>130</v>
      </c>
    </row>
    <row r="193" spans="5:9" x14ac:dyDescent="0.25">
      <c r="E193">
        <f t="shared" si="15"/>
        <v>184</v>
      </c>
      <c r="F193">
        <f t="shared" si="16"/>
        <v>6.1456000000000159</v>
      </c>
      <c r="G193">
        <f t="shared" si="17"/>
        <v>366</v>
      </c>
      <c r="H193">
        <f t="shared" si="18"/>
        <v>33672</v>
      </c>
      <c r="I193">
        <f t="shared" si="14"/>
        <v>131</v>
      </c>
    </row>
    <row r="194" spans="5:9" x14ac:dyDescent="0.25">
      <c r="E194">
        <f t="shared" si="15"/>
        <v>185</v>
      </c>
      <c r="F194">
        <f t="shared" si="16"/>
        <v>6.1790000000000163</v>
      </c>
      <c r="G194">
        <f t="shared" si="17"/>
        <v>368</v>
      </c>
      <c r="H194">
        <f t="shared" si="18"/>
        <v>34040</v>
      </c>
      <c r="I194">
        <f t="shared" si="14"/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82"/>
  <sheetViews>
    <sheetView workbookViewId="0">
      <selection activeCell="J4" sqref="J4"/>
    </sheetView>
  </sheetViews>
  <sheetFormatPr defaultRowHeight="15" x14ac:dyDescent="0.25"/>
  <sheetData>
    <row r="3" spans="4:10" x14ac:dyDescent="0.25">
      <c r="I3">
        <v>6162</v>
      </c>
    </row>
    <row r="4" spans="4:10" x14ac:dyDescent="0.25">
      <c r="E4">
        <v>0</v>
      </c>
      <c r="F4">
        <v>0</v>
      </c>
      <c r="I4">
        <f>F82</f>
        <v>5902</v>
      </c>
      <c r="J4">
        <f>I3-I4</f>
        <v>260</v>
      </c>
    </row>
    <row r="5" spans="4:10" x14ac:dyDescent="0.25">
      <c r="E5">
        <f>IF(D5=1,E4,E4+2)</f>
        <v>2</v>
      </c>
      <c r="F5">
        <f>E5+F4</f>
        <v>2</v>
      </c>
    </row>
    <row r="6" spans="4:10" x14ac:dyDescent="0.25">
      <c r="D6">
        <v>1</v>
      </c>
      <c r="E6">
        <f t="shared" ref="E6:E69" si="0">IF(D6=1,E5,E5+2)</f>
        <v>2</v>
      </c>
      <c r="F6">
        <f t="shared" ref="F6:F69" si="1">E6+F5</f>
        <v>4</v>
      </c>
    </row>
    <row r="7" spans="4:10" x14ac:dyDescent="0.25">
      <c r="E7">
        <f t="shared" si="0"/>
        <v>4</v>
      </c>
      <c r="F7">
        <f t="shared" si="1"/>
        <v>8</v>
      </c>
    </row>
    <row r="8" spans="4:10" x14ac:dyDescent="0.25">
      <c r="E8">
        <f t="shared" si="0"/>
        <v>6</v>
      </c>
      <c r="F8">
        <f t="shared" si="1"/>
        <v>14</v>
      </c>
    </row>
    <row r="9" spans="4:10" x14ac:dyDescent="0.25">
      <c r="E9">
        <f t="shared" si="0"/>
        <v>8</v>
      </c>
      <c r="F9">
        <f t="shared" si="1"/>
        <v>22</v>
      </c>
    </row>
    <row r="10" spans="4:10" x14ac:dyDescent="0.25">
      <c r="E10">
        <f t="shared" si="0"/>
        <v>10</v>
      </c>
      <c r="F10">
        <f t="shared" si="1"/>
        <v>32</v>
      </c>
    </row>
    <row r="11" spans="4:10" x14ac:dyDescent="0.25">
      <c r="E11">
        <f t="shared" si="0"/>
        <v>12</v>
      </c>
      <c r="F11">
        <f t="shared" si="1"/>
        <v>44</v>
      </c>
    </row>
    <row r="12" spans="4:10" x14ac:dyDescent="0.25">
      <c r="E12">
        <f t="shared" si="0"/>
        <v>14</v>
      </c>
      <c r="F12">
        <f t="shared" si="1"/>
        <v>58</v>
      </c>
    </row>
    <row r="13" spans="4:10" x14ac:dyDescent="0.25">
      <c r="E13">
        <f t="shared" si="0"/>
        <v>16</v>
      </c>
      <c r="F13">
        <f t="shared" si="1"/>
        <v>74</v>
      </c>
    </row>
    <row r="14" spans="4:10" x14ac:dyDescent="0.25">
      <c r="E14">
        <f t="shared" si="0"/>
        <v>18</v>
      </c>
      <c r="F14">
        <f t="shared" si="1"/>
        <v>92</v>
      </c>
    </row>
    <row r="15" spans="4:10" x14ac:dyDescent="0.25">
      <c r="E15">
        <f t="shared" si="0"/>
        <v>20</v>
      </c>
      <c r="F15">
        <f t="shared" si="1"/>
        <v>112</v>
      </c>
    </row>
    <row r="16" spans="4:10" x14ac:dyDescent="0.25">
      <c r="E16">
        <f t="shared" si="0"/>
        <v>22</v>
      </c>
      <c r="F16">
        <f t="shared" si="1"/>
        <v>134</v>
      </c>
    </row>
    <row r="17" spans="4:6" x14ac:dyDescent="0.25">
      <c r="E17">
        <f t="shared" si="0"/>
        <v>24</v>
      </c>
      <c r="F17">
        <f t="shared" si="1"/>
        <v>158</v>
      </c>
    </row>
    <row r="18" spans="4:6" x14ac:dyDescent="0.25">
      <c r="E18">
        <f t="shared" si="0"/>
        <v>26</v>
      </c>
      <c r="F18">
        <f t="shared" si="1"/>
        <v>184</v>
      </c>
    </row>
    <row r="19" spans="4:6" x14ac:dyDescent="0.25">
      <c r="E19">
        <f t="shared" si="0"/>
        <v>28</v>
      </c>
      <c r="F19">
        <f t="shared" si="1"/>
        <v>212</v>
      </c>
    </row>
    <row r="20" spans="4:6" x14ac:dyDescent="0.25">
      <c r="E20">
        <f t="shared" si="0"/>
        <v>30</v>
      </c>
      <c r="F20">
        <f t="shared" si="1"/>
        <v>242</v>
      </c>
    </row>
    <row r="21" spans="4:6" x14ac:dyDescent="0.25">
      <c r="E21">
        <f t="shared" si="0"/>
        <v>32</v>
      </c>
      <c r="F21">
        <f t="shared" si="1"/>
        <v>274</v>
      </c>
    </row>
    <row r="22" spans="4:6" x14ac:dyDescent="0.25">
      <c r="E22">
        <f t="shared" si="0"/>
        <v>34</v>
      </c>
      <c r="F22">
        <f t="shared" si="1"/>
        <v>308</v>
      </c>
    </row>
    <row r="23" spans="4:6" x14ac:dyDescent="0.25">
      <c r="E23">
        <f t="shared" si="0"/>
        <v>36</v>
      </c>
      <c r="F23">
        <f t="shared" si="1"/>
        <v>344</v>
      </c>
    </row>
    <row r="24" spans="4:6" x14ac:dyDescent="0.25">
      <c r="E24">
        <f t="shared" si="0"/>
        <v>38</v>
      </c>
      <c r="F24">
        <f t="shared" si="1"/>
        <v>382</v>
      </c>
    </row>
    <row r="25" spans="4:6" x14ac:dyDescent="0.25">
      <c r="E25">
        <f t="shared" si="0"/>
        <v>40</v>
      </c>
      <c r="F25">
        <f t="shared" si="1"/>
        <v>422</v>
      </c>
    </row>
    <row r="26" spans="4:6" x14ac:dyDescent="0.25">
      <c r="E26">
        <f t="shared" si="0"/>
        <v>42</v>
      </c>
      <c r="F26">
        <f t="shared" si="1"/>
        <v>464</v>
      </c>
    </row>
    <row r="27" spans="4:6" x14ac:dyDescent="0.25">
      <c r="E27">
        <f t="shared" si="0"/>
        <v>44</v>
      </c>
      <c r="F27">
        <f t="shared" si="1"/>
        <v>508</v>
      </c>
    </row>
    <row r="28" spans="4:6" x14ac:dyDescent="0.25">
      <c r="E28">
        <f t="shared" si="0"/>
        <v>46</v>
      </c>
      <c r="F28">
        <f t="shared" si="1"/>
        <v>554</v>
      </c>
    </row>
    <row r="29" spans="4:6" x14ac:dyDescent="0.25">
      <c r="E29">
        <f t="shared" si="0"/>
        <v>48</v>
      </c>
      <c r="F29">
        <f t="shared" si="1"/>
        <v>602</v>
      </c>
    </row>
    <row r="30" spans="4:6" x14ac:dyDescent="0.25">
      <c r="D30">
        <v>1</v>
      </c>
      <c r="E30">
        <f t="shared" si="0"/>
        <v>48</v>
      </c>
      <c r="F30">
        <f t="shared" si="1"/>
        <v>650</v>
      </c>
    </row>
    <row r="31" spans="4:6" x14ac:dyDescent="0.25">
      <c r="E31">
        <f t="shared" si="0"/>
        <v>50</v>
      </c>
      <c r="F31">
        <f t="shared" si="1"/>
        <v>700</v>
      </c>
    </row>
    <row r="32" spans="4:6" x14ac:dyDescent="0.25">
      <c r="E32">
        <f t="shared" si="0"/>
        <v>52</v>
      </c>
      <c r="F32">
        <f t="shared" si="1"/>
        <v>752</v>
      </c>
    </row>
    <row r="33" spans="5:6" x14ac:dyDescent="0.25">
      <c r="E33">
        <f t="shared" si="0"/>
        <v>54</v>
      </c>
      <c r="F33">
        <f t="shared" si="1"/>
        <v>806</v>
      </c>
    </row>
    <row r="34" spans="5:6" x14ac:dyDescent="0.25">
      <c r="E34">
        <f t="shared" si="0"/>
        <v>56</v>
      </c>
      <c r="F34">
        <f t="shared" si="1"/>
        <v>862</v>
      </c>
    </row>
    <row r="35" spans="5:6" x14ac:dyDescent="0.25">
      <c r="E35">
        <f t="shared" si="0"/>
        <v>58</v>
      </c>
      <c r="F35">
        <f t="shared" si="1"/>
        <v>920</v>
      </c>
    </row>
    <row r="36" spans="5:6" x14ac:dyDescent="0.25">
      <c r="E36">
        <f t="shared" si="0"/>
        <v>60</v>
      </c>
      <c r="F36">
        <f t="shared" si="1"/>
        <v>980</v>
      </c>
    </row>
    <row r="37" spans="5:6" x14ac:dyDescent="0.25">
      <c r="E37">
        <f t="shared" si="0"/>
        <v>62</v>
      </c>
      <c r="F37">
        <f t="shared" si="1"/>
        <v>1042</v>
      </c>
    </row>
    <row r="38" spans="5:6" x14ac:dyDescent="0.25">
      <c r="E38">
        <f t="shared" si="0"/>
        <v>64</v>
      </c>
      <c r="F38">
        <f t="shared" si="1"/>
        <v>1106</v>
      </c>
    </row>
    <row r="39" spans="5:6" x14ac:dyDescent="0.25">
      <c r="E39">
        <f t="shared" si="0"/>
        <v>66</v>
      </c>
      <c r="F39">
        <f t="shared" si="1"/>
        <v>1172</v>
      </c>
    </row>
    <row r="40" spans="5:6" x14ac:dyDescent="0.25">
      <c r="E40">
        <f t="shared" si="0"/>
        <v>68</v>
      </c>
      <c r="F40">
        <f t="shared" si="1"/>
        <v>1240</v>
      </c>
    </row>
    <row r="41" spans="5:6" x14ac:dyDescent="0.25">
      <c r="E41">
        <f t="shared" si="0"/>
        <v>70</v>
      </c>
      <c r="F41">
        <f t="shared" si="1"/>
        <v>1310</v>
      </c>
    </row>
    <row r="42" spans="5:6" x14ac:dyDescent="0.25">
      <c r="E42">
        <f t="shared" si="0"/>
        <v>72</v>
      </c>
      <c r="F42">
        <f t="shared" si="1"/>
        <v>1382</v>
      </c>
    </row>
    <row r="43" spans="5:6" x14ac:dyDescent="0.25">
      <c r="E43">
        <f t="shared" si="0"/>
        <v>74</v>
      </c>
      <c r="F43">
        <f t="shared" si="1"/>
        <v>1456</v>
      </c>
    </row>
    <row r="44" spans="5:6" x14ac:dyDescent="0.25">
      <c r="E44">
        <f t="shared" si="0"/>
        <v>76</v>
      </c>
      <c r="F44">
        <f t="shared" si="1"/>
        <v>1532</v>
      </c>
    </row>
    <row r="45" spans="5:6" x14ac:dyDescent="0.25">
      <c r="E45">
        <f t="shared" si="0"/>
        <v>78</v>
      </c>
      <c r="F45">
        <f t="shared" si="1"/>
        <v>1610</v>
      </c>
    </row>
    <row r="46" spans="5:6" x14ac:dyDescent="0.25">
      <c r="E46">
        <f t="shared" si="0"/>
        <v>80</v>
      </c>
      <c r="F46">
        <f t="shared" si="1"/>
        <v>1690</v>
      </c>
    </row>
    <row r="47" spans="5:6" x14ac:dyDescent="0.25">
      <c r="E47">
        <f t="shared" si="0"/>
        <v>82</v>
      </c>
      <c r="F47">
        <f t="shared" si="1"/>
        <v>1772</v>
      </c>
    </row>
    <row r="48" spans="5:6" x14ac:dyDescent="0.25">
      <c r="E48">
        <f t="shared" si="0"/>
        <v>84</v>
      </c>
      <c r="F48">
        <f t="shared" si="1"/>
        <v>1856</v>
      </c>
    </row>
    <row r="49" spans="5:6" x14ac:dyDescent="0.25">
      <c r="E49">
        <f t="shared" si="0"/>
        <v>86</v>
      </c>
      <c r="F49">
        <f t="shared" si="1"/>
        <v>1942</v>
      </c>
    </row>
    <row r="50" spans="5:6" x14ac:dyDescent="0.25">
      <c r="E50">
        <f t="shared" si="0"/>
        <v>88</v>
      </c>
      <c r="F50">
        <f t="shared" si="1"/>
        <v>2030</v>
      </c>
    </row>
    <row r="51" spans="5:6" x14ac:dyDescent="0.25">
      <c r="E51">
        <f t="shared" si="0"/>
        <v>90</v>
      </c>
      <c r="F51">
        <f t="shared" si="1"/>
        <v>2120</v>
      </c>
    </row>
    <row r="52" spans="5:6" x14ac:dyDescent="0.25">
      <c r="E52">
        <f t="shared" si="0"/>
        <v>92</v>
      </c>
      <c r="F52">
        <f t="shared" si="1"/>
        <v>2212</v>
      </c>
    </row>
    <row r="53" spans="5:6" x14ac:dyDescent="0.25">
      <c r="E53">
        <f t="shared" si="0"/>
        <v>94</v>
      </c>
      <c r="F53">
        <f t="shared" si="1"/>
        <v>2306</v>
      </c>
    </row>
    <row r="54" spans="5:6" x14ac:dyDescent="0.25">
      <c r="E54">
        <f t="shared" si="0"/>
        <v>96</v>
      </c>
      <c r="F54">
        <f t="shared" si="1"/>
        <v>2402</v>
      </c>
    </row>
    <row r="55" spans="5:6" x14ac:dyDescent="0.25">
      <c r="E55">
        <f t="shared" si="0"/>
        <v>98</v>
      </c>
      <c r="F55">
        <f t="shared" si="1"/>
        <v>2500</v>
      </c>
    </row>
    <row r="56" spans="5:6" x14ac:dyDescent="0.25">
      <c r="E56">
        <f t="shared" si="0"/>
        <v>100</v>
      </c>
      <c r="F56">
        <f t="shared" si="1"/>
        <v>2600</v>
      </c>
    </row>
    <row r="57" spans="5:6" x14ac:dyDescent="0.25">
      <c r="E57">
        <f t="shared" si="0"/>
        <v>102</v>
      </c>
      <c r="F57">
        <f t="shared" si="1"/>
        <v>2702</v>
      </c>
    </row>
    <row r="58" spans="5:6" x14ac:dyDescent="0.25">
      <c r="E58">
        <f t="shared" si="0"/>
        <v>104</v>
      </c>
      <c r="F58">
        <f t="shared" si="1"/>
        <v>2806</v>
      </c>
    </row>
    <row r="59" spans="5:6" x14ac:dyDescent="0.25">
      <c r="E59">
        <f t="shared" si="0"/>
        <v>106</v>
      </c>
      <c r="F59">
        <f t="shared" si="1"/>
        <v>2912</v>
      </c>
    </row>
    <row r="60" spans="5:6" x14ac:dyDescent="0.25">
      <c r="E60">
        <f t="shared" si="0"/>
        <v>108</v>
      </c>
      <c r="F60">
        <f t="shared" si="1"/>
        <v>3020</v>
      </c>
    </row>
    <row r="61" spans="5:6" x14ac:dyDescent="0.25">
      <c r="E61">
        <f t="shared" si="0"/>
        <v>110</v>
      </c>
      <c r="F61">
        <f t="shared" si="1"/>
        <v>3130</v>
      </c>
    </row>
    <row r="62" spans="5:6" x14ac:dyDescent="0.25">
      <c r="E62">
        <f t="shared" si="0"/>
        <v>112</v>
      </c>
      <c r="F62">
        <f t="shared" si="1"/>
        <v>3242</v>
      </c>
    </row>
    <row r="63" spans="5:6" x14ac:dyDescent="0.25">
      <c r="E63">
        <f t="shared" si="0"/>
        <v>114</v>
      </c>
      <c r="F63">
        <f t="shared" si="1"/>
        <v>3356</v>
      </c>
    </row>
    <row r="64" spans="5:6" x14ac:dyDescent="0.25">
      <c r="E64">
        <f t="shared" si="0"/>
        <v>116</v>
      </c>
      <c r="F64">
        <f t="shared" si="1"/>
        <v>3472</v>
      </c>
    </row>
    <row r="65" spans="5:6" x14ac:dyDescent="0.25">
      <c r="E65">
        <f t="shared" si="0"/>
        <v>118</v>
      </c>
      <c r="F65">
        <f t="shared" si="1"/>
        <v>3590</v>
      </c>
    </row>
    <row r="66" spans="5:6" x14ac:dyDescent="0.25">
      <c r="E66">
        <f t="shared" si="0"/>
        <v>120</v>
      </c>
      <c r="F66">
        <f t="shared" si="1"/>
        <v>3710</v>
      </c>
    </row>
    <row r="67" spans="5:6" x14ac:dyDescent="0.25">
      <c r="E67">
        <f t="shared" si="0"/>
        <v>122</v>
      </c>
      <c r="F67">
        <f t="shared" si="1"/>
        <v>3832</v>
      </c>
    </row>
    <row r="68" spans="5:6" x14ac:dyDescent="0.25">
      <c r="E68">
        <f t="shared" si="0"/>
        <v>124</v>
      </c>
      <c r="F68">
        <f t="shared" si="1"/>
        <v>3956</v>
      </c>
    </row>
    <row r="69" spans="5:6" x14ac:dyDescent="0.25">
      <c r="E69">
        <f t="shared" si="0"/>
        <v>126</v>
      </c>
      <c r="F69">
        <f t="shared" si="1"/>
        <v>4082</v>
      </c>
    </row>
    <row r="70" spans="5:6" x14ac:dyDescent="0.25">
      <c r="E70">
        <f t="shared" ref="E70:E82" si="2">IF(D70=1,E69,E69+2)</f>
        <v>128</v>
      </c>
      <c r="F70">
        <f t="shared" ref="F70:F82" si="3">E70+F69</f>
        <v>4210</v>
      </c>
    </row>
    <row r="71" spans="5:6" x14ac:dyDescent="0.25">
      <c r="E71">
        <f t="shared" si="2"/>
        <v>130</v>
      </c>
      <c r="F71">
        <f t="shared" si="3"/>
        <v>4340</v>
      </c>
    </row>
    <row r="72" spans="5:6" x14ac:dyDescent="0.25">
      <c r="E72">
        <f t="shared" si="2"/>
        <v>132</v>
      </c>
      <c r="F72">
        <f t="shared" si="3"/>
        <v>4472</v>
      </c>
    </row>
    <row r="73" spans="5:6" x14ac:dyDescent="0.25">
      <c r="E73">
        <f t="shared" si="2"/>
        <v>134</v>
      </c>
      <c r="F73">
        <f t="shared" si="3"/>
        <v>4606</v>
      </c>
    </row>
    <row r="74" spans="5:6" x14ac:dyDescent="0.25">
      <c r="E74">
        <f t="shared" si="2"/>
        <v>136</v>
      </c>
      <c r="F74">
        <f t="shared" si="3"/>
        <v>4742</v>
      </c>
    </row>
    <row r="75" spans="5:6" x14ac:dyDescent="0.25">
      <c r="E75">
        <f t="shared" si="2"/>
        <v>138</v>
      </c>
      <c r="F75">
        <f t="shared" si="3"/>
        <v>4880</v>
      </c>
    </row>
    <row r="76" spans="5:6" x14ac:dyDescent="0.25">
      <c r="E76">
        <f t="shared" si="2"/>
        <v>140</v>
      </c>
      <c r="F76">
        <f t="shared" si="3"/>
        <v>5020</v>
      </c>
    </row>
    <row r="77" spans="5:6" x14ac:dyDescent="0.25">
      <c r="E77">
        <f t="shared" si="2"/>
        <v>142</v>
      </c>
      <c r="F77">
        <f t="shared" si="3"/>
        <v>5162</v>
      </c>
    </row>
    <row r="78" spans="5:6" x14ac:dyDescent="0.25">
      <c r="E78">
        <f t="shared" si="2"/>
        <v>144</v>
      </c>
      <c r="F78">
        <f t="shared" si="3"/>
        <v>5306</v>
      </c>
    </row>
    <row r="79" spans="5:6" x14ac:dyDescent="0.25">
      <c r="E79">
        <f t="shared" si="2"/>
        <v>146</v>
      </c>
      <c r="F79">
        <f t="shared" si="3"/>
        <v>5452</v>
      </c>
    </row>
    <row r="80" spans="5:6" x14ac:dyDescent="0.25">
      <c r="E80">
        <f t="shared" si="2"/>
        <v>148</v>
      </c>
      <c r="F80">
        <f t="shared" si="3"/>
        <v>5600</v>
      </c>
    </row>
    <row r="81" spans="5:6" x14ac:dyDescent="0.25">
      <c r="E81">
        <f t="shared" si="2"/>
        <v>150</v>
      </c>
      <c r="F81">
        <f t="shared" si="3"/>
        <v>5750</v>
      </c>
    </row>
    <row r="82" spans="5:6" x14ac:dyDescent="0.25">
      <c r="E82">
        <f t="shared" si="2"/>
        <v>152</v>
      </c>
      <c r="F82">
        <f t="shared" si="3"/>
        <v>5902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8"/>
  <sheetViews>
    <sheetView topLeftCell="A4" workbookViewId="0">
      <selection activeCell="D40" sqref="D40:H48"/>
    </sheetView>
  </sheetViews>
  <sheetFormatPr defaultRowHeight="15" x14ac:dyDescent="0.25"/>
  <sheetData>
    <row r="3" spans="3:23" x14ac:dyDescent="0.25">
      <c r="E3" t="s">
        <v>30</v>
      </c>
      <c r="P3" t="s">
        <v>31</v>
      </c>
    </row>
    <row r="4" spans="3:23" x14ac:dyDescent="0.25">
      <c r="C4" t="s">
        <v>19</v>
      </c>
      <c r="E4">
        <v>164</v>
      </c>
      <c r="P4">
        <v>20</v>
      </c>
    </row>
    <row r="5" spans="3:23" x14ac:dyDescent="0.25">
      <c r="C5">
        <v>7</v>
      </c>
    </row>
    <row r="7" spans="3:23" x14ac:dyDescent="0.25">
      <c r="K7" t="s">
        <v>29</v>
      </c>
      <c r="R7" t="s">
        <v>28</v>
      </c>
    </row>
    <row r="8" spans="3:23" x14ac:dyDescent="0.25">
      <c r="E8">
        <v>0</v>
      </c>
      <c r="F8">
        <v>2</v>
      </c>
      <c r="G8">
        <v>4</v>
      </c>
      <c r="H8">
        <v>6</v>
      </c>
      <c r="I8">
        <v>8</v>
      </c>
      <c r="J8">
        <v>10</v>
      </c>
      <c r="K8">
        <v>12</v>
      </c>
      <c r="L8">
        <v>14</v>
      </c>
      <c r="M8">
        <v>16</v>
      </c>
      <c r="O8">
        <v>0</v>
      </c>
      <c r="P8">
        <v>2</v>
      </c>
      <c r="Q8">
        <v>4</v>
      </c>
      <c r="R8">
        <v>6</v>
      </c>
      <c r="S8">
        <v>8</v>
      </c>
      <c r="T8">
        <v>10</v>
      </c>
      <c r="U8">
        <v>12</v>
      </c>
      <c r="V8">
        <v>14</v>
      </c>
      <c r="W8">
        <v>16</v>
      </c>
    </row>
    <row r="9" spans="3:23" x14ac:dyDescent="0.25">
      <c r="D9" t="s">
        <v>35</v>
      </c>
      <c r="E9">
        <f>$E$4-E8</f>
        <v>164</v>
      </c>
      <c r="F9">
        <f t="shared" ref="F9:M9" si="0">$E$4-F8</f>
        <v>162</v>
      </c>
      <c r="G9">
        <f t="shared" si="0"/>
        <v>160</v>
      </c>
      <c r="H9">
        <f t="shared" si="0"/>
        <v>158</v>
      </c>
      <c r="I9">
        <f t="shared" si="0"/>
        <v>156</v>
      </c>
      <c r="J9">
        <f t="shared" si="0"/>
        <v>154</v>
      </c>
      <c r="K9">
        <f t="shared" si="0"/>
        <v>152</v>
      </c>
      <c r="L9">
        <f t="shared" si="0"/>
        <v>150</v>
      </c>
      <c r="M9">
        <f t="shared" si="0"/>
        <v>148</v>
      </c>
      <c r="O9">
        <v>23</v>
      </c>
      <c r="P9">
        <v>23</v>
      </c>
      <c r="Q9">
        <v>23</v>
      </c>
      <c r="R9">
        <v>23</v>
      </c>
      <c r="S9">
        <v>23</v>
      </c>
      <c r="T9">
        <v>23</v>
      </c>
      <c r="U9">
        <v>23</v>
      </c>
      <c r="V9">
        <v>23</v>
      </c>
      <c r="W9">
        <v>23</v>
      </c>
    </row>
    <row r="10" spans="3:23" x14ac:dyDescent="0.25">
      <c r="D10">
        <v>0</v>
      </c>
      <c r="E10">
        <f>IF(E9=((O10*8+2)),E9,E9+2)</f>
        <v>166</v>
      </c>
      <c r="F10">
        <f t="shared" ref="F10:F17" si="1">IF(F9=((P10*8+2)),F9,F9+2)</f>
        <v>164</v>
      </c>
      <c r="G10">
        <f t="shared" ref="G10:G17" si="2">IF(G9=((Q10*8+2)),G9,G9+2)</f>
        <v>162</v>
      </c>
      <c r="H10">
        <f t="shared" ref="H10:H17" si="3">IF(H9=((R10*8+2)),H9,H9+2)</f>
        <v>160</v>
      </c>
      <c r="I10">
        <f t="shared" ref="I10:I17" si="4">IF(I9=((S10*8+2)),I9,I9+2)</f>
        <v>158</v>
      </c>
      <c r="J10">
        <f t="shared" ref="J10:J17" si="5">IF(J9=((T10*8+2)),J9,J9+2)</f>
        <v>156</v>
      </c>
      <c r="K10">
        <f t="shared" ref="K10:K17" si="6">IF(K9=((U10*8+2)),K9,K9+2)</f>
        <v>154</v>
      </c>
      <c r="L10">
        <f t="shared" ref="L10:L17" si="7">IF(L9=((V10*8+2)),L9,L9+2)</f>
        <v>152</v>
      </c>
      <c r="M10">
        <f t="shared" ref="M10:M17" si="8">IF(M9=((W10*8+2)),M9,M9+2)</f>
        <v>150</v>
      </c>
      <c r="O10">
        <f>IF($C$5=$D10,IF((((O9*8)+4)-16)&gt;E9,O9,O9+1),IF((((O9*8)+4)-16)&gt;E9,O9-1,O9))</f>
        <v>22</v>
      </c>
      <c r="P10">
        <f t="shared" ref="P10:P17" si="9">IF($C$5=$D10,IF((((P9*8)+4)-16)&gt;F9,P9,P9+1),IF((((P9*8)+4)-16)&gt;F9,P9-1,P9))</f>
        <v>22</v>
      </c>
      <c r="Q10">
        <f t="shared" ref="Q10:Q17" si="10">IF($C$5=$D10,IF((((Q9*8)+4)-16)&gt;G9,Q9,Q9+1),IF((((Q9*8)+4)-16)&gt;G9,Q9-1,Q9))</f>
        <v>22</v>
      </c>
      <c r="R10">
        <f t="shared" ref="R10:R17" si="11">IF($C$5=$D10,IF((((R9*8)+4)-16)&gt;H9,R9,R9+1),IF((((R9*8)+4)-16)&gt;H9,R9-1,R9))</f>
        <v>22</v>
      </c>
      <c r="S10">
        <f t="shared" ref="S10:S17" si="12">IF($C$5=$D10,IF((((S9*8)+4)-16)&gt;I9,S9,S9+1),IF((((S9*8)+4)-16)&gt;I9,S9-1,S9))</f>
        <v>22</v>
      </c>
      <c r="T10">
        <f t="shared" ref="T10:T17" si="13">IF($C$5=$D10,IF((((T9*8)+4)-16)&gt;J9,T9,T9+1),IF((((T9*8)+4)-16)&gt;J9,T9-1,T9))</f>
        <v>22</v>
      </c>
      <c r="U10">
        <f t="shared" ref="U10:U17" si="14">IF($C$5=$D10,IF((((U9*8)+4)-16)&gt;K9,U9,U9+1),IF((((U9*8)+4)-16)&gt;K9,U9-1,U9))</f>
        <v>22</v>
      </c>
      <c r="V10">
        <f t="shared" ref="V10:V17" si="15">IF($C$5=$D10,IF((((V9*8)+4)-16)&gt;L9,V9,V9+1),IF((((V9*8)+4)-16)&gt;L9,V9-1,V9))</f>
        <v>22</v>
      </c>
      <c r="W10">
        <f t="shared" ref="W10:W17" si="16">IF($C$5=$D10,IF((((W9*8)+4)-16)&gt;M9,W9,W9+1),IF((((W9*8)+4)-16)&gt;M9,W9-1,W9))</f>
        <v>22</v>
      </c>
    </row>
    <row r="11" spans="3:23" x14ac:dyDescent="0.25">
      <c r="D11">
        <v>1</v>
      </c>
      <c r="E11">
        <f t="shared" ref="E11:E17" si="17">IF(E10=((O11*8+2)),E10,E10+2)</f>
        <v>168</v>
      </c>
      <c r="F11">
        <f t="shared" si="1"/>
        <v>166</v>
      </c>
      <c r="G11">
        <f t="shared" si="2"/>
        <v>164</v>
      </c>
      <c r="H11">
        <f t="shared" si="3"/>
        <v>162</v>
      </c>
      <c r="I11">
        <f t="shared" si="4"/>
        <v>160</v>
      </c>
      <c r="J11">
        <f t="shared" si="5"/>
        <v>158</v>
      </c>
      <c r="K11">
        <f t="shared" si="6"/>
        <v>156</v>
      </c>
      <c r="L11">
        <f t="shared" si="7"/>
        <v>154</v>
      </c>
      <c r="M11">
        <f t="shared" si="8"/>
        <v>152</v>
      </c>
      <c r="O11">
        <f t="shared" ref="O11:O17" si="18">IF($C$5=$D11,IF((((O10*8)+4)-16)&gt;E10,O10,O10+1),IF((((O10*8)+4)-16)&gt;E10,O10-1,O10))</f>
        <v>22</v>
      </c>
      <c r="P11">
        <f t="shared" si="9"/>
        <v>22</v>
      </c>
      <c r="Q11">
        <f t="shared" si="10"/>
        <v>21</v>
      </c>
      <c r="R11">
        <f t="shared" si="11"/>
        <v>21</v>
      </c>
      <c r="S11">
        <f t="shared" si="12"/>
        <v>21</v>
      </c>
      <c r="T11">
        <f t="shared" si="13"/>
        <v>21</v>
      </c>
      <c r="U11">
        <f t="shared" si="14"/>
        <v>21</v>
      </c>
      <c r="V11">
        <f t="shared" si="15"/>
        <v>21</v>
      </c>
      <c r="W11">
        <f t="shared" si="16"/>
        <v>21</v>
      </c>
    </row>
    <row r="12" spans="3:23" x14ac:dyDescent="0.25">
      <c r="D12">
        <v>2</v>
      </c>
      <c r="E12">
        <f t="shared" si="17"/>
        <v>170</v>
      </c>
      <c r="F12">
        <f t="shared" si="1"/>
        <v>168</v>
      </c>
      <c r="G12">
        <f t="shared" si="2"/>
        <v>166</v>
      </c>
      <c r="H12">
        <f t="shared" si="3"/>
        <v>164</v>
      </c>
      <c r="I12">
        <f t="shared" si="4"/>
        <v>162</v>
      </c>
      <c r="J12">
        <f t="shared" si="5"/>
        <v>160</v>
      </c>
      <c r="K12">
        <f t="shared" si="6"/>
        <v>158</v>
      </c>
      <c r="L12">
        <f t="shared" si="7"/>
        <v>156</v>
      </c>
      <c r="M12">
        <f t="shared" si="8"/>
        <v>154</v>
      </c>
      <c r="O12">
        <f t="shared" si="18"/>
        <v>22</v>
      </c>
      <c r="P12">
        <f t="shared" si="9"/>
        <v>22</v>
      </c>
      <c r="Q12">
        <f t="shared" si="10"/>
        <v>21</v>
      </c>
      <c r="R12">
        <f t="shared" si="11"/>
        <v>21</v>
      </c>
      <c r="S12">
        <f t="shared" si="12"/>
        <v>21</v>
      </c>
      <c r="T12">
        <f t="shared" si="13"/>
        <v>21</v>
      </c>
      <c r="U12">
        <f t="shared" si="14"/>
        <v>21</v>
      </c>
      <c r="V12">
        <f t="shared" si="15"/>
        <v>20</v>
      </c>
      <c r="W12">
        <f t="shared" si="16"/>
        <v>20</v>
      </c>
    </row>
    <row r="13" spans="3:23" x14ac:dyDescent="0.25">
      <c r="D13">
        <v>3</v>
      </c>
      <c r="E13">
        <f t="shared" si="17"/>
        <v>172</v>
      </c>
      <c r="F13">
        <f t="shared" si="1"/>
        <v>170</v>
      </c>
      <c r="G13">
        <f t="shared" si="2"/>
        <v>168</v>
      </c>
      <c r="H13">
        <f t="shared" si="3"/>
        <v>166</v>
      </c>
      <c r="I13">
        <f t="shared" si="4"/>
        <v>164</v>
      </c>
      <c r="J13">
        <f t="shared" si="5"/>
        <v>162</v>
      </c>
      <c r="K13">
        <f t="shared" si="6"/>
        <v>160</v>
      </c>
      <c r="L13">
        <f t="shared" si="7"/>
        <v>158</v>
      </c>
      <c r="M13">
        <f t="shared" si="8"/>
        <v>156</v>
      </c>
      <c r="O13">
        <f t="shared" si="18"/>
        <v>22</v>
      </c>
      <c r="P13">
        <f t="shared" si="9"/>
        <v>22</v>
      </c>
      <c r="Q13">
        <f t="shared" si="10"/>
        <v>21</v>
      </c>
      <c r="R13">
        <f t="shared" si="11"/>
        <v>21</v>
      </c>
      <c r="S13">
        <f t="shared" si="12"/>
        <v>21</v>
      </c>
      <c r="T13">
        <f t="shared" si="13"/>
        <v>21</v>
      </c>
      <c r="U13">
        <f t="shared" si="14"/>
        <v>21</v>
      </c>
      <c r="V13">
        <f t="shared" si="15"/>
        <v>20</v>
      </c>
      <c r="W13">
        <f t="shared" si="16"/>
        <v>20</v>
      </c>
    </row>
    <row r="14" spans="3:23" x14ac:dyDescent="0.25">
      <c r="D14">
        <v>4</v>
      </c>
      <c r="E14">
        <f t="shared" si="17"/>
        <v>174</v>
      </c>
      <c r="F14">
        <f t="shared" si="1"/>
        <v>172</v>
      </c>
      <c r="G14">
        <f t="shared" si="2"/>
        <v>170</v>
      </c>
      <c r="H14">
        <f t="shared" si="3"/>
        <v>168</v>
      </c>
      <c r="I14">
        <f t="shared" si="4"/>
        <v>166</v>
      </c>
      <c r="J14">
        <f t="shared" si="5"/>
        <v>164</v>
      </c>
      <c r="K14">
        <f t="shared" si="6"/>
        <v>162</v>
      </c>
      <c r="L14">
        <f t="shared" si="7"/>
        <v>160</v>
      </c>
      <c r="M14">
        <f t="shared" si="8"/>
        <v>158</v>
      </c>
      <c r="O14">
        <f t="shared" si="18"/>
        <v>22</v>
      </c>
      <c r="P14">
        <f t="shared" si="9"/>
        <v>22</v>
      </c>
      <c r="Q14">
        <f t="shared" si="10"/>
        <v>21</v>
      </c>
      <c r="R14">
        <f t="shared" si="11"/>
        <v>21</v>
      </c>
      <c r="S14">
        <f t="shared" si="12"/>
        <v>21</v>
      </c>
      <c r="T14">
        <f t="shared" si="13"/>
        <v>21</v>
      </c>
      <c r="U14">
        <f t="shared" si="14"/>
        <v>21</v>
      </c>
      <c r="V14">
        <f t="shared" si="15"/>
        <v>20</v>
      </c>
      <c r="W14">
        <f t="shared" si="16"/>
        <v>20</v>
      </c>
    </row>
    <row r="15" spans="3:23" x14ac:dyDescent="0.25">
      <c r="D15">
        <v>5</v>
      </c>
      <c r="E15">
        <f t="shared" si="17"/>
        <v>176</v>
      </c>
      <c r="F15">
        <f t="shared" si="1"/>
        <v>174</v>
      </c>
      <c r="G15">
        <f t="shared" si="2"/>
        <v>170</v>
      </c>
      <c r="H15">
        <f t="shared" si="3"/>
        <v>170</v>
      </c>
      <c r="I15">
        <f t="shared" si="4"/>
        <v>168</v>
      </c>
      <c r="J15">
        <f t="shared" si="5"/>
        <v>166</v>
      </c>
      <c r="K15">
        <f t="shared" si="6"/>
        <v>164</v>
      </c>
      <c r="L15">
        <f t="shared" si="7"/>
        <v>162</v>
      </c>
      <c r="M15">
        <f t="shared" si="8"/>
        <v>160</v>
      </c>
      <c r="O15">
        <f t="shared" si="18"/>
        <v>22</v>
      </c>
      <c r="P15">
        <f t="shared" si="9"/>
        <v>22</v>
      </c>
      <c r="Q15">
        <f t="shared" si="10"/>
        <v>21</v>
      </c>
      <c r="R15">
        <f t="shared" si="11"/>
        <v>21</v>
      </c>
      <c r="S15">
        <f t="shared" si="12"/>
        <v>21</v>
      </c>
      <c r="T15">
        <f t="shared" si="13"/>
        <v>21</v>
      </c>
      <c r="U15">
        <f t="shared" si="14"/>
        <v>21</v>
      </c>
      <c r="V15">
        <f t="shared" si="15"/>
        <v>20</v>
      </c>
      <c r="W15">
        <f t="shared" si="16"/>
        <v>20</v>
      </c>
    </row>
    <row r="16" spans="3:23" x14ac:dyDescent="0.25">
      <c r="D16">
        <v>6</v>
      </c>
      <c r="E16">
        <f t="shared" si="17"/>
        <v>178</v>
      </c>
      <c r="F16">
        <f t="shared" si="1"/>
        <v>176</v>
      </c>
      <c r="G16">
        <f t="shared" si="2"/>
        <v>170</v>
      </c>
      <c r="H16">
        <f t="shared" si="3"/>
        <v>170</v>
      </c>
      <c r="I16">
        <f t="shared" si="4"/>
        <v>170</v>
      </c>
      <c r="J16">
        <f t="shared" si="5"/>
        <v>168</v>
      </c>
      <c r="K16">
        <f t="shared" si="6"/>
        <v>166</v>
      </c>
      <c r="L16">
        <f t="shared" si="7"/>
        <v>162</v>
      </c>
      <c r="M16">
        <f t="shared" si="8"/>
        <v>162</v>
      </c>
      <c r="O16">
        <f t="shared" si="18"/>
        <v>22</v>
      </c>
      <c r="P16">
        <f t="shared" si="9"/>
        <v>22</v>
      </c>
      <c r="Q16">
        <f t="shared" si="10"/>
        <v>21</v>
      </c>
      <c r="R16">
        <f t="shared" si="11"/>
        <v>21</v>
      </c>
      <c r="S16">
        <f t="shared" si="12"/>
        <v>21</v>
      </c>
      <c r="T16">
        <f t="shared" si="13"/>
        <v>21</v>
      </c>
      <c r="U16">
        <f t="shared" si="14"/>
        <v>21</v>
      </c>
      <c r="V16">
        <f t="shared" si="15"/>
        <v>20</v>
      </c>
      <c r="W16">
        <f t="shared" si="16"/>
        <v>20</v>
      </c>
    </row>
    <row r="17" spans="4:23" x14ac:dyDescent="0.25">
      <c r="D17">
        <v>7</v>
      </c>
      <c r="E17">
        <f t="shared" si="17"/>
        <v>180</v>
      </c>
      <c r="F17">
        <f t="shared" si="1"/>
        <v>178</v>
      </c>
      <c r="G17">
        <f t="shared" si="2"/>
        <v>172</v>
      </c>
      <c r="H17">
        <f t="shared" si="3"/>
        <v>172</v>
      </c>
      <c r="I17">
        <f t="shared" si="4"/>
        <v>172</v>
      </c>
      <c r="J17">
        <f t="shared" si="5"/>
        <v>170</v>
      </c>
      <c r="K17">
        <f t="shared" si="6"/>
        <v>168</v>
      </c>
      <c r="L17">
        <f t="shared" si="7"/>
        <v>164</v>
      </c>
      <c r="M17">
        <f t="shared" si="8"/>
        <v>164</v>
      </c>
      <c r="O17">
        <f t="shared" si="18"/>
        <v>23</v>
      </c>
      <c r="P17">
        <f t="shared" si="9"/>
        <v>23</v>
      </c>
      <c r="Q17">
        <f t="shared" si="10"/>
        <v>22</v>
      </c>
      <c r="R17">
        <f t="shared" si="11"/>
        <v>22</v>
      </c>
      <c r="S17">
        <f t="shared" si="12"/>
        <v>22</v>
      </c>
      <c r="T17">
        <f t="shared" si="13"/>
        <v>22</v>
      </c>
      <c r="U17">
        <f t="shared" si="14"/>
        <v>22</v>
      </c>
      <c r="V17">
        <f t="shared" si="15"/>
        <v>21</v>
      </c>
      <c r="W17">
        <f t="shared" si="16"/>
        <v>21</v>
      </c>
    </row>
    <row r="18" spans="4:23" x14ac:dyDescent="0.25">
      <c r="D18" t="s">
        <v>32</v>
      </c>
      <c r="E18">
        <f>E17-E10</f>
        <v>14</v>
      </c>
      <c r="F18">
        <f t="shared" ref="F18" si="19">F17-F10</f>
        <v>14</v>
      </c>
      <c r="G18">
        <f t="shared" ref="G18" si="20">G17-G10</f>
        <v>10</v>
      </c>
      <c r="H18">
        <f t="shared" ref="H18" si="21">H17-H10</f>
        <v>12</v>
      </c>
      <c r="I18">
        <f t="shared" ref="I18" si="22">I17-I10</f>
        <v>14</v>
      </c>
      <c r="J18">
        <f t="shared" ref="J18" si="23">J17-J10</f>
        <v>14</v>
      </c>
      <c r="K18">
        <f t="shared" ref="K18" si="24">K17-K10</f>
        <v>14</v>
      </c>
      <c r="L18">
        <f t="shared" ref="L18" si="25">L17-L10</f>
        <v>12</v>
      </c>
      <c r="M18">
        <f t="shared" ref="M18" si="26">M17-M10</f>
        <v>14</v>
      </c>
    </row>
    <row r="19" spans="4:23" x14ac:dyDescent="0.25">
      <c r="D19">
        <v>0</v>
      </c>
      <c r="E19">
        <f t="shared" ref="E19:M19" si="27">IF(E17=((O19*8+2)),E17,E17+2)</f>
        <v>182</v>
      </c>
      <c r="F19">
        <f t="shared" si="27"/>
        <v>180</v>
      </c>
      <c r="G19">
        <f t="shared" si="27"/>
        <v>174</v>
      </c>
      <c r="H19">
        <f t="shared" si="27"/>
        <v>174</v>
      </c>
      <c r="I19">
        <f t="shared" si="27"/>
        <v>174</v>
      </c>
      <c r="J19">
        <f t="shared" si="27"/>
        <v>172</v>
      </c>
      <c r="K19">
        <f t="shared" si="27"/>
        <v>170</v>
      </c>
      <c r="L19">
        <f t="shared" si="27"/>
        <v>166</v>
      </c>
      <c r="M19">
        <f t="shared" si="27"/>
        <v>166</v>
      </c>
      <c r="O19">
        <f t="shared" ref="O19:W19" si="28">IF($C$5=$D19,IF((((O17*8)+4)-16)&gt;E17,O17,O17+1),IF((((O17*8)+4)-16)&gt;E17,O17-1,O17))</f>
        <v>23</v>
      </c>
      <c r="P19">
        <f t="shared" si="28"/>
        <v>23</v>
      </c>
      <c r="Q19">
        <f t="shared" si="28"/>
        <v>22</v>
      </c>
      <c r="R19">
        <f t="shared" si="28"/>
        <v>22</v>
      </c>
      <c r="S19">
        <f t="shared" si="28"/>
        <v>22</v>
      </c>
      <c r="T19">
        <f t="shared" si="28"/>
        <v>22</v>
      </c>
      <c r="U19">
        <f t="shared" si="28"/>
        <v>22</v>
      </c>
      <c r="V19">
        <f t="shared" si="28"/>
        <v>21</v>
      </c>
      <c r="W19">
        <f t="shared" si="28"/>
        <v>21</v>
      </c>
    </row>
    <row r="20" spans="4:23" x14ac:dyDescent="0.25">
      <c r="D20">
        <v>1</v>
      </c>
      <c r="E20">
        <f t="shared" ref="E20:M26" si="29">IF(E19=((O20*8+2)),E19,E19+2)</f>
        <v>184</v>
      </c>
      <c r="F20">
        <f t="shared" si="29"/>
        <v>182</v>
      </c>
      <c r="G20">
        <f t="shared" si="29"/>
        <v>176</v>
      </c>
      <c r="H20">
        <f t="shared" si="29"/>
        <v>176</v>
      </c>
      <c r="I20">
        <f t="shared" si="29"/>
        <v>176</v>
      </c>
      <c r="J20">
        <f t="shared" si="29"/>
        <v>174</v>
      </c>
      <c r="K20">
        <f t="shared" si="29"/>
        <v>172</v>
      </c>
      <c r="L20">
        <f t="shared" si="29"/>
        <v>168</v>
      </c>
      <c r="M20">
        <f t="shared" si="29"/>
        <v>168</v>
      </c>
      <c r="O20">
        <f t="shared" ref="O20:W26" si="30">IF($C$5=$D20,IF((((O19*8)+4)-16)&gt;E19,O19,O19+1),IF((((O19*8)+4)-16)&gt;E19,O19-1,O19))</f>
        <v>23</v>
      </c>
      <c r="P20">
        <f t="shared" si="30"/>
        <v>23</v>
      </c>
      <c r="Q20">
        <f t="shared" si="30"/>
        <v>22</v>
      </c>
      <c r="R20">
        <f t="shared" si="30"/>
        <v>22</v>
      </c>
      <c r="S20">
        <f t="shared" si="30"/>
        <v>22</v>
      </c>
      <c r="T20">
        <f t="shared" si="30"/>
        <v>22</v>
      </c>
      <c r="U20">
        <f t="shared" si="30"/>
        <v>22</v>
      </c>
      <c r="V20">
        <f t="shared" si="30"/>
        <v>21</v>
      </c>
      <c r="W20">
        <f t="shared" si="30"/>
        <v>21</v>
      </c>
    </row>
    <row r="21" spans="4:23" x14ac:dyDescent="0.25">
      <c r="D21">
        <v>2</v>
      </c>
      <c r="E21">
        <f t="shared" si="29"/>
        <v>186</v>
      </c>
      <c r="F21">
        <f t="shared" si="29"/>
        <v>184</v>
      </c>
      <c r="G21">
        <f t="shared" si="29"/>
        <v>178</v>
      </c>
      <c r="H21">
        <f t="shared" si="29"/>
        <v>178</v>
      </c>
      <c r="I21">
        <f t="shared" si="29"/>
        <v>178</v>
      </c>
      <c r="J21">
        <f t="shared" si="29"/>
        <v>176</v>
      </c>
      <c r="K21">
        <f t="shared" si="29"/>
        <v>174</v>
      </c>
      <c r="L21">
        <f t="shared" si="29"/>
        <v>170</v>
      </c>
      <c r="M21">
        <f t="shared" si="29"/>
        <v>170</v>
      </c>
      <c r="O21">
        <f t="shared" si="30"/>
        <v>23</v>
      </c>
      <c r="P21">
        <f t="shared" si="30"/>
        <v>23</v>
      </c>
      <c r="Q21">
        <f t="shared" si="30"/>
        <v>22</v>
      </c>
      <c r="R21">
        <f t="shared" si="30"/>
        <v>22</v>
      </c>
      <c r="S21">
        <f t="shared" si="30"/>
        <v>22</v>
      </c>
      <c r="T21">
        <f t="shared" si="30"/>
        <v>22</v>
      </c>
      <c r="U21">
        <f t="shared" si="30"/>
        <v>22</v>
      </c>
      <c r="V21">
        <f t="shared" si="30"/>
        <v>21</v>
      </c>
      <c r="W21">
        <f t="shared" si="30"/>
        <v>21</v>
      </c>
    </row>
    <row r="22" spans="4:23" x14ac:dyDescent="0.25">
      <c r="D22">
        <v>3</v>
      </c>
      <c r="E22">
        <f t="shared" si="29"/>
        <v>186</v>
      </c>
      <c r="F22">
        <f t="shared" si="29"/>
        <v>186</v>
      </c>
      <c r="G22">
        <f t="shared" si="29"/>
        <v>178</v>
      </c>
      <c r="H22">
        <f t="shared" si="29"/>
        <v>178</v>
      </c>
      <c r="I22">
        <f t="shared" si="29"/>
        <v>178</v>
      </c>
      <c r="J22">
        <f t="shared" si="29"/>
        <v>178</v>
      </c>
      <c r="K22">
        <f t="shared" si="29"/>
        <v>176</v>
      </c>
      <c r="L22">
        <f t="shared" si="29"/>
        <v>170</v>
      </c>
      <c r="M22">
        <f t="shared" si="29"/>
        <v>170</v>
      </c>
      <c r="O22">
        <f t="shared" si="30"/>
        <v>23</v>
      </c>
      <c r="P22">
        <f t="shared" si="30"/>
        <v>23</v>
      </c>
      <c r="Q22">
        <f t="shared" si="30"/>
        <v>22</v>
      </c>
      <c r="R22">
        <f t="shared" si="30"/>
        <v>22</v>
      </c>
      <c r="S22">
        <f t="shared" si="30"/>
        <v>22</v>
      </c>
      <c r="T22">
        <f t="shared" si="30"/>
        <v>22</v>
      </c>
      <c r="U22">
        <f t="shared" si="30"/>
        <v>22</v>
      </c>
      <c r="V22">
        <f t="shared" si="30"/>
        <v>21</v>
      </c>
      <c r="W22">
        <f t="shared" si="30"/>
        <v>21</v>
      </c>
    </row>
    <row r="23" spans="4:23" x14ac:dyDescent="0.25">
      <c r="D23">
        <v>4</v>
      </c>
      <c r="E23">
        <f t="shared" si="29"/>
        <v>186</v>
      </c>
      <c r="F23">
        <f t="shared" si="29"/>
        <v>186</v>
      </c>
      <c r="G23">
        <f t="shared" si="29"/>
        <v>178</v>
      </c>
      <c r="H23">
        <f t="shared" si="29"/>
        <v>178</v>
      </c>
      <c r="I23">
        <f t="shared" si="29"/>
        <v>178</v>
      </c>
      <c r="J23">
        <f t="shared" si="29"/>
        <v>178</v>
      </c>
      <c r="K23">
        <f t="shared" si="29"/>
        <v>178</v>
      </c>
      <c r="L23">
        <f t="shared" si="29"/>
        <v>170</v>
      </c>
      <c r="M23">
        <f t="shared" si="29"/>
        <v>170</v>
      </c>
      <c r="O23">
        <f t="shared" si="30"/>
        <v>23</v>
      </c>
      <c r="P23">
        <f t="shared" si="30"/>
        <v>23</v>
      </c>
      <c r="Q23">
        <f t="shared" si="30"/>
        <v>22</v>
      </c>
      <c r="R23">
        <f t="shared" si="30"/>
        <v>22</v>
      </c>
      <c r="S23">
        <f t="shared" si="30"/>
        <v>22</v>
      </c>
      <c r="T23">
        <f t="shared" si="30"/>
        <v>22</v>
      </c>
      <c r="U23">
        <f t="shared" si="30"/>
        <v>22</v>
      </c>
      <c r="V23">
        <f t="shared" si="30"/>
        <v>21</v>
      </c>
      <c r="W23">
        <f t="shared" si="30"/>
        <v>21</v>
      </c>
    </row>
    <row r="24" spans="4:23" x14ac:dyDescent="0.25">
      <c r="D24">
        <v>5</v>
      </c>
      <c r="E24">
        <f t="shared" si="29"/>
        <v>186</v>
      </c>
      <c r="F24">
        <f t="shared" si="29"/>
        <v>186</v>
      </c>
      <c r="G24">
        <f t="shared" si="29"/>
        <v>178</v>
      </c>
      <c r="H24">
        <f t="shared" si="29"/>
        <v>178</v>
      </c>
      <c r="I24">
        <f t="shared" si="29"/>
        <v>178</v>
      </c>
      <c r="J24">
        <f t="shared" si="29"/>
        <v>178</v>
      </c>
      <c r="K24">
        <f t="shared" si="29"/>
        <v>178</v>
      </c>
      <c r="L24">
        <f t="shared" si="29"/>
        <v>170</v>
      </c>
      <c r="M24">
        <f t="shared" si="29"/>
        <v>170</v>
      </c>
      <c r="O24">
        <f t="shared" si="30"/>
        <v>23</v>
      </c>
      <c r="P24">
        <f t="shared" si="30"/>
        <v>23</v>
      </c>
      <c r="Q24">
        <f t="shared" si="30"/>
        <v>22</v>
      </c>
      <c r="R24">
        <f t="shared" si="30"/>
        <v>22</v>
      </c>
      <c r="S24">
        <f t="shared" si="30"/>
        <v>22</v>
      </c>
      <c r="T24">
        <f t="shared" si="30"/>
        <v>22</v>
      </c>
      <c r="U24">
        <f t="shared" si="30"/>
        <v>22</v>
      </c>
      <c r="V24">
        <f t="shared" si="30"/>
        <v>21</v>
      </c>
      <c r="W24">
        <f t="shared" si="30"/>
        <v>21</v>
      </c>
    </row>
    <row r="25" spans="4:23" x14ac:dyDescent="0.25">
      <c r="D25">
        <v>6</v>
      </c>
      <c r="E25">
        <f t="shared" si="29"/>
        <v>186</v>
      </c>
      <c r="F25">
        <f t="shared" si="29"/>
        <v>186</v>
      </c>
      <c r="G25">
        <f t="shared" si="29"/>
        <v>178</v>
      </c>
      <c r="H25">
        <f t="shared" si="29"/>
        <v>178</v>
      </c>
      <c r="I25">
        <f t="shared" si="29"/>
        <v>178</v>
      </c>
      <c r="J25">
        <f t="shared" si="29"/>
        <v>178</v>
      </c>
      <c r="K25">
        <f t="shared" si="29"/>
        <v>178</v>
      </c>
      <c r="L25">
        <f t="shared" si="29"/>
        <v>170</v>
      </c>
      <c r="M25">
        <f t="shared" si="29"/>
        <v>170</v>
      </c>
      <c r="O25">
        <f t="shared" si="30"/>
        <v>23</v>
      </c>
      <c r="P25">
        <f t="shared" si="30"/>
        <v>23</v>
      </c>
      <c r="Q25">
        <f t="shared" si="30"/>
        <v>22</v>
      </c>
      <c r="R25">
        <f t="shared" si="30"/>
        <v>22</v>
      </c>
      <c r="S25">
        <f t="shared" si="30"/>
        <v>22</v>
      </c>
      <c r="T25">
        <f t="shared" si="30"/>
        <v>22</v>
      </c>
      <c r="U25">
        <f t="shared" si="30"/>
        <v>22</v>
      </c>
      <c r="V25">
        <f t="shared" si="30"/>
        <v>21</v>
      </c>
      <c r="W25">
        <f t="shared" si="30"/>
        <v>21</v>
      </c>
    </row>
    <row r="26" spans="4:23" x14ac:dyDescent="0.25">
      <c r="D26">
        <v>7</v>
      </c>
      <c r="E26">
        <f t="shared" si="29"/>
        <v>188</v>
      </c>
      <c r="F26">
        <f t="shared" si="29"/>
        <v>188</v>
      </c>
      <c r="G26">
        <f t="shared" si="29"/>
        <v>180</v>
      </c>
      <c r="H26">
        <f t="shared" si="29"/>
        <v>180</v>
      </c>
      <c r="I26">
        <f t="shared" si="29"/>
        <v>180</v>
      </c>
      <c r="J26">
        <f t="shared" si="29"/>
        <v>180</v>
      </c>
      <c r="K26">
        <f t="shared" si="29"/>
        <v>180</v>
      </c>
      <c r="L26">
        <f t="shared" si="29"/>
        <v>172</v>
      </c>
      <c r="M26">
        <f t="shared" si="29"/>
        <v>172</v>
      </c>
      <c r="O26">
        <f t="shared" si="30"/>
        <v>24</v>
      </c>
      <c r="P26">
        <f t="shared" si="30"/>
        <v>24</v>
      </c>
      <c r="Q26">
        <f t="shared" si="30"/>
        <v>23</v>
      </c>
      <c r="R26">
        <f t="shared" si="30"/>
        <v>23</v>
      </c>
      <c r="S26">
        <f t="shared" si="30"/>
        <v>23</v>
      </c>
      <c r="T26">
        <f t="shared" si="30"/>
        <v>23</v>
      </c>
      <c r="U26">
        <f t="shared" si="30"/>
        <v>23</v>
      </c>
      <c r="V26">
        <f t="shared" si="30"/>
        <v>22</v>
      </c>
      <c r="W26">
        <f t="shared" si="30"/>
        <v>22</v>
      </c>
    </row>
    <row r="27" spans="4:23" x14ac:dyDescent="0.25">
      <c r="D27" t="s">
        <v>32</v>
      </c>
      <c r="E27">
        <f>E26-E19</f>
        <v>6</v>
      </c>
      <c r="F27">
        <f t="shared" ref="F27:M27" si="31">F26-F19</f>
        <v>8</v>
      </c>
      <c r="G27">
        <f t="shared" si="31"/>
        <v>6</v>
      </c>
      <c r="H27">
        <f t="shared" si="31"/>
        <v>6</v>
      </c>
      <c r="I27">
        <f t="shared" si="31"/>
        <v>6</v>
      </c>
      <c r="J27">
        <f t="shared" si="31"/>
        <v>8</v>
      </c>
      <c r="K27">
        <f t="shared" si="31"/>
        <v>10</v>
      </c>
      <c r="L27">
        <f t="shared" si="31"/>
        <v>6</v>
      </c>
      <c r="M27">
        <f t="shared" si="31"/>
        <v>6</v>
      </c>
    </row>
    <row r="28" spans="4:23" x14ac:dyDescent="0.25">
      <c r="D28">
        <v>0</v>
      </c>
      <c r="E28">
        <f t="shared" ref="E28:M28" si="32">IF(E26=((O28*8+2)),E26,E26+2)</f>
        <v>190</v>
      </c>
      <c r="F28">
        <f t="shared" si="32"/>
        <v>190</v>
      </c>
      <c r="G28">
        <f t="shared" si="32"/>
        <v>182</v>
      </c>
      <c r="H28">
        <f t="shared" si="32"/>
        <v>182</v>
      </c>
      <c r="I28">
        <f t="shared" si="32"/>
        <v>182</v>
      </c>
      <c r="J28">
        <f t="shared" si="32"/>
        <v>182</v>
      </c>
      <c r="K28">
        <f t="shared" si="32"/>
        <v>182</v>
      </c>
      <c r="L28">
        <f t="shared" si="32"/>
        <v>174</v>
      </c>
      <c r="M28">
        <f t="shared" si="32"/>
        <v>174</v>
      </c>
      <c r="O28">
        <f t="shared" ref="O28:W28" si="33">IF($C$5=$D28,IF((((O26*8)+4)-16)&gt;E26,O26,O26+1),IF((((O26*8)+4)-16)&gt;E26,O26-1,O26))</f>
        <v>24</v>
      </c>
      <c r="P28">
        <f t="shared" si="33"/>
        <v>24</v>
      </c>
      <c r="Q28">
        <f t="shared" si="33"/>
        <v>23</v>
      </c>
      <c r="R28">
        <f t="shared" si="33"/>
        <v>23</v>
      </c>
      <c r="S28">
        <f t="shared" si="33"/>
        <v>23</v>
      </c>
      <c r="T28">
        <f t="shared" si="33"/>
        <v>23</v>
      </c>
      <c r="U28">
        <f t="shared" si="33"/>
        <v>23</v>
      </c>
      <c r="V28">
        <f t="shared" si="33"/>
        <v>22</v>
      </c>
      <c r="W28">
        <f t="shared" si="33"/>
        <v>22</v>
      </c>
    </row>
    <row r="29" spans="4:23" x14ac:dyDescent="0.25">
      <c r="D29">
        <v>1</v>
      </c>
      <c r="E29">
        <f t="shared" ref="E29:M35" si="34">IF(E28=((O29*8+2)),E28,E28+2)</f>
        <v>192</v>
      </c>
      <c r="F29">
        <f t="shared" si="34"/>
        <v>192</v>
      </c>
      <c r="G29">
        <f t="shared" si="34"/>
        <v>184</v>
      </c>
      <c r="H29">
        <f t="shared" si="34"/>
        <v>184</v>
      </c>
      <c r="I29">
        <f t="shared" si="34"/>
        <v>184</v>
      </c>
      <c r="J29">
        <f t="shared" si="34"/>
        <v>184</v>
      </c>
      <c r="K29">
        <f t="shared" si="34"/>
        <v>184</v>
      </c>
      <c r="L29">
        <f t="shared" si="34"/>
        <v>176</v>
      </c>
      <c r="M29">
        <f t="shared" si="34"/>
        <v>176</v>
      </c>
      <c r="O29">
        <f t="shared" ref="O29:W35" si="35">IF($C$5=$D29,IF((((O28*8)+4)-16)&gt;E28,O28,O28+1),IF((((O28*8)+4)-16)&gt;E28,O28-1,O28))</f>
        <v>24</v>
      </c>
      <c r="P29">
        <f t="shared" si="35"/>
        <v>24</v>
      </c>
      <c r="Q29">
        <f t="shared" si="35"/>
        <v>23</v>
      </c>
      <c r="R29">
        <f t="shared" si="35"/>
        <v>23</v>
      </c>
      <c r="S29">
        <f t="shared" si="35"/>
        <v>23</v>
      </c>
      <c r="T29">
        <f t="shared" si="35"/>
        <v>23</v>
      </c>
      <c r="U29">
        <f t="shared" si="35"/>
        <v>23</v>
      </c>
      <c r="V29">
        <f t="shared" si="35"/>
        <v>22</v>
      </c>
      <c r="W29">
        <f t="shared" si="35"/>
        <v>22</v>
      </c>
    </row>
    <row r="30" spans="4:23" x14ac:dyDescent="0.25">
      <c r="D30">
        <v>2</v>
      </c>
      <c r="E30">
        <f t="shared" si="34"/>
        <v>194</v>
      </c>
      <c r="F30">
        <f t="shared" si="34"/>
        <v>194</v>
      </c>
      <c r="G30">
        <f t="shared" si="34"/>
        <v>186</v>
      </c>
      <c r="H30">
        <f t="shared" si="34"/>
        <v>186</v>
      </c>
      <c r="I30">
        <f t="shared" si="34"/>
        <v>186</v>
      </c>
      <c r="J30">
        <f t="shared" si="34"/>
        <v>186</v>
      </c>
      <c r="K30">
        <f t="shared" si="34"/>
        <v>186</v>
      </c>
      <c r="L30">
        <f t="shared" si="34"/>
        <v>178</v>
      </c>
      <c r="M30">
        <f t="shared" si="34"/>
        <v>178</v>
      </c>
      <c r="O30">
        <f t="shared" si="35"/>
        <v>24</v>
      </c>
      <c r="P30">
        <f t="shared" si="35"/>
        <v>24</v>
      </c>
      <c r="Q30">
        <f t="shared" si="35"/>
        <v>23</v>
      </c>
      <c r="R30">
        <f t="shared" si="35"/>
        <v>23</v>
      </c>
      <c r="S30">
        <f t="shared" si="35"/>
        <v>23</v>
      </c>
      <c r="T30">
        <f t="shared" si="35"/>
        <v>23</v>
      </c>
      <c r="U30">
        <f t="shared" si="35"/>
        <v>23</v>
      </c>
      <c r="V30">
        <f t="shared" si="35"/>
        <v>22</v>
      </c>
      <c r="W30">
        <f t="shared" si="35"/>
        <v>22</v>
      </c>
    </row>
    <row r="31" spans="4:23" x14ac:dyDescent="0.25">
      <c r="D31">
        <v>3</v>
      </c>
      <c r="E31">
        <f t="shared" si="34"/>
        <v>194</v>
      </c>
      <c r="F31">
        <f t="shared" si="34"/>
        <v>194</v>
      </c>
      <c r="G31">
        <f t="shared" si="34"/>
        <v>186</v>
      </c>
      <c r="H31">
        <f t="shared" si="34"/>
        <v>186</v>
      </c>
      <c r="I31">
        <f t="shared" si="34"/>
        <v>186</v>
      </c>
      <c r="J31">
        <f t="shared" si="34"/>
        <v>186</v>
      </c>
      <c r="K31">
        <f t="shared" si="34"/>
        <v>186</v>
      </c>
      <c r="L31">
        <f t="shared" si="34"/>
        <v>178</v>
      </c>
      <c r="M31">
        <f t="shared" si="34"/>
        <v>178</v>
      </c>
      <c r="O31">
        <f t="shared" si="35"/>
        <v>24</v>
      </c>
      <c r="P31">
        <f t="shared" si="35"/>
        <v>24</v>
      </c>
      <c r="Q31">
        <f t="shared" si="35"/>
        <v>23</v>
      </c>
      <c r="R31">
        <f t="shared" si="35"/>
        <v>23</v>
      </c>
      <c r="S31">
        <f t="shared" si="35"/>
        <v>23</v>
      </c>
      <c r="T31">
        <f t="shared" si="35"/>
        <v>23</v>
      </c>
      <c r="U31">
        <f t="shared" si="35"/>
        <v>23</v>
      </c>
      <c r="V31">
        <f t="shared" si="35"/>
        <v>22</v>
      </c>
      <c r="W31">
        <f t="shared" si="35"/>
        <v>22</v>
      </c>
    </row>
    <row r="32" spans="4:23" x14ac:dyDescent="0.25">
      <c r="D32">
        <v>4</v>
      </c>
      <c r="E32">
        <f t="shared" si="34"/>
        <v>194</v>
      </c>
      <c r="F32">
        <f t="shared" si="34"/>
        <v>194</v>
      </c>
      <c r="G32">
        <f t="shared" si="34"/>
        <v>186</v>
      </c>
      <c r="H32">
        <f t="shared" si="34"/>
        <v>186</v>
      </c>
      <c r="I32">
        <f t="shared" si="34"/>
        <v>186</v>
      </c>
      <c r="J32">
        <f t="shared" si="34"/>
        <v>186</v>
      </c>
      <c r="K32">
        <f t="shared" si="34"/>
        <v>186</v>
      </c>
      <c r="L32">
        <f t="shared" si="34"/>
        <v>178</v>
      </c>
      <c r="M32">
        <f t="shared" si="34"/>
        <v>178</v>
      </c>
      <c r="O32">
        <f t="shared" si="35"/>
        <v>24</v>
      </c>
      <c r="P32">
        <f t="shared" si="35"/>
        <v>24</v>
      </c>
      <c r="Q32">
        <f t="shared" si="35"/>
        <v>23</v>
      </c>
      <c r="R32">
        <f t="shared" si="35"/>
        <v>23</v>
      </c>
      <c r="S32">
        <f t="shared" si="35"/>
        <v>23</v>
      </c>
      <c r="T32">
        <f t="shared" si="35"/>
        <v>23</v>
      </c>
      <c r="U32">
        <f t="shared" si="35"/>
        <v>23</v>
      </c>
      <c r="V32">
        <f t="shared" si="35"/>
        <v>22</v>
      </c>
      <c r="W32">
        <f t="shared" si="35"/>
        <v>22</v>
      </c>
    </row>
    <row r="33" spans="4:23" x14ac:dyDescent="0.25">
      <c r="D33">
        <v>5</v>
      </c>
      <c r="E33">
        <f t="shared" si="34"/>
        <v>194</v>
      </c>
      <c r="F33">
        <f t="shared" si="34"/>
        <v>194</v>
      </c>
      <c r="G33">
        <f t="shared" si="34"/>
        <v>186</v>
      </c>
      <c r="H33">
        <f t="shared" si="34"/>
        <v>186</v>
      </c>
      <c r="I33">
        <f t="shared" si="34"/>
        <v>186</v>
      </c>
      <c r="J33">
        <f t="shared" si="34"/>
        <v>186</v>
      </c>
      <c r="K33">
        <f t="shared" si="34"/>
        <v>186</v>
      </c>
      <c r="L33">
        <f t="shared" si="34"/>
        <v>178</v>
      </c>
      <c r="M33">
        <f t="shared" si="34"/>
        <v>178</v>
      </c>
      <c r="O33">
        <f t="shared" si="35"/>
        <v>24</v>
      </c>
      <c r="P33">
        <f t="shared" si="35"/>
        <v>24</v>
      </c>
      <c r="Q33">
        <f t="shared" si="35"/>
        <v>23</v>
      </c>
      <c r="R33">
        <f t="shared" si="35"/>
        <v>23</v>
      </c>
      <c r="S33">
        <f t="shared" si="35"/>
        <v>23</v>
      </c>
      <c r="T33">
        <f t="shared" si="35"/>
        <v>23</v>
      </c>
      <c r="U33">
        <f t="shared" si="35"/>
        <v>23</v>
      </c>
      <c r="V33">
        <f t="shared" si="35"/>
        <v>22</v>
      </c>
      <c r="W33">
        <f t="shared" si="35"/>
        <v>22</v>
      </c>
    </row>
    <row r="34" spans="4:23" x14ac:dyDescent="0.25">
      <c r="D34">
        <v>6</v>
      </c>
      <c r="E34">
        <f t="shared" si="34"/>
        <v>194</v>
      </c>
      <c r="F34">
        <f t="shared" si="34"/>
        <v>194</v>
      </c>
      <c r="G34">
        <f t="shared" si="34"/>
        <v>186</v>
      </c>
      <c r="H34">
        <f t="shared" si="34"/>
        <v>186</v>
      </c>
      <c r="I34">
        <f t="shared" si="34"/>
        <v>186</v>
      </c>
      <c r="J34">
        <f t="shared" si="34"/>
        <v>186</v>
      </c>
      <c r="K34">
        <f t="shared" si="34"/>
        <v>186</v>
      </c>
      <c r="L34">
        <f t="shared" si="34"/>
        <v>178</v>
      </c>
      <c r="M34">
        <f t="shared" si="34"/>
        <v>178</v>
      </c>
      <c r="O34">
        <f t="shared" si="35"/>
        <v>24</v>
      </c>
      <c r="P34">
        <f t="shared" si="35"/>
        <v>24</v>
      </c>
      <c r="Q34">
        <f t="shared" si="35"/>
        <v>23</v>
      </c>
      <c r="R34">
        <f t="shared" si="35"/>
        <v>23</v>
      </c>
      <c r="S34">
        <f t="shared" si="35"/>
        <v>23</v>
      </c>
      <c r="T34">
        <f t="shared" si="35"/>
        <v>23</v>
      </c>
      <c r="U34">
        <f t="shared" si="35"/>
        <v>23</v>
      </c>
      <c r="V34">
        <f t="shared" si="35"/>
        <v>22</v>
      </c>
      <c r="W34">
        <f t="shared" si="35"/>
        <v>22</v>
      </c>
    </row>
    <row r="35" spans="4:23" x14ac:dyDescent="0.25">
      <c r="D35">
        <v>7</v>
      </c>
      <c r="E35">
        <f t="shared" si="34"/>
        <v>196</v>
      </c>
      <c r="F35">
        <f t="shared" si="34"/>
        <v>196</v>
      </c>
      <c r="G35">
        <f t="shared" si="34"/>
        <v>188</v>
      </c>
      <c r="H35">
        <f t="shared" si="34"/>
        <v>188</v>
      </c>
      <c r="I35">
        <f t="shared" si="34"/>
        <v>188</v>
      </c>
      <c r="J35">
        <f t="shared" si="34"/>
        <v>188</v>
      </c>
      <c r="K35">
        <f t="shared" si="34"/>
        <v>188</v>
      </c>
      <c r="L35">
        <f t="shared" si="34"/>
        <v>180</v>
      </c>
      <c r="M35">
        <f t="shared" si="34"/>
        <v>180</v>
      </c>
      <c r="O35">
        <f t="shared" si="35"/>
        <v>25</v>
      </c>
      <c r="P35">
        <f t="shared" si="35"/>
        <v>25</v>
      </c>
      <c r="Q35">
        <f t="shared" si="35"/>
        <v>24</v>
      </c>
      <c r="R35">
        <f t="shared" si="35"/>
        <v>24</v>
      </c>
      <c r="S35">
        <f t="shared" si="35"/>
        <v>24</v>
      </c>
      <c r="T35">
        <f t="shared" si="35"/>
        <v>24</v>
      </c>
      <c r="U35">
        <f t="shared" si="35"/>
        <v>24</v>
      </c>
      <c r="V35">
        <f t="shared" si="35"/>
        <v>23</v>
      </c>
      <c r="W35">
        <f t="shared" si="35"/>
        <v>23</v>
      </c>
    </row>
    <row r="36" spans="4:23" x14ac:dyDescent="0.25">
      <c r="D36" t="s">
        <v>32</v>
      </c>
      <c r="E36">
        <f>E35-E28</f>
        <v>6</v>
      </c>
      <c r="F36">
        <f t="shared" ref="F36" si="36">F35-F28</f>
        <v>6</v>
      </c>
      <c r="G36">
        <f t="shared" ref="G36" si="37">G35-G28</f>
        <v>6</v>
      </c>
      <c r="H36">
        <f t="shared" ref="H36" si="38">H35-H28</f>
        <v>6</v>
      </c>
      <c r="I36">
        <f t="shared" ref="I36" si="39">I35-I28</f>
        <v>6</v>
      </c>
      <c r="J36">
        <f t="shared" ref="J36" si="40">J35-J28</f>
        <v>6</v>
      </c>
      <c r="K36">
        <f t="shared" ref="K36" si="41">K35-K28</f>
        <v>6</v>
      </c>
      <c r="L36">
        <f t="shared" ref="L36" si="42">L35-L28</f>
        <v>6</v>
      </c>
      <c r="M36">
        <f t="shared" ref="M36" si="43">M35-M28</f>
        <v>6</v>
      </c>
    </row>
    <row r="40" spans="4:23" x14ac:dyDescent="0.25">
      <c r="E40" t="s">
        <v>33</v>
      </c>
    </row>
    <row r="41" spans="4:23" x14ac:dyDescent="0.25">
      <c r="D41" t="s">
        <v>34</v>
      </c>
      <c r="E41">
        <v>0</v>
      </c>
      <c r="F41">
        <v>4</v>
      </c>
      <c r="G41">
        <v>12</v>
      </c>
      <c r="H41">
        <v>14</v>
      </c>
    </row>
    <row r="42" spans="4:23" x14ac:dyDescent="0.25">
      <c r="E42">
        <v>1</v>
      </c>
      <c r="F42">
        <v>2</v>
      </c>
      <c r="G42">
        <v>4</v>
      </c>
      <c r="H42">
        <v>14</v>
      </c>
    </row>
    <row r="43" spans="4:23" x14ac:dyDescent="0.25">
      <c r="E43">
        <v>2</v>
      </c>
      <c r="F43">
        <v>6</v>
      </c>
      <c r="G43">
        <v>14</v>
      </c>
    </row>
    <row r="44" spans="4:23" x14ac:dyDescent="0.25">
      <c r="E44">
        <v>3</v>
      </c>
      <c r="F44">
        <v>0</v>
      </c>
      <c r="G44">
        <v>8</v>
      </c>
      <c r="H44">
        <v>16</v>
      </c>
    </row>
    <row r="45" spans="4:23" x14ac:dyDescent="0.25">
      <c r="E45">
        <v>4</v>
      </c>
      <c r="F45">
        <v>2</v>
      </c>
      <c r="G45">
        <v>10</v>
      </c>
    </row>
    <row r="46" spans="4:23" x14ac:dyDescent="0.25">
      <c r="E46">
        <v>5</v>
      </c>
      <c r="F46">
        <v>2</v>
      </c>
      <c r="G46">
        <v>10</v>
      </c>
      <c r="H46">
        <v>12</v>
      </c>
    </row>
    <row r="47" spans="4:23" x14ac:dyDescent="0.25">
      <c r="E47">
        <v>6</v>
      </c>
      <c r="F47">
        <v>2</v>
      </c>
      <c r="G47">
        <v>10</v>
      </c>
      <c r="H47">
        <v>12</v>
      </c>
    </row>
    <row r="48" spans="4:23" x14ac:dyDescent="0.25">
      <c r="E48">
        <v>7</v>
      </c>
      <c r="F48">
        <v>2</v>
      </c>
      <c r="G48">
        <v>10</v>
      </c>
      <c r="H48">
        <v>12</v>
      </c>
    </row>
  </sheetData>
  <conditionalFormatting sqref="E27:M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M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92"/>
  <sheetViews>
    <sheetView topLeftCell="A100" workbookViewId="0">
      <selection activeCell="G88" sqref="G88"/>
    </sheetView>
  </sheetViews>
  <sheetFormatPr defaultRowHeight="15" x14ac:dyDescent="0.25"/>
  <cols>
    <col min="3" max="3" width="9.140625" customWidth="1"/>
    <col min="4" max="4" width="11.28515625" customWidth="1"/>
  </cols>
  <sheetData>
    <row r="3" spans="1:26" x14ac:dyDescent="0.25">
      <c r="C3" t="s">
        <v>16</v>
      </c>
      <c r="F3" t="s">
        <v>23</v>
      </c>
      <c r="G3" t="s">
        <v>22</v>
      </c>
      <c r="I3" t="s">
        <v>18</v>
      </c>
      <c r="K3" t="s">
        <v>10</v>
      </c>
      <c r="O3" t="s">
        <v>25</v>
      </c>
      <c r="U3" t="s">
        <v>24</v>
      </c>
    </row>
    <row r="4" spans="1:26" x14ac:dyDescent="0.25">
      <c r="C4">
        <v>12</v>
      </c>
      <c r="F4">
        <f>SUM(F8:F146)</f>
        <v>12</v>
      </c>
      <c r="G4">
        <f>SUM(G8:G136)</f>
        <v>10</v>
      </c>
      <c r="I4">
        <v>0</v>
      </c>
      <c r="K4">
        <v>15</v>
      </c>
    </row>
    <row r="5" spans="1:26" x14ac:dyDescent="0.25">
      <c r="A5">
        <v>3.3399999999999999E-2</v>
      </c>
      <c r="T5" t="s">
        <v>21</v>
      </c>
    </row>
    <row r="6" spans="1:26" x14ac:dyDescent="0.25">
      <c r="S6">
        <v>0</v>
      </c>
      <c r="T6">
        <v>2</v>
      </c>
      <c r="U6">
        <v>4</v>
      </c>
      <c r="V6">
        <v>6</v>
      </c>
      <c r="W6">
        <v>8</v>
      </c>
      <c r="X6">
        <v>10</v>
      </c>
      <c r="Y6">
        <v>12</v>
      </c>
      <c r="Z6">
        <v>14</v>
      </c>
    </row>
    <row r="7" spans="1:26" x14ac:dyDescent="0.25">
      <c r="A7" t="s">
        <v>13</v>
      </c>
      <c r="B7" t="s">
        <v>19</v>
      </c>
      <c r="C7" t="s">
        <v>0</v>
      </c>
      <c r="D7" t="s">
        <v>17</v>
      </c>
      <c r="E7" t="s">
        <v>5</v>
      </c>
      <c r="G7" t="s">
        <v>2</v>
      </c>
      <c r="H7" t="s">
        <v>8</v>
      </c>
      <c r="I7" t="s">
        <v>1</v>
      </c>
      <c r="J7" t="s">
        <v>6</v>
      </c>
      <c r="K7" t="s">
        <v>7</v>
      </c>
      <c r="L7" t="s">
        <v>20</v>
      </c>
      <c r="M7" t="s">
        <v>3</v>
      </c>
      <c r="N7" t="s">
        <v>4</v>
      </c>
      <c r="R7">
        <v>0</v>
      </c>
    </row>
    <row r="8" spans="1:26" x14ac:dyDescent="0.25">
      <c r="A8">
        <v>0</v>
      </c>
      <c r="B8">
        <v>1</v>
      </c>
      <c r="C8">
        <v>0</v>
      </c>
      <c r="D8">
        <f>C4</f>
        <v>12</v>
      </c>
      <c r="E8">
        <v>0</v>
      </c>
      <c r="F8">
        <f t="shared" ref="F8:F39" si="0">IF(I8=I9,1,0)</f>
        <v>1</v>
      </c>
      <c r="G8">
        <v>1</v>
      </c>
      <c r="H8">
        <v>1</v>
      </c>
      <c r="I8">
        <v>0</v>
      </c>
      <c r="J8">
        <f t="shared" ref="J8:J39" si="1">FLOOR(IF(K8&gt;=20,K8*POWER(2,E8-1)+POWER(2,E8-2),K8*POWER(2,E8-1)),1)</f>
        <v>7</v>
      </c>
      <c r="K8">
        <f>K4</f>
        <v>15</v>
      </c>
      <c r="L8">
        <f>K4</f>
        <v>15</v>
      </c>
      <c r="M8">
        <v>0</v>
      </c>
      <c r="N8">
        <v>0</v>
      </c>
      <c r="Q8" t="s">
        <v>7</v>
      </c>
      <c r="R8">
        <v>3</v>
      </c>
    </row>
    <row r="9" spans="1:26" x14ac:dyDescent="0.25">
      <c r="A9">
        <f>A5</f>
        <v>3.3399999999999999E-2</v>
      </c>
      <c r="B9">
        <f t="shared" ref="B9:B72" si="2">IF(MOD(D9,POWER(2,E9))=0,1,0)</f>
        <v>1</v>
      </c>
      <c r="C9">
        <f>C8+1</f>
        <v>1</v>
      </c>
      <c r="D9">
        <f>D8+2</f>
        <v>14</v>
      </c>
      <c r="E9">
        <f>G8+E8</f>
        <v>1</v>
      </c>
      <c r="F9">
        <f t="shared" si="0"/>
        <v>0</v>
      </c>
      <c r="H9">
        <v>1</v>
      </c>
      <c r="I9">
        <f t="shared" ref="I9:I40" si="3">IF(G8=1,I8,IF(I8&lt;J9,I8+2,IF(I8=J9,I8,I8-1)))</f>
        <v>0</v>
      </c>
      <c r="J9">
        <f t="shared" si="1"/>
        <v>18</v>
      </c>
      <c r="K9">
        <f t="shared" ref="K9:K40" si="4">IF(G8=1,IF(H9=1,L8+3,L8-3),IF(B9=1,IF(H9=1,L8+1,L8-1),L8))</f>
        <v>18</v>
      </c>
      <c r="L9">
        <f>IF(G8=1,K9,IF((J9-I9)&gt;=16,K9-1,K9))</f>
        <v>18</v>
      </c>
      <c r="M9">
        <f>M8+I9</f>
        <v>0</v>
      </c>
      <c r="N9">
        <f t="shared" ref="N9:N72" si="5">FLOOR(M9/256,1)</f>
        <v>0</v>
      </c>
      <c r="R9">
        <v>6</v>
      </c>
    </row>
    <row r="10" spans="1:26" x14ac:dyDescent="0.25">
      <c r="A10">
        <f>A9+$A$5</f>
        <v>6.6799999999999998E-2</v>
      </c>
      <c r="B10">
        <f t="shared" si="2"/>
        <v>1</v>
      </c>
      <c r="C10">
        <f>C9+1</f>
        <v>2</v>
      </c>
      <c r="D10">
        <f>D9+2</f>
        <v>16</v>
      </c>
      <c r="E10">
        <f>G9+E9</f>
        <v>1</v>
      </c>
      <c r="F10">
        <f t="shared" si="0"/>
        <v>0</v>
      </c>
      <c r="H10">
        <v>0</v>
      </c>
      <c r="I10">
        <f t="shared" si="3"/>
        <v>2</v>
      </c>
      <c r="J10">
        <f t="shared" si="1"/>
        <v>17</v>
      </c>
      <c r="K10">
        <f t="shared" si="4"/>
        <v>17</v>
      </c>
      <c r="L10">
        <f t="shared" ref="L10:L41" si="6">IF(G9=1,K10,IF((J10-I9)&gt;=16,K10-1,K10))</f>
        <v>16</v>
      </c>
      <c r="M10">
        <f>M9+I9</f>
        <v>0</v>
      </c>
      <c r="N10">
        <f t="shared" si="5"/>
        <v>0</v>
      </c>
      <c r="R10">
        <v>9</v>
      </c>
    </row>
    <row r="11" spans="1:26" x14ac:dyDescent="0.25">
      <c r="A11">
        <f t="shared" ref="A11:A74" si="7">A10+$A$5</f>
        <v>0.1002</v>
      </c>
      <c r="B11">
        <f t="shared" si="2"/>
        <v>1</v>
      </c>
      <c r="C11">
        <f t="shared" ref="C11:C74" si="8">C10+1</f>
        <v>3</v>
      </c>
      <c r="D11">
        <f t="shared" ref="D11:D74" si="9">D10+2</f>
        <v>18</v>
      </c>
      <c r="E11">
        <f t="shared" ref="E11:E42" si="10">MIN(G10+E10,4)</f>
        <v>1</v>
      </c>
      <c r="F11">
        <f t="shared" si="0"/>
        <v>0</v>
      </c>
      <c r="H11">
        <v>1</v>
      </c>
      <c r="I11">
        <f t="shared" si="3"/>
        <v>4</v>
      </c>
      <c r="J11">
        <f t="shared" si="1"/>
        <v>17</v>
      </c>
      <c r="K11">
        <f t="shared" si="4"/>
        <v>17</v>
      </c>
      <c r="L11">
        <f t="shared" si="6"/>
        <v>17</v>
      </c>
      <c r="M11">
        <f t="shared" ref="M11:M74" si="11">M10+I10</f>
        <v>2</v>
      </c>
      <c r="N11">
        <f t="shared" si="5"/>
        <v>0</v>
      </c>
      <c r="R11">
        <v>12</v>
      </c>
    </row>
    <row r="12" spans="1:26" x14ac:dyDescent="0.25">
      <c r="A12">
        <f t="shared" si="7"/>
        <v>0.1336</v>
      </c>
      <c r="B12">
        <f t="shared" si="2"/>
        <v>1</v>
      </c>
      <c r="C12">
        <f t="shared" si="8"/>
        <v>4</v>
      </c>
      <c r="D12">
        <f t="shared" si="9"/>
        <v>20</v>
      </c>
      <c r="E12">
        <f t="shared" si="10"/>
        <v>1</v>
      </c>
      <c r="F12">
        <f t="shared" si="0"/>
        <v>0</v>
      </c>
      <c r="H12">
        <v>1</v>
      </c>
      <c r="I12">
        <f t="shared" si="3"/>
        <v>6</v>
      </c>
      <c r="J12">
        <f t="shared" si="1"/>
        <v>18</v>
      </c>
      <c r="K12">
        <f t="shared" si="4"/>
        <v>18</v>
      </c>
      <c r="L12">
        <f t="shared" si="6"/>
        <v>18</v>
      </c>
      <c r="M12">
        <f t="shared" si="11"/>
        <v>6</v>
      </c>
      <c r="N12">
        <f t="shared" si="5"/>
        <v>0</v>
      </c>
      <c r="R12">
        <v>15</v>
      </c>
      <c r="S12">
        <v>24820</v>
      </c>
      <c r="T12">
        <v>24832</v>
      </c>
      <c r="U12">
        <v>24848</v>
      </c>
      <c r="V12">
        <v>24365</v>
      </c>
      <c r="W12">
        <v>24724</v>
      </c>
      <c r="X12">
        <v>24744</v>
      </c>
      <c r="Y12">
        <v>24906</v>
      </c>
      <c r="Z12">
        <v>24880</v>
      </c>
    </row>
    <row r="13" spans="1:26" x14ac:dyDescent="0.25">
      <c r="A13">
        <f t="shared" si="7"/>
        <v>0.16699999999999998</v>
      </c>
      <c r="B13">
        <f t="shared" si="2"/>
        <v>1</v>
      </c>
      <c r="C13">
        <f t="shared" si="8"/>
        <v>5</v>
      </c>
      <c r="D13">
        <f t="shared" si="9"/>
        <v>22</v>
      </c>
      <c r="E13">
        <f t="shared" si="10"/>
        <v>1</v>
      </c>
      <c r="F13">
        <f t="shared" si="0"/>
        <v>0</v>
      </c>
      <c r="H13">
        <v>1</v>
      </c>
      <c r="I13">
        <f t="shared" si="3"/>
        <v>8</v>
      </c>
      <c r="J13">
        <f t="shared" si="1"/>
        <v>19</v>
      </c>
      <c r="K13">
        <f t="shared" si="4"/>
        <v>19</v>
      </c>
      <c r="L13">
        <f t="shared" si="6"/>
        <v>19</v>
      </c>
      <c r="M13">
        <f t="shared" si="11"/>
        <v>12</v>
      </c>
      <c r="N13">
        <f t="shared" si="5"/>
        <v>0</v>
      </c>
      <c r="R13">
        <v>18</v>
      </c>
    </row>
    <row r="14" spans="1:26" x14ac:dyDescent="0.25">
      <c r="A14">
        <f t="shared" si="7"/>
        <v>0.20039999999999997</v>
      </c>
      <c r="B14">
        <f t="shared" si="2"/>
        <v>1</v>
      </c>
      <c r="C14">
        <f t="shared" si="8"/>
        <v>6</v>
      </c>
      <c r="D14">
        <f t="shared" si="9"/>
        <v>24</v>
      </c>
      <c r="E14">
        <f t="shared" si="10"/>
        <v>1</v>
      </c>
      <c r="F14">
        <f t="shared" si="0"/>
        <v>0</v>
      </c>
      <c r="H14">
        <v>1</v>
      </c>
      <c r="I14">
        <f t="shared" si="3"/>
        <v>10</v>
      </c>
      <c r="J14">
        <f t="shared" si="1"/>
        <v>20</v>
      </c>
      <c r="K14">
        <f t="shared" si="4"/>
        <v>20</v>
      </c>
      <c r="L14">
        <f t="shared" si="6"/>
        <v>20</v>
      </c>
      <c r="M14">
        <f t="shared" si="11"/>
        <v>20</v>
      </c>
      <c r="N14">
        <f t="shared" si="5"/>
        <v>0</v>
      </c>
      <c r="R14">
        <v>21</v>
      </c>
    </row>
    <row r="15" spans="1:26" x14ac:dyDescent="0.25">
      <c r="A15">
        <f t="shared" si="7"/>
        <v>0.23379999999999995</v>
      </c>
      <c r="B15">
        <f t="shared" si="2"/>
        <v>1</v>
      </c>
      <c r="C15">
        <f t="shared" si="8"/>
        <v>7</v>
      </c>
      <c r="D15">
        <f t="shared" si="9"/>
        <v>26</v>
      </c>
      <c r="E15">
        <f t="shared" si="10"/>
        <v>1</v>
      </c>
      <c r="F15">
        <f t="shared" si="0"/>
        <v>0</v>
      </c>
      <c r="H15">
        <v>1</v>
      </c>
      <c r="I15">
        <f t="shared" si="3"/>
        <v>12</v>
      </c>
      <c r="J15">
        <f t="shared" si="1"/>
        <v>21</v>
      </c>
      <c r="K15">
        <f t="shared" si="4"/>
        <v>21</v>
      </c>
      <c r="L15">
        <f t="shared" si="6"/>
        <v>21</v>
      </c>
      <c r="M15">
        <f t="shared" si="11"/>
        <v>30</v>
      </c>
      <c r="N15">
        <f t="shared" si="5"/>
        <v>0</v>
      </c>
      <c r="R15">
        <v>24</v>
      </c>
    </row>
    <row r="16" spans="1:26" x14ac:dyDescent="0.25">
      <c r="A16">
        <f t="shared" si="7"/>
        <v>0.26719999999999994</v>
      </c>
      <c r="B16">
        <f t="shared" si="2"/>
        <v>1</v>
      </c>
      <c r="C16">
        <f t="shared" si="8"/>
        <v>8</v>
      </c>
      <c r="D16">
        <f t="shared" si="9"/>
        <v>28</v>
      </c>
      <c r="E16">
        <f t="shared" si="10"/>
        <v>1</v>
      </c>
      <c r="F16">
        <f t="shared" si="0"/>
        <v>0</v>
      </c>
      <c r="H16">
        <v>1</v>
      </c>
      <c r="I16">
        <f t="shared" si="3"/>
        <v>14</v>
      </c>
      <c r="J16">
        <f t="shared" si="1"/>
        <v>22</v>
      </c>
      <c r="K16">
        <f t="shared" si="4"/>
        <v>22</v>
      </c>
      <c r="L16">
        <f t="shared" si="6"/>
        <v>22</v>
      </c>
      <c r="M16">
        <f t="shared" si="11"/>
        <v>42</v>
      </c>
      <c r="N16">
        <f t="shared" si="5"/>
        <v>0</v>
      </c>
      <c r="P16">
        <f>M175</f>
        <v>24930</v>
      </c>
      <c r="R16">
        <v>27</v>
      </c>
      <c r="S16">
        <v>24824</v>
      </c>
      <c r="T16">
        <v>24836</v>
      </c>
      <c r="U16">
        <v>24852</v>
      </c>
      <c r="V16">
        <v>24776</v>
      </c>
      <c r="W16">
        <v>24784</v>
      </c>
      <c r="X16">
        <v>24748</v>
      </c>
      <c r="Y16">
        <v>24848</v>
      </c>
      <c r="Z16">
        <v>24884</v>
      </c>
    </row>
    <row r="17" spans="1:26" x14ac:dyDescent="0.25">
      <c r="A17">
        <f t="shared" si="7"/>
        <v>0.30059999999999992</v>
      </c>
      <c r="B17">
        <f t="shared" si="2"/>
        <v>1</v>
      </c>
      <c r="C17">
        <f t="shared" si="8"/>
        <v>9</v>
      </c>
      <c r="D17">
        <f t="shared" si="9"/>
        <v>30</v>
      </c>
      <c r="E17">
        <f t="shared" si="10"/>
        <v>1</v>
      </c>
      <c r="F17">
        <f t="shared" si="0"/>
        <v>0</v>
      </c>
      <c r="H17">
        <v>1</v>
      </c>
      <c r="I17">
        <f t="shared" si="3"/>
        <v>16</v>
      </c>
      <c r="J17">
        <f t="shared" si="1"/>
        <v>23</v>
      </c>
      <c r="K17">
        <f t="shared" si="4"/>
        <v>23</v>
      </c>
      <c r="L17">
        <f t="shared" si="6"/>
        <v>23</v>
      </c>
      <c r="M17">
        <f t="shared" si="11"/>
        <v>56</v>
      </c>
      <c r="N17">
        <f t="shared" si="5"/>
        <v>0</v>
      </c>
      <c r="R17">
        <v>30</v>
      </c>
    </row>
    <row r="18" spans="1:26" x14ac:dyDescent="0.25">
      <c r="A18">
        <f t="shared" si="7"/>
        <v>0.33399999999999991</v>
      </c>
      <c r="B18">
        <f t="shared" si="2"/>
        <v>1</v>
      </c>
      <c r="C18">
        <f t="shared" si="8"/>
        <v>10</v>
      </c>
      <c r="D18">
        <f t="shared" si="9"/>
        <v>32</v>
      </c>
      <c r="E18">
        <f t="shared" si="10"/>
        <v>1</v>
      </c>
      <c r="F18">
        <f t="shared" si="0"/>
        <v>0</v>
      </c>
      <c r="H18">
        <v>1</v>
      </c>
      <c r="I18">
        <f t="shared" si="3"/>
        <v>18</v>
      </c>
      <c r="J18">
        <f t="shared" si="1"/>
        <v>24</v>
      </c>
      <c r="K18">
        <f t="shared" si="4"/>
        <v>24</v>
      </c>
      <c r="L18">
        <f t="shared" si="6"/>
        <v>24</v>
      </c>
      <c r="M18">
        <f t="shared" si="11"/>
        <v>72</v>
      </c>
      <c r="N18">
        <f t="shared" si="5"/>
        <v>0</v>
      </c>
    </row>
    <row r="19" spans="1:26" x14ac:dyDescent="0.25">
      <c r="A19">
        <f t="shared" si="7"/>
        <v>0.36739999999999989</v>
      </c>
      <c r="B19">
        <f t="shared" si="2"/>
        <v>1</v>
      </c>
      <c r="C19">
        <f t="shared" si="8"/>
        <v>11</v>
      </c>
      <c r="D19">
        <f t="shared" si="9"/>
        <v>34</v>
      </c>
      <c r="E19">
        <f t="shared" si="10"/>
        <v>1</v>
      </c>
      <c r="F19">
        <f t="shared" si="0"/>
        <v>0</v>
      </c>
      <c r="H19">
        <v>1</v>
      </c>
      <c r="I19">
        <f t="shared" si="3"/>
        <v>20</v>
      </c>
      <c r="J19">
        <f t="shared" si="1"/>
        <v>25</v>
      </c>
      <c r="K19">
        <f t="shared" si="4"/>
        <v>25</v>
      </c>
      <c r="L19">
        <f t="shared" si="6"/>
        <v>25</v>
      </c>
      <c r="M19">
        <f t="shared" si="11"/>
        <v>90</v>
      </c>
      <c r="N19">
        <f t="shared" si="5"/>
        <v>0</v>
      </c>
    </row>
    <row r="20" spans="1:26" x14ac:dyDescent="0.25">
      <c r="A20">
        <f t="shared" si="7"/>
        <v>0.40079999999999988</v>
      </c>
      <c r="B20">
        <f t="shared" si="2"/>
        <v>1</v>
      </c>
      <c r="C20">
        <f t="shared" si="8"/>
        <v>12</v>
      </c>
      <c r="D20">
        <f t="shared" si="9"/>
        <v>36</v>
      </c>
      <c r="E20">
        <f t="shared" si="10"/>
        <v>1</v>
      </c>
      <c r="F20">
        <f t="shared" si="0"/>
        <v>0</v>
      </c>
      <c r="H20">
        <v>1</v>
      </c>
      <c r="I20">
        <f t="shared" si="3"/>
        <v>22</v>
      </c>
      <c r="J20">
        <f t="shared" si="1"/>
        <v>26</v>
      </c>
      <c r="K20">
        <f t="shared" si="4"/>
        <v>26</v>
      </c>
      <c r="L20">
        <f t="shared" si="6"/>
        <v>26</v>
      </c>
      <c r="M20">
        <f t="shared" si="11"/>
        <v>110</v>
      </c>
      <c r="N20">
        <f t="shared" si="5"/>
        <v>0</v>
      </c>
    </row>
    <row r="21" spans="1:26" x14ac:dyDescent="0.25">
      <c r="A21">
        <f t="shared" si="7"/>
        <v>0.43419999999999986</v>
      </c>
      <c r="B21">
        <f t="shared" si="2"/>
        <v>1</v>
      </c>
      <c r="C21">
        <f t="shared" si="8"/>
        <v>13</v>
      </c>
      <c r="D21">
        <f t="shared" si="9"/>
        <v>38</v>
      </c>
      <c r="E21">
        <f t="shared" si="10"/>
        <v>1</v>
      </c>
      <c r="F21">
        <f t="shared" si="0"/>
        <v>0</v>
      </c>
      <c r="H21">
        <v>1</v>
      </c>
      <c r="I21">
        <f t="shared" si="3"/>
        <v>24</v>
      </c>
      <c r="J21">
        <f t="shared" si="1"/>
        <v>27</v>
      </c>
      <c r="K21">
        <f t="shared" si="4"/>
        <v>27</v>
      </c>
      <c r="L21">
        <f t="shared" si="6"/>
        <v>27</v>
      </c>
      <c r="M21">
        <f t="shared" si="11"/>
        <v>132</v>
      </c>
      <c r="N21">
        <f t="shared" si="5"/>
        <v>0</v>
      </c>
    </row>
    <row r="22" spans="1:26" x14ac:dyDescent="0.25">
      <c r="A22">
        <f t="shared" si="7"/>
        <v>0.46759999999999985</v>
      </c>
      <c r="B22">
        <f t="shared" si="2"/>
        <v>1</v>
      </c>
      <c r="C22">
        <f t="shared" si="8"/>
        <v>14</v>
      </c>
      <c r="D22">
        <f t="shared" si="9"/>
        <v>40</v>
      </c>
      <c r="E22">
        <f t="shared" si="10"/>
        <v>1</v>
      </c>
      <c r="F22">
        <f t="shared" si="0"/>
        <v>0</v>
      </c>
      <c r="H22">
        <v>1</v>
      </c>
      <c r="I22">
        <f t="shared" si="3"/>
        <v>26</v>
      </c>
      <c r="J22">
        <f t="shared" si="1"/>
        <v>28</v>
      </c>
      <c r="K22">
        <f t="shared" si="4"/>
        <v>28</v>
      </c>
      <c r="L22">
        <f t="shared" si="6"/>
        <v>28</v>
      </c>
      <c r="M22">
        <f t="shared" si="11"/>
        <v>156</v>
      </c>
      <c r="N22">
        <f t="shared" si="5"/>
        <v>0</v>
      </c>
    </row>
    <row r="23" spans="1:26" x14ac:dyDescent="0.25">
      <c r="A23">
        <f t="shared" si="7"/>
        <v>0.50099999999999989</v>
      </c>
      <c r="B23">
        <f t="shared" si="2"/>
        <v>1</v>
      </c>
      <c r="C23">
        <f t="shared" si="8"/>
        <v>15</v>
      </c>
      <c r="D23">
        <f t="shared" si="9"/>
        <v>42</v>
      </c>
      <c r="E23">
        <f t="shared" si="10"/>
        <v>1</v>
      </c>
      <c r="F23">
        <f t="shared" si="0"/>
        <v>0</v>
      </c>
      <c r="H23">
        <v>1</v>
      </c>
      <c r="I23">
        <f t="shared" si="3"/>
        <v>28</v>
      </c>
      <c r="J23">
        <f t="shared" si="1"/>
        <v>29</v>
      </c>
      <c r="K23">
        <f t="shared" si="4"/>
        <v>29</v>
      </c>
      <c r="L23">
        <f t="shared" si="6"/>
        <v>29</v>
      </c>
      <c r="M23">
        <f t="shared" si="11"/>
        <v>182</v>
      </c>
      <c r="N23">
        <f t="shared" si="5"/>
        <v>0</v>
      </c>
      <c r="U23" t="s">
        <v>26</v>
      </c>
    </row>
    <row r="24" spans="1:26" x14ac:dyDescent="0.25">
      <c r="A24">
        <f t="shared" si="7"/>
        <v>0.53439999999999988</v>
      </c>
      <c r="B24">
        <f t="shared" si="2"/>
        <v>1</v>
      </c>
      <c r="C24">
        <f t="shared" si="8"/>
        <v>16</v>
      </c>
      <c r="D24">
        <f t="shared" si="9"/>
        <v>44</v>
      </c>
      <c r="E24">
        <f t="shared" si="10"/>
        <v>1</v>
      </c>
      <c r="F24">
        <f t="shared" si="0"/>
        <v>0</v>
      </c>
      <c r="H24">
        <v>1</v>
      </c>
      <c r="I24">
        <f t="shared" si="3"/>
        <v>30</v>
      </c>
      <c r="J24">
        <f t="shared" si="1"/>
        <v>30</v>
      </c>
      <c r="K24">
        <f t="shared" si="4"/>
        <v>30</v>
      </c>
      <c r="L24">
        <f t="shared" si="6"/>
        <v>30</v>
      </c>
      <c r="M24">
        <f t="shared" si="11"/>
        <v>210</v>
      </c>
      <c r="N24">
        <f t="shared" si="5"/>
        <v>0</v>
      </c>
    </row>
    <row r="25" spans="1:26" x14ac:dyDescent="0.25">
      <c r="A25">
        <f t="shared" si="7"/>
        <v>0.56779999999999986</v>
      </c>
      <c r="B25">
        <f t="shared" si="2"/>
        <v>1</v>
      </c>
      <c r="C25">
        <f t="shared" si="8"/>
        <v>17</v>
      </c>
      <c r="D25">
        <f t="shared" si="9"/>
        <v>46</v>
      </c>
      <c r="E25">
        <f t="shared" si="10"/>
        <v>1</v>
      </c>
      <c r="F25">
        <f t="shared" si="0"/>
        <v>1</v>
      </c>
      <c r="G25">
        <v>1</v>
      </c>
      <c r="H25">
        <v>1</v>
      </c>
      <c r="I25">
        <f t="shared" si="3"/>
        <v>32</v>
      </c>
      <c r="J25">
        <f t="shared" si="1"/>
        <v>31</v>
      </c>
      <c r="K25">
        <f t="shared" si="4"/>
        <v>31</v>
      </c>
      <c r="L25">
        <f t="shared" si="6"/>
        <v>31</v>
      </c>
      <c r="M25">
        <f t="shared" si="11"/>
        <v>240</v>
      </c>
      <c r="N25">
        <f t="shared" si="5"/>
        <v>0</v>
      </c>
      <c r="P25" t="s">
        <v>39</v>
      </c>
      <c r="T25" t="s">
        <v>21</v>
      </c>
    </row>
    <row r="26" spans="1:26" x14ac:dyDescent="0.25">
      <c r="A26">
        <f t="shared" si="7"/>
        <v>0.60119999999999985</v>
      </c>
      <c r="B26">
        <f t="shared" si="2"/>
        <v>1</v>
      </c>
      <c r="C26">
        <f t="shared" si="8"/>
        <v>18</v>
      </c>
      <c r="D26">
        <f t="shared" si="9"/>
        <v>48</v>
      </c>
      <c r="E26">
        <f t="shared" si="10"/>
        <v>2</v>
      </c>
      <c r="F26">
        <f t="shared" si="0"/>
        <v>0</v>
      </c>
      <c r="H26">
        <v>0</v>
      </c>
      <c r="I26">
        <f t="shared" si="3"/>
        <v>32</v>
      </c>
      <c r="J26">
        <f t="shared" si="1"/>
        <v>57</v>
      </c>
      <c r="K26">
        <f t="shared" si="4"/>
        <v>28</v>
      </c>
      <c r="L26">
        <f t="shared" si="6"/>
        <v>28</v>
      </c>
      <c r="M26">
        <f t="shared" si="11"/>
        <v>272</v>
      </c>
      <c r="N26">
        <f t="shared" si="5"/>
        <v>1</v>
      </c>
      <c r="P26">
        <v>28</v>
      </c>
      <c r="S26">
        <v>0</v>
      </c>
      <c r="T26">
        <v>2</v>
      </c>
      <c r="U26">
        <v>4</v>
      </c>
      <c r="V26">
        <v>6</v>
      </c>
      <c r="W26">
        <v>8</v>
      </c>
      <c r="X26">
        <v>10</v>
      </c>
      <c r="Y26">
        <v>12</v>
      </c>
      <c r="Z26">
        <v>14</v>
      </c>
    </row>
    <row r="27" spans="1:26" x14ac:dyDescent="0.25">
      <c r="A27">
        <f t="shared" si="7"/>
        <v>0.63459999999999983</v>
      </c>
      <c r="B27">
        <f t="shared" si="2"/>
        <v>0</v>
      </c>
      <c r="C27">
        <f t="shared" si="8"/>
        <v>19</v>
      </c>
      <c r="D27">
        <f t="shared" si="9"/>
        <v>50</v>
      </c>
      <c r="E27">
        <f t="shared" si="10"/>
        <v>2</v>
      </c>
      <c r="F27">
        <f t="shared" si="0"/>
        <v>0</v>
      </c>
      <c r="H27">
        <v>1</v>
      </c>
      <c r="I27">
        <f t="shared" si="3"/>
        <v>34</v>
      </c>
      <c r="J27">
        <f t="shared" si="1"/>
        <v>57</v>
      </c>
      <c r="K27">
        <f t="shared" si="4"/>
        <v>28</v>
      </c>
      <c r="L27">
        <f t="shared" si="6"/>
        <v>27</v>
      </c>
      <c r="M27">
        <f t="shared" si="11"/>
        <v>304</v>
      </c>
      <c r="N27">
        <f t="shared" si="5"/>
        <v>1</v>
      </c>
      <c r="R27">
        <v>0</v>
      </c>
    </row>
    <row r="28" spans="1:26" x14ac:dyDescent="0.25">
      <c r="A28">
        <f t="shared" si="7"/>
        <v>0.66799999999999982</v>
      </c>
      <c r="B28">
        <f t="shared" si="2"/>
        <v>1</v>
      </c>
      <c r="C28">
        <f t="shared" si="8"/>
        <v>20</v>
      </c>
      <c r="D28">
        <f t="shared" si="9"/>
        <v>52</v>
      </c>
      <c r="E28">
        <f t="shared" si="10"/>
        <v>2</v>
      </c>
      <c r="F28">
        <f t="shared" si="0"/>
        <v>0</v>
      </c>
      <c r="H28">
        <v>0</v>
      </c>
      <c r="I28">
        <f t="shared" si="3"/>
        <v>36</v>
      </c>
      <c r="J28">
        <f t="shared" si="1"/>
        <v>53</v>
      </c>
      <c r="K28">
        <f t="shared" si="4"/>
        <v>26</v>
      </c>
      <c r="L28">
        <f t="shared" si="6"/>
        <v>25</v>
      </c>
      <c r="M28">
        <f t="shared" si="11"/>
        <v>338</v>
      </c>
      <c r="N28">
        <f t="shared" si="5"/>
        <v>1</v>
      </c>
      <c r="R28">
        <v>3</v>
      </c>
    </row>
    <row r="29" spans="1:26" x14ac:dyDescent="0.25">
      <c r="A29">
        <f t="shared" si="7"/>
        <v>0.7013999999999998</v>
      </c>
      <c r="B29">
        <f t="shared" si="2"/>
        <v>0</v>
      </c>
      <c r="C29">
        <f t="shared" si="8"/>
        <v>21</v>
      </c>
      <c r="D29">
        <f t="shared" si="9"/>
        <v>54</v>
      </c>
      <c r="E29">
        <f t="shared" si="10"/>
        <v>2</v>
      </c>
      <c r="F29">
        <f t="shared" si="0"/>
        <v>0</v>
      </c>
      <c r="H29">
        <v>1</v>
      </c>
      <c r="I29">
        <f t="shared" si="3"/>
        <v>38</v>
      </c>
      <c r="J29">
        <f t="shared" si="1"/>
        <v>51</v>
      </c>
      <c r="K29">
        <f t="shared" si="4"/>
        <v>25</v>
      </c>
      <c r="L29">
        <f t="shared" si="6"/>
        <v>25</v>
      </c>
      <c r="M29">
        <f t="shared" si="11"/>
        <v>374</v>
      </c>
      <c r="N29">
        <f t="shared" si="5"/>
        <v>1</v>
      </c>
      <c r="R29">
        <v>6</v>
      </c>
    </row>
    <row r="30" spans="1:26" x14ac:dyDescent="0.25">
      <c r="A30">
        <f t="shared" si="7"/>
        <v>0.73479999999999979</v>
      </c>
      <c r="B30">
        <f t="shared" si="2"/>
        <v>1</v>
      </c>
      <c r="C30">
        <f t="shared" si="8"/>
        <v>22</v>
      </c>
      <c r="D30">
        <f t="shared" si="9"/>
        <v>56</v>
      </c>
      <c r="E30">
        <f t="shared" si="10"/>
        <v>2</v>
      </c>
      <c r="F30">
        <f t="shared" si="0"/>
        <v>0</v>
      </c>
      <c r="H30">
        <v>0</v>
      </c>
      <c r="I30">
        <f t="shared" si="3"/>
        <v>40</v>
      </c>
      <c r="J30">
        <f t="shared" si="1"/>
        <v>49</v>
      </c>
      <c r="K30">
        <f t="shared" si="4"/>
        <v>24</v>
      </c>
      <c r="L30">
        <f t="shared" si="6"/>
        <v>24</v>
      </c>
      <c r="M30">
        <f t="shared" si="11"/>
        <v>412</v>
      </c>
      <c r="N30">
        <f t="shared" si="5"/>
        <v>1</v>
      </c>
      <c r="R30">
        <v>9</v>
      </c>
    </row>
    <row r="31" spans="1:26" x14ac:dyDescent="0.25">
      <c r="A31">
        <f t="shared" si="7"/>
        <v>0.76819999999999977</v>
      </c>
      <c r="B31">
        <f t="shared" si="2"/>
        <v>0</v>
      </c>
      <c r="C31">
        <f t="shared" si="8"/>
        <v>23</v>
      </c>
      <c r="D31">
        <f t="shared" si="9"/>
        <v>58</v>
      </c>
      <c r="E31">
        <f t="shared" si="10"/>
        <v>2</v>
      </c>
      <c r="F31">
        <f t="shared" si="0"/>
        <v>0</v>
      </c>
      <c r="H31">
        <v>1</v>
      </c>
      <c r="I31">
        <f t="shared" si="3"/>
        <v>42</v>
      </c>
      <c r="J31">
        <f t="shared" si="1"/>
        <v>49</v>
      </c>
      <c r="K31">
        <f t="shared" si="4"/>
        <v>24</v>
      </c>
      <c r="L31">
        <f t="shared" si="6"/>
        <v>24</v>
      </c>
      <c r="M31">
        <f t="shared" si="11"/>
        <v>452</v>
      </c>
      <c r="N31">
        <f t="shared" si="5"/>
        <v>1</v>
      </c>
      <c r="R31">
        <v>12</v>
      </c>
    </row>
    <row r="32" spans="1:26" x14ac:dyDescent="0.25">
      <c r="A32">
        <f t="shared" si="7"/>
        <v>0.80159999999999976</v>
      </c>
      <c r="B32">
        <f t="shared" si="2"/>
        <v>1</v>
      </c>
      <c r="C32">
        <f t="shared" si="8"/>
        <v>24</v>
      </c>
      <c r="D32">
        <f t="shared" si="9"/>
        <v>60</v>
      </c>
      <c r="E32">
        <f t="shared" si="10"/>
        <v>2</v>
      </c>
      <c r="F32">
        <f t="shared" si="0"/>
        <v>0</v>
      </c>
      <c r="H32">
        <v>1</v>
      </c>
      <c r="I32">
        <f t="shared" si="3"/>
        <v>44</v>
      </c>
      <c r="J32">
        <f t="shared" si="1"/>
        <v>51</v>
      </c>
      <c r="K32">
        <f t="shared" si="4"/>
        <v>25</v>
      </c>
      <c r="L32">
        <f t="shared" si="6"/>
        <v>25</v>
      </c>
      <c r="M32">
        <f t="shared" si="11"/>
        <v>494</v>
      </c>
      <c r="N32">
        <f t="shared" si="5"/>
        <v>1</v>
      </c>
      <c r="R32">
        <v>15</v>
      </c>
    </row>
    <row r="33" spans="1:26" x14ac:dyDescent="0.25">
      <c r="A33">
        <f t="shared" si="7"/>
        <v>0.83499999999999974</v>
      </c>
      <c r="B33">
        <f t="shared" si="2"/>
        <v>0</v>
      </c>
      <c r="C33">
        <f t="shared" si="8"/>
        <v>25</v>
      </c>
      <c r="D33">
        <f t="shared" si="9"/>
        <v>62</v>
      </c>
      <c r="E33">
        <f t="shared" si="10"/>
        <v>2</v>
      </c>
      <c r="F33">
        <f t="shared" si="0"/>
        <v>0</v>
      </c>
      <c r="H33">
        <v>1</v>
      </c>
      <c r="I33">
        <f t="shared" si="3"/>
        <v>46</v>
      </c>
      <c r="J33">
        <f t="shared" si="1"/>
        <v>51</v>
      </c>
      <c r="K33">
        <f t="shared" si="4"/>
        <v>25</v>
      </c>
      <c r="L33">
        <f t="shared" si="6"/>
        <v>25</v>
      </c>
      <c r="M33">
        <f t="shared" si="11"/>
        <v>538</v>
      </c>
      <c r="N33">
        <f t="shared" si="5"/>
        <v>2</v>
      </c>
      <c r="R33">
        <v>18</v>
      </c>
    </row>
    <row r="34" spans="1:26" x14ac:dyDescent="0.25">
      <c r="A34">
        <f t="shared" si="7"/>
        <v>0.86839999999999973</v>
      </c>
      <c r="B34">
        <f t="shared" si="2"/>
        <v>1</v>
      </c>
      <c r="C34">
        <f t="shared" si="8"/>
        <v>26</v>
      </c>
      <c r="D34">
        <f t="shared" si="9"/>
        <v>64</v>
      </c>
      <c r="E34">
        <f t="shared" si="10"/>
        <v>2</v>
      </c>
      <c r="F34">
        <f t="shared" si="0"/>
        <v>0</v>
      </c>
      <c r="H34">
        <v>1</v>
      </c>
      <c r="I34">
        <f t="shared" si="3"/>
        <v>48</v>
      </c>
      <c r="J34">
        <f t="shared" si="1"/>
        <v>53</v>
      </c>
      <c r="K34">
        <f t="shared" si="4"/>
        <v>26</v>
      </c>
      <c r="L34">
        <f t="shared" si="6"/>
        <v>26</v>
      </c>
      <c r="M34">
        <f t="shared" si="11"/>
        <v>584</v>
      </c>
      <c r="N34">
        <f t="shared" si="5"/>
        <v>2</v>
      </c>
      <c r="R34">
        <v>21</v>
      </c>
    </row>
    <row r="35" spans="1:26" x14ac:dyDescent="0.25">
      <c r="A35">
        <f t="shared" si="7"/>
        <v>0.90179999999999971</v>
      </c>
      <c r="B35">
        <f t="shared" si="2"/>
        <v>0</v>
      </c>
      <c r="C35">
        <f t="shared" si="8"/>
        <v>27</v>
      </c>
      <c r="D35">
        <f t="shared" si="9"/>
        <v>66</v>
      </c>
      <c r="E35">
        <f t="shared" si="10"/>
        <v>2</v>
      </c>
      <c r="F35">
        <f t="shared" si="0"/>
        <v>0</v>
      </c>
      <c r="H35">
        <v>1</v>
      </c>
      <c r="I35">
        <f t="shared" si="3"/>
        <v>50</v>
      </c>
      <c r="J35">
        <f t="shared" si="1"/>
        <v>53</v>
      </c>
      <c r="K35">
        <f t="shared" si="4"/>
        <v>26</v>
      </c>
      <c r="L35">
        <f t="shared" si="6"/>
        <v>26</v>
      </c>
      <c r="M35">
        <f t="shared" si="11"/>
        <v>632</v>
      </c>
      <c r="N35">
        <f t="shared" si="5"/>
        <v>2</v>
      </c>
      <c r="R35">
        <v>24</v>
      </c>
    </row>
    <row r="36" spans="1:26" x14ac:dyDescent="0.25">
      <c r="A36">
        <f t="shared" si="7"/>
        <v>0.9351999999999997</v>
      </c>
      <c r="B36">
        <f t="shared" si="2"/>
        <v>1</v>
      </c>
      <c r="C36">
        <f t="shared" si="8"/>
        <v>28</v>
      </c>
      <c r="D36">
        <f t="shared" si="9"/>
        <v>68</v>
      </c>
      <c r="E36">
        <f t="shared" si="10"/>
        <v>2</v>
      </c>
      <c r="F36">
        <f t="shared" si="0"/>
        <v>0</v>
      </c>
      <c r="H36">
        <v>1</v>
      </c>
      <c r="I36">
        <f t="shared" si="3"/>
        <v>52</v>
      </c>
      <c r="J36">
        <f t="shared" si="1"/>
        <v>55</v>
      </c>
      <c r="K36">
        <f t="shared" si="4"/>
        <v>27</v>
      </c>
      <c r="L36">
        <f t="shared" si="6"/>
        <v>27</v>
      </c>
      <c r="M36">
        <f t="shared" si="11"/>
        <v>682</v>
      </c>
      <c r="N36">
        <f t="shared" si="5"/>
        <v>2</v>
      </c>
      <c r="R36">
        <v>27</v>
      </c>
      <c r="S36">
        <v>24814</v>
      </c>
      <c r="T36">
        <v>24834</v>
      </c>
      <c r="U36">
        <v>24850</v>
      </c>
      <c r="V36">
        <v>24766</v>
      </c>
      <c r="W36">
        <v>24774</v>
      </c>
      <c r="X36">
        <v>24894</v>
      </c>
      <c r="Y36">
        <v>24294</v>
      </c>
      <c r="Z36">
        <v>24851</v>
      </c>
    </row>
    <row r="37" spans="1:26" x14ac:dyDescent="0.25">
      <c r="A37">
        <f t="shared" si="7"/>
        <v>0.96859999999999968</v>
      </c>
      <c r="B37">
        <f t="shared" si="2"/>
        <v>0</v>
      </c>
      <c r="C37">
        <f t="shared" si="8"/>
        <v>29</v>
      </c>
      <c r="D37">
        <f t="shared" si="9"/>
        <v>70</v>
      </c>
      <c r="E37">
        <f t="shared" si="10"/>
        <v>2</v>
      </c>
      <c r="F37">
        <f t="shared" si="0"/>
        <v>0</v>
      </c>
      <c r="H37">
        <v>1</v>
      </c>
      <c r="I37">
        <f t="shared" si="3"/>
        <v>54</v>
      </c>
      <c r="J37">
        <f t="shared" si="1"/>
        <v>55</v>
      </c>
      <c r="K37">
        <f t="shared" si="4"/>
        <v>27</v>
      </c>
      <c r="L37">
        <f t="shared" si="6"/>
        <v>27</v>
      </c>
      <c r="M37">
        <f t="shared" si="11"/>
        <v>734</v>
      </c>
      <c r="N37">
        <f t="shared" si="5"/>
        <v>2</v>
      </c>
      <c r="R37">
        <v>30</v>
      </c>
    </row>
    <row r="38" spans="1:26" x14ac:dyDescent="0.25">
      <c r="A38">
        <f t="shared" si="7"/>
        <v>1.0019999999999998</v>
      </c>
      <c r="B38">
        <f t="shared" si="2"/>
        <v>1</v>
      </c>
      <c r="C38">
        <f t="shared" si="8"/>
        <v>30</v>
      </c>
      <c r="D38">
        <f t="shared" si="9"/>
        <v>72</v>
      </c>
      <c r="E38">
        <f t="shared" si="10"/>
        <v>2</v>
      </c>
      <c r="F38">
        <f t="shared" si="0"/>
        <v>0</v>
      </c>
      <c r="H38">
        <v>1</v>
      </c>
      <c r="I38">
        <f t="shared" si="3"/>
        <v>56</v>
      </c>
      <c r="J38">
        <f t="shared" si="1"/>
        <v>57</v>
      </c>
      <c r="K38">
        <f t="shared" si="4"/>
        <v>28</v>
      </c>
      <c r="L38">
        <f t="shared" si="6"/>
        <v>28</v>
      </c>
      <c r="M38">
        <f t="shared" si="11"/>
        <v>788</v>
      </c>
      <c r="N38">
        <f t="shared" si="5"/>
        <v>3</v>
      </c>
    </row>
    <row r="39" spans="1:26" x14ac:dyDescent="0.25">
      <c r="A39">
        <f t="shared" si="7"/>
        <v>1.0353999999999999</v>
      </c>
      <c r="B39">
        <f t="shared" si="2"/>
        <v>0</v>
      </c>
      <c r="C39">
        <f t="shared" si="8"/>
        <v>31</v>
      </c>
      <c r="D39">
        <f t="shared" si="9"/>
        <v>74</v>
      </c>
      <c r="E39">
        <f t="shared" si="10"/>
        <v>2</v>
      </c>
      <c r="F39">
        <f t="shared" si="0"/>
        <v>1</v>
      </c>
      <c r="G39">
        <v>1</v>
      </c>
      <c r="H39">
        <v>1</v>
      </c>
      <c r="I39">
        <f t="shared" si="3"/>
        <v>58</v>
      </c>
      <c r="J39">
        <f t="shared" si="1"/>
        <v>57</v>
      </c>
      <c r="K39">
        <f t="shared" si="4"/>
        <v>28</v>
      </c>
      <c r="L39">
        <f t="shared" si="6"/>
        <v>28</v>
      </c>
      <c r="M39">
        <f t="shared" si="11"/>
        <v>844</v>
      </c>
      <c r="N39">
        <f t="shared" si="5"/>
        <v>3</v>
      </c>
      <c r="P39" t="s">
        <v>40</v>
      </c>
    </row>
    <row r="40" spans="1:26" x14ac:dyDescent="0.25">
      <c r="A40">
        <f t="shared" si="7"/>
        <v>1.0688</v>
      </c>
      <c r="B40">
        <f t="shared" si="2"/>
        <v>0</v>
      </c>
      <c r="C40">
        <f t="shared" si="8"/>
        <v>32</v>
      </c>
      <c r="D40">
        <f t="shared" si="9"/>
        <v>76</v>
      </c>
      <c r="E40">
        <f t="shared" si="10"/>
        <v>3</v>
      </c>
      <c r="F40">
        <f t="shared" ref="F40:F71" si="12">IF(I40=I41,1,0)</f>
        <v>0</v>
      </c>
      <c r="H40">
        <v>1</v>
      </c>
      <c r="I40">
        <f t="shared" si="3"/>
        <v>58</v>
      </c>
      <c r="J40">
        <f t="shared" ref="J40:J71" si="13">FLOOR(IF(K40&gt;=20,K40*POWER(2,E40-1)+POWER(2,E40-2),K40*POWER(2,E40-1)),1)</f>
        <v>126</v>
      </c>
      <c r="K40">
        <f t="shared" si="4"/>
        <v>31</v>
      </c>
      <c r="L40">
        <f t="shared" si="6"/>
        <v>31</v>
      </c>
      <c r="M40">
        <f t="shared" si="11"/>
        <v>902</v>
      </c>
      <c r="N40">
        <f t="shared" si="5"/>
        <v>3</v>
      </c>
    </row>
    <row r="41" spans="1:26" x14ac:dyDescent="0.25">
      <c r="A41">
        <f t="shared" si="7"/>
        <v>1.1022000000000001</v>
      </c>
      <c r="B41">
        <f t="shared" si="2"/>
        <v>0</v>
      </c>
      <c r="C41">
        <f t="shared" si="8"/>
        <v>33</v>
      </c>
      <c r="D41">
        <f t="shared" si="9"/>
        <v>78</v>
      </c>
      <c r="E41">
        <f t="shared" si="10"/>
        <v>3</v>
      </c>
      <c r="F41">
        <f t="shared" si="12"/>
        <v>0</v>
      </c>
      <c r="H41">
        <v>1</v>
      </c>
      <c r="I41">
        <f t="shared" ref="I41:I72" si="14">IF(G40=1,I40,IF(I40&lt;J41,I40+2,IF(I40=J41,I40,I40-1)))</f>
        <v>60</v>
      </c>
      <c r="J41">
        <f t="shared" si="13"/>
        <v>126</v>
      </c>
      <c r="K41">
        <f t="shared" ref="K41:K72" si="15">IF(G40=1,IF(H41=1,L40+3,L40-3),IF(B41=1,IF(H41=1,L40+1,L40-1),L40))</f>
        <v>31</v>
      </c>
      <c r="L41">
        <f t="shared" si="6"/>
        <v>30</v>
      </c>
      <c r="M41">
        <f t="shared" si="11"/>
        <v>960</v>
      </c>
      <c r="N41">
        <f t="shared" si="5"/>
        <v>3</v>
      </c>
    </row>
    <row r="42" spans="1:26" x14ac:dyDescent="0.25">
      <c r="A42">
        <f t="shared" si="7"/>
        <v>1.1356000000000002</v>
      </c>
      <c r="B42">
        <f t="shared" si="2"/>
        <v>1</v>
      </c>
      <c r="C42">
        <f t="shared" si="8"/>
        <v>34</v>
      </c>
      <c r="D42">
        <f t="shared" si="9"/>
        <v>80</v>
      </c>
      <c r="E42">
        <f t="shared" si="10"/>
        <v>3</v>
      </c>
      <c r="F42">
        <f t="shared" si="12"/>
        <v>0</v>
      </c>
      <c r="H42">
        <v>1</v>
      </c>
      <c r="I42">
        <f t="shared" si="14"/>
        <v>62</v>
      </c>
      <c r="J42">
        <f t="shared" si="13"/>
        <v>126</v>
      </c>
      <c r="K42">
        <f t="shared" si="15"/>
        <v>31</v>
      </c>
      <c r="L42">
        <f t="shared" ref="L42:L73" si="16">IF(G41=1,K42,IF((J42-I41)&gt;=16,K42-1,K42))</f>
        <v>30</v>
      </c>
      <c r="M42">
        <f t="shared" si="11"/>
        <v>1020</v>
      </c>
      <c r="N42">
        <f t="shared" si="5"/>
        <v>3</v>
      </c>
      <c r="P42" t="s">
        <v>39</v>
      </c>
    </row>
    <row r="43" spans="1:26" x14ac:dyDescent="0.25">
      <c r="A43">
        <f t="shared" si="7"/>
        <v>1.1690000000000003</v>
      </c>
      <c r="B43">
        <f t="shared" si="2"/>
        <v>0</v>
      </c>
      <c r="C43">
        <f t="shared" si="8"/>
        <v>35</v>
      </c>
      <c r="D43">
        <f t="shared" si="9"/>
        <v>82</v>
      </c>
      <c r="E43">
        <f t="shared" ref="E43:E74" si="17">MIN(G42+E42,4)</f>
        <v>3</v>
      </c>
      <c r="F43">
        <f t="shared" si="12"/>
        <v>0</v>
      </c>
      <c r="H43">
        <v>1</v>
      </c>
      <c r="I43">
        <f t="shared" si="14"/>
        <v>64</v>
      </c>
      <c r="J43">
        <f t="shared" si="13"/>
        <v>122</v>
      </c>
      <c r="K43">
        <f t="shared" si="15"/>
        <v>30</v>
      </c>
      <c r="L43">
        <f t="shared" si="16"/>
        <v>29</v>
      </c>
      <c r="M43">
        <f t="shared" si="11"/>
        <v>1082</v>
      </c>
      <c r="N43">
        <f t="shared" si="5"/>
        <v>4</v>
      </c>
      <c r="P43">
        <v>28</v>
      </c>
    </row>
    <row r="44" spans="1:26" x14ac:dyDescent="0.25">
      <c r="A44">
        <f t="shared" si="7"/>
        <v>1.2024000000000004</v>
      </c>
      <c r="B44">
        <f t="shared" si="2"/>
        <v>0</v>
      </c>
      <c r="C44">
        <f t="shared" si="8"/>
        <v>36</v>
      </c>
      <c r="D44">
        <f t="shared" si="9"/>
        <v>84</v>
      </c>
      <c r="E44">
        <f t="shared" si="17"/>
        <v>3</v>
      </c>
      <c r="F44">
        <f t="shared" si="12"/>
        <v>0</v>
      </c>
      <c r="H44">
        <v>1</v>
      </c>
      <c r="I44">
        <f t="shared" si="14"/>
        <v>66</v>
      </c>
      <c r="J44">
        <f t="shared" si="13"/>
        <v>118</v>
      </c>
      <c r="K44">
        <f t="shared" si="15"/>
        <v>29</v>
      </c>
      <c r="L44">
        <f t="shared" si="16"/>
        <v>28</v>
      </c>
      <c r="M44">
        <f t="shared" si="11"/>
        <v>1146</v>
      </c>
      <c r="N44">
        <f t="shared" si="5"/>
        <v>4</v>
      </c>
    </row>
    <row r="45" spans="1:26" x14ac:dyDescent="0.25">
      <c r="A45">
        <f t="shared" si="7"/>
        <v>1.2358000000000005</v>
      </c>
      <c r="B45">
        <f t="shared" si="2"/>
        <v>0</v>
      </c>
      <c r="C45">
        <f t="shared" si="8"/>
        <v>37</v>
      </c>
      <c r="D45">
        <f t="shared" si="9"/>
        <v>86</v>
      </c>
      <c r="E45">
        <f t="shared" si="17"/>
        <v>3</v>
      </c>
      <c r="F45">
        <f t="shared" si="12"/>
        <v>0</v>
      </c>
      <c r="H45">
        <v>1</v>
      </c>
      <c r="I45">
        <f t="shared" si="14"/>
        <v>68</v>
      </c>
      <c r="J45">
        <f t="shared" si="13"/>
        <v>114</v>
      </c>
      <c r="K45">
        <f t="shared" si="15"/>
        <v>28</v>
      </c>
      <c r="L45">
        <f t="shared" si="16"/>
        <v>27</v>
      </c>
      <c r="M45">
        <f t="shared" si="11"/>
        <v>1212</v>
      </c>
      <c r="N45">
        <f t="shared" si="5"/>
        <v>4</v>
      </c>
      <c r="O45">
        <v>0</v>
      </c>
    </row>
    <row r="46" spans="1:26" x14ac:dyDescent="0.25">
      <c r="A46">
        <f t="shared" si="7"/>
        <v>1.2692000000000005</v>
      </c>
      <c r="B46">
        <f t="shared" si="2"/>
        <v>1</v>
      </c>
      <c r="C46">
        <f t="shared" si="8"/>
        <v>38</v>
      </c>
      <c r="D46">
        <f t="shared" si="9"/>
        <v>88</v>
      </c>
      <c r="E46">
        <f t="shared" si="17"/>
        <v>3</v>
      </c>
      <c r="F46">
        <f t="shared" si="12"/>
        <v>0</v>
      </c>
      <c r="H46">
        <v>1</v>
      </c>
      <c r="I46">
        <f t="shared" si="14"/>
        <v>70</v>
      </c>
      <c r="J46">
        <f t="shared" si="13"/>
        <v>114</v>
      </c>
      <c r="K46">
        <f t="shared" si="15"/>
        <v>28</v>
      </c>
      <c r="L46">
        <f t="shared" si="16"/>
        <v>27</v>
      </c>
      <c r="M46">
        <f t="shared" si="11"/>
        <v>1280</v>
      </c>
      <c r="N46">
        <f t="shared" si="5"/>
        <v>5</v>
      </c>
      <c r="O46">
        <v>1</v>
      </c>
      <c r="R46" t="s">
        <v>27</v>
      </c>
    </row>
    <row r="47" spans="1:26" x14ac:dyDescent="0.25">
      <c r="A47">
        <f t="shared" si="7"/>
        <v>1.3026000000000006</v>
      </c>
      <c r="B47">
        <f t="shared" si="2"/>
        <v>0</v>
      </c>
      <c r="C47">
        <f t="shared" si="8"/>
        <v>39</v>
      </c>
      <c r="D47">
        <f t="shared" si="9"/>
        <v>90</v>
      </c>
      <c r="E47">
        <f t="shared" si="17"/>
        <v>3</v>
      </c>
      <c r="F47">
        <f t="shared" si="12"/>
        <v>0</v>
      </c>
      <c r="H47">
        <v>1</v>
      </c>
      <c r="I47">
        <f t="shared" si="14"/>
        <v>72</v>
      </c>
      <c r="J47">
        <f t="shared" si="13"/>
        <v>110</v>
      </c>
      <c r="K47">
        <f t="shared" si="15"/>
        <v>27</v>
      </c>
      <c r="L47">
        <f t="shared" si="16"/>
        <v>26</v>
      </c>
      <c r="M47">
        <f t="shared" si="11"/>
        <v>1350</v>
      </c>
      <c r="N47">
        <f t="shared" si="5"/>
        <v>5</v>
      </c>
      <c r="O47">
        <f>O46+1</f>
        <v>2</v>
      </c>
    </row>
    <row r="48" spans="1:26" x14ac:dyDescent="0.25">
      <c r="A48">
        <f t="shared" si="7"/>
        <v>1.3360000000000007</v>
      </c>
      <c r="B48">
        <f t="shared" si="2"/>
        <v>0</v>
      </c>
      <c r="C48">
        <f t="shared" si="8"/>
        <v>40</v>
      </c>
      <c r="D48">
        <f t="shared" si="9"/>
        <v>92</v>
      </c>
      <c r="E48">
        <f t="shared" si="17"/>
        <v>3</v>
      </c>
      <c r="F48">
        <f t="shared" si="12"/>
        <v>0</v>
      </c>
      <c r="H48">
        <v>1</v>
      </c>
      <c r="I48">
        <f t="shared" si="14"/>
        <v>74</v>
      </c>
      <c r="J48">
        <f t="shared" si="13"/>
        <v>106</v>
      </c>
      <c r="K48">
        <f t="shared" si="15"/>
        <v>26</v>
      </c>
      <c r="L48">
        <f t="shared" si="16"/>
        <v>25</v>
      </c>
      <c r="M48">
        <f t="shared" si="11"/>
        <v>1422</v>
      </c>
      <c r="N48">
        <f t="shared" si="5"/>
        <v>5</v>
      </c>
      <c r="O48">
        <f t="shared" ref="O48:O111" si="18">O47+1</f>
        <v>3</v>
      </c>
    </row>
    <row r="49" spans="1:16" x14ac:dyDescent="0.25">
      <c r="A49">
        <f t="shared" si="7"/>
        <v>1.3694000000000008</v>
      </c>
      <c r="B49">
        <f t="shared" si="2"/>
        <v>0</v>
      </c>
      <c r="C49">
        <f t="shared" si="8"/>
        <v>41</v>
      </c>
      <c r="D49">
        <f t="shared" si="9"/>
        <v>94</v>
      </c>
      <c r="E49">
        <f t="shared" si="17"/>
        <v>3</v>
      </c>
      <c r="F49">
        <f t="shared" si="12"/>
        <v>0</v>
      </c>
      <c r="H49">
        <v>1</v>
      </c>
      <c r="I49">
        <f t="shared" si="14"/>
        <v>76</v>
      </c>
      <c r="J49">
        <f t="shared" si="13"/>
        <v>102</v>
      </c>
      <c r="K49">
        <f t="shared" si="15"/>
        <v>25</v>
      </c>
      <c r="L49">
        <f t="shared" si="16"/>
        <v>24</v>
      </c>
      <c r="M49">
        <f t="shared" si="11"/>
        <v>1496</v>
      </c>
      <c r="N49">
        <f t="shared" si="5"/>
        <v>5</v>
      </c>
      <c r="O49">
        <f t="shared" si="18"/>
        <v>4</v>
      </c>
    </row>
    <row r="50" spans="1:16" x14ac:dyDescent="0.25">
      <c r="A50">
        <f t="shared" si="7"/>
        <v>1.4028000000000009</v>
      </c>
      <c r="B50">
        <f t="shared" si="2"/>
        <v>1</v>
      </c>
      <c r="C50">
        <f t="shared" si="8"/>
        <v>42</v>
      </c>
      <c r="D50">
        <f t="shared" si="9"/>
        <v>96</v>
      </c>
      <c r="E50">
        <f t="shared" si="17"/>
        <v>3</v>
      </c>
      <c r="F50">
        <f t="shared" si="12"/>
        <v>0</v>
      </c>
      <c r="H50">
        <v>1</v>
      </c>
      <c r="I50">
        <f t="shared" si="14"/>
        <v>78</v>
      </c>
      <c r="J50">
        <f t="shared" si="13"/>
        <v>102</v>
      </c>
      <c r="K50">
        <f t="shared" si="15"/>
        <v>25</v>
      </c>
      <c r="L50">
        <f t="shared" si="16"/>
        <v>24</v>
      </c>
      <c r="M50">
        <f t="shared" si="11"/>
        <v>1572</v>
      </c>
      <c r="N50">
        <f t="shared" si="5"/>
        <v>6</v>
      </c>
      <c r="O50">
        <f t="shared" si="18"/>
        <v>5</v>
      </c>
    </row>
    <row r="51" spans="1:16" x14ac:dyDescent="0.25">
      <c r="A51">
        <f t="shared" si="7"/>
        <v>1.436200000000001</v>
      </c>
      <c r="B51">
        <f t="shared" si="2"/>
        <v>0</v>
      </c>
      <c r="C51">
        <f t="shared" si="8"/>
        <v>43</v>
      </c>
      <c r="D51">
        <f t="shared" si="9"/>
        <v>98</v>
      </c>
      <c r="E51">
        <f t="shared" si="17"/>
        <v>3</v>
      </c>
      <c r="F51">
        <f t="shared" si="12"/>
        <v>0</v>
      </c>
      <c r="H51">
        <v>1</v>
      </c>
      <c r="I51">
        <f t="shared" si="14"/>
        <v>80</v>
      </c>
      <c r="J51">
        <f t="shared" si="13"/>
        <v>98</v>
      </c>
      <c r="K51">
        <f t="shared" si="15"/>
        <v>24</v>
      </c>
      <c r="L51">
        <f t="shared" si="16"/>
        <v>23</v>
      </c>
      <c r="M51">
        <f t="shared" si="11"/>
        <v>1650</v>
      </c>
      <c r="N51">
        <f t="shared" si="5"/>
        <v>6</v>
      </c>
      <c r="O51">
        <f t="shared" si="18"/>
        <v>6</v>
      </c>
    </row>
    <row r="52" spans="1:16" x14ac:dyDescent="0.25">
      <c r="A52">
        <f t="shared" si="7"/>
        <v>1.4696000000000011</v>
      </c>
      <c r="B52">
        <f t="shared" si="2"/>
        <v>0</v>
      </c>
      <c r="C52">
        <f t="shared" si="8"/>
        <v>44</v>
      </c>
      <c r="D52">
        <f t="shared" si="9"/>
        <v>100</v>
      </c>
      <c r="E52">
        <f t="shared" si="17"/>
        <v>3</v>
      </c>
      <c r="F52">
        <f t="shared" si="12"/>
        <v>0</v>
      </c>
      <c r="H52">
        <v>1</v>
      </c>
      <c r="I52">
        <f t="shared" si="14"/>
        <v>82</v>
      </c>
      <c r="J52">
        <f t="shared" si="13"/>
        <v>94</v>
      </c>
      <c r="K52">
        <f t="shared" si="15"/>
        <v>23</v>
      </c>
      <c r="L52">
        <f t="shared" si="16"/>
        <v>23</v>
      </c>
      <c r="M52">
        <f t="shared" si="11"/>
        <v>1730</v>
      </c>
      <c r="N52">
        <f t="shared" si="5"/>
        <v>6</v>
      </c>
      <c r="O52">
        <f t="shared" si="18"/>
        <v>7</v>
      </c>
    </row>
    <row r="53" spans="1:16" x14ac:dyDescent="0.25">
      <c r="A53">
        <f t="shared" si="7"/>
        <v>1.5030000000000012</v>
      </c>
      <c r="B53">
        <f t="shared" si="2"/>
        <v>0</v>
      </c>
      <c r="C53">
        <f t="shared" si="8"/>
        <v>45</v>
      </c>
      <c r="D53">
        <f t="shared" si="9"/>
        <v>102</v>
      </c>
      <c r="E53">
        <f t="shared" si="17"/>
        <v>3</v>
      </c>
      <c r="F53">
        <f t="shared" si="12"/>
        <v>0</v>
      </c>
      <c r="H53">
        <v>1</v>
      </c>
      <c r="I53">
        <f t="shared" si="14"/>
        <v>84</v>
      </c>
      <c r="J53">
        <f t="shared" si="13"/>
        <v>94</v>
      </c>
      <c r="K53">
        <f t="shared" si="15"/>
        <v>23</v>
      </c>
      <c r="L53">
        <f t="shared" si="16"/>
        <v>23</v>
      </c>
      <c r="M53">
        <f t="shared" si="11"/>
        <v>1812</v>
      </c>
      <c r="N53">
        <f t="shared" si="5"/>
        <v>7</v>
      </c>
      <c r="O53">
        <f t="shared" si="18"/>
        <v>8</v>
      </c>
    </row>
    <row r="54" spans="1:16" x14ac:dyDescent="0.25">
      <c r="A54">
        <f t="shared" si="7"/>
        <v>1.5364000000000013</v>
      </c>
      <c r="B54">
        <f t="shared" si="2"/>
        <v>1</v>
      </c>
      <c r="C54">
        <f t="shared" si="8"/>
        <v>46</v>
      </c>
      <c r="D54">
        <f t="shared" si="9"/>
        <v>104</v>
      </c>
      <c r="E54">
        <f t="shared" si="17"/>
        <v>3</v>
      </c>
      <c r="F54">
        <f t="shared" si="12"/>
        <v>0</v>
      </c>
      <c r="H54">
        <v>1</v>
      </c>
      <c r="I54">
        <f t="shared" si="14"/>
        <v>86</v>
      </c>
      <c r="J54">
        <f t="shared" si="13"/>
        <v>98</v>
      </c>
      <c r="K54">
        <f t="shared" si="15"/>
        <v>24</v>
      </c>
      <c r="L54">
        <f t="shared" si="16"/>
        <v>24</v>
      </c>
      <c r="M54">
        <f t="shared" si="11"/>
        <v>1896</v>
      </c>
      <c r="N54">
        <f t="shared" si="5"/>
        <v>7</v>
      </c>
      <c r="O54">
        <f t="shared" si="18"/>
        <v>9</v>
      </c>
    </row>
    <row r="55" spans="1:16" x14ac:dyDescent="0.25">
      <c r="A55">
        <f t="shared" si="7"/>
        <v>1.5698000000000014</v>
      </c>
      <c r="B55">
        <f t="shared" si="2"/>
        <v>0</v>
      </c>
      <c r="C55">
        <f t="shared" si="8"/>
        <v>47</v>
      </c>
      <c r="D55">
        <f t="shared" si="9"/>
        <v>106</v>
      </c>
      <c r="E55">
        <f t="shared" si="17"/>
        <v>3</v>
      </c>
      <c r="F55">
        <f t="shared" si="12"/>
        <v>0</v>
      </c>
      <c r="H55">
        <v>1</v>
      </c>
      <c r="I55">
        <f t="shared" si="14"/>
        <v>88</v>
      </c>
      <c r="J55">
        <f t="shared" si="13"/>
        <v>98</v>
      </c>
      <c r="K55">
        <f t="shared" si="15"/>
        <v>24</v>
      </c>
      <c r="L55">
        <f t="shared" si="16"/>
        <v>24</v>
      </c>
      <c r="M55">
        <f t="shared" si="11"/>
        <v>1982</v>
      </c>
      <c r="N55">
        <f t="shared" si="5"/>
        <v>7</v>
      </c>
      <c r="O55">
        <f t="shared" si="18"/>
        <v>10</v>
      </c>
    </row>
    <row r="56" spans="1:16" x14ac:dyDescent="0.25">
      <c r="A56">
        <f t="shared" si="7"/>
        <v>1.6032000000000015</v>
      </c>
      <c r="B56">
        <f t="shared" si="2"/>
        <v>0</v>
      </c>
      <c r="C56">
        <f t="shared" si="8"/>
        <v>48</v>
      </c>
      <c r="D56">
        <f t="shared" si="9"/>
        <v>108</v>
      </c>
      <c r="E56">
        <f t="shared" si="17"/>
        <v>3</v>
      </c>
      <c r="F56">
        <f t="shared" si="12"/>
        <v>0</v>
      </c>
      <c r="H56">
        <v>1</v>
      </c>
      <c r="I56">
        <f t="shared" si="14"/>
        <v>90</v>
      </c>
      <c r="J56">
        <f t="shared" si="13"/>
        <v>98</v>
      </c>
      <c r="K56">
        <f t="shared" si="15"/>
        <v>24</v>
      </c>
      <c r="L56">
        <f t="shared" si="16"/>
        <v>24</v>
      </c>
      <c r="M56">
        <f t="shared" si="11"/>
        <v>2070</v>
      </c>
      <c r="N56">
        <f t="shared" si="5"/>
        <v>8</v>
      </c>
      <c r="O56">
        <f t="shared" si="18"/>
        <v>11</v>
      </c>
    </row>
    <row r="57" spans="1:16" x14ac:dyDescent="0.25">
      <c r="A57">
        <f t="shared" si="7"/>
        <v>1.6366000000000016</v>
      </c>
      <c r="B57">
        <f t="shared" si="2"/>
        <v>0</v>
      </c>
      <c r="C57">
        <f t="shared" si="8"/>
        <v>49</v>
      </c>
      <c r="D57">
        <f t="shared" si="9"/>
        <v>110</v>
      </c>
      <c r="E57">
        <f t="shared" si="17"/>
        <v>3</v>
      </c>
      <c r="F57">
        <f t="shared" si="12"/>
        <v>0</v>
      </c>
      <c r="H57">
        <v>1</v>
      </c>
      <c r="I57">
        <f t="shared" si="14"/>
        <v>92</v>
      </c>
      <c r="J57">
        <f t="shared" si="13"/>
        <v>98</v>
      </c>
      <c r="K57">
        <f t="shared" si="15"/>
        <v>24</v>
      </c>
      <c r="L57">
        <f t="shared" si="16"/>
        <v>24</v>
      </c>
      <c r="M57">
        <f t="shared" si="11"/>
        <v>2160</v>
      </c>
      <c r="N57">
        <f t="shared" si="5"/>
        <v>8</v>
      </c>
      <c r="O57">
        <f t="shared" si="18"/>
        <v>12</v>
      </c>
    </row>
    <row r="58" spans="1:16" x14ac:dyDescent="0.25">
      <c r="A58">
        <f t="shared" si="7"/>
        <v>1.6700000000000017</v>
      </c>
      <c r="B58">
        <f t="shared" si="2"/>
        <v>1</v>
      </c>
      <c r="C58">
        <f t="shared" si="8"/>
        <v>50</v>
      </c>
      <c r="D58">
        <f t="shared" si="9"/>
        <v>112</v>
      </c>
      <c r="E58">
        <f t="shared" si="17"/>
        <v>3</v>
      </c>
      <c r="F58">
        <f t="shared" si="12"/>
        <v>0</v>
      </c>
      <c r="H58">
        <v>1</v>
      </c>
      <c r="I58">
        <f t="shared" si="14"/>
        <v>94</v>
      </c>
      <c r="J58">
        <f t="shared" si="13"/>
        <v>102</v>
      </c>
      <c r="K58">
        <f t="shared" si="15"/>
        <v>25</v>
      </c>
      <c r="L58">
        <f t="shared" si="16"/>
        <v>25</v>
      </c>
      <c r="M58">
        <f t="shared" si="11"/>
        <v>2252</v>
      </c>
      <c r="N58">
        <f t="shared" si="5"/>
        <v>8</v>
      </c>
      <c r="O58">
        <v>0</v>
      </c>
    </row>
    <row r="59" spans="1:16" x14ac:dyDescent="0.25">
      <c r="A59">
        <f t="shared" si="7"/>
        <v>1.7034000000000018</v>
      </c>
      <c r="B59">
        <f t="shared" si="2"/>
        <v>0</v>
      </c>
      <c r="C59">
        <f t="shared" si="8"/>
        <v>51</v>
      </c>
      <c r="D59">
        <f t="shared" si="9"/>
        <v>114</v>
      </c>
      <c r="E59">
        <f t="shared" si="17"/>
        <v>3</v>
      </c>
      <c r="F59">
        <f t="shared" si="12"/>
        <v>0</v>
      </c>
      <c r="H59">
        <v>1</v>
      </c>
      <c r="I59">
        <f t="shared" si="14"/>
        <v>96</v>
      </c>
      <c r="J59">
        <f t="shared" si="13"/>
        <v>102</v>
      </c>
      <c r="K59">
        <f t="shared" si="15"/>
        <v>25</v>
      </c>
      <c r="L59">
        <f t="shared" si="16"/>
        <v>25</v>
      </c>
      <c r="M59">
        <f t="shared" si="11"/>
        <v>2346</v>
      </c>
      <c r="N59">
        <f t="shared" si="5"/>
        <v>9</v>
      </c>
      <c r="O59">
        <f t="shared" si="18"/>
        <v>1</v>
      </c>
    </row>
    <row r="60" spans="1:16" x14ac:dyDescent="0.25">
      <c r="A60">
        <f t="shared" si="7"/>
        <v>1.7368000000000019</v>
      </c>
      <c r="B60">
        <f t="shared" si="2"/>
        <v>0</v>
      </c>
      <c r="C60">
        <f t="shared" si="8"/>
        <v>52</v>
      </c>
      <c r="D60">
        <f t="shared" si="9"/>
        <v>116</v>
      </c>
      <c r="E60">
        <f t="shared" si="17"/>
        <v>3</v>
      </c>
      <c r="F60">
        <f t="shared" si="12"/>
        <v>0</v>
      </c>
      <c r="H60">
        <v>1</v>
      </c>
      <c r="I60">
        <f t="shared" si="14"/>
        <v>98</v>
      </c>
      <c r="J60">
        <f t="shared" si="13"/>
        <v>102</v>
      </c>
      <c r="K60">
        <f t="shared" si="15"/>
        <v>25</v>
      </c>
      <c r="L60">
        <f t="shared" si="16"/>
        <v>25</v>
      </c>
      <c r="M60">
        <f t="shared" si="11"/>
        <v>2442</v>
      </c>
      <c r="N60">
        <f t="shared" si="5"/>
        <v>9</v>
      </c>
      <c r="O60">
        <f t="shared" si="18"/>
        <v>2</v>
      </c>
      <c r="P60" t="s">
        <v>39</v>
      </c>
    </row>
    <row r="61" spans="1:16" x14ac:dyDescent="0.25">
      <c r="A61">
        <f t="shared" si="7"/>
        <v>1.770200000000002</v>
      </c>
      <c r="B61">
        <f t="shared" si="2"/>
        <v>0</v>
      </c>
      <c r="C61">
        <f t="shared" si="8"/>
        <v>53</v>
      </c>
      <c r="D61">
        <f t="shared" si="9"/>
        <v>118</v>
      </c>
      <c r="E61">
        <f t="shared" si="17"/>
        <v>3</v>
      </c>
      <c r="F61">
        <f t="shared" si="12"/>
        <v>0</v>
      </c>
      <c r="H61">
        <v>1</v>
      </c>
      <c r="I61">
        <f t="shared" si="14"/>
        <v>100</v>
      </c>
      <c r="J61">
        <f t="shared" si="13"/>
        <v>102</v>
      </c>
      <c r="K61">
        <f t="shared" si="15"/>
        <v>25</v>
      </c>
      <c r="L61">
        <f t="shared" si="16"/>
        <v>25</v>
      </c>
      <c r="M61">
        <f t="shared" si="11"/>
        <v>2540</v>
      </c>
      <c r="N61">
        <f t="shared" si="5"/>
        <v>9</v>
      </c>
      <c r="O61">
        <f t="shared" si="18"/>
        <v>3</v>
      </c>
    </row>
    <row r="62" spans="1:16" x14ac:dyDescent="0.25">
      <c r="A62">
        <f t="shared" si="7"/>
        <v>1.8036000000000021</v>
      </c>
      <c r="B62">
        <f t="shared" si="2"/>
        <v>1</v>
      </c>
      <c r="C62">
        <f t="shared" si="8"/>
        <v>54</v>
      </c>
      <c r="D62">
        <f t="shared" si="9"/>
        <v>120</v>
      </c>
      <c r="E62">
        <f t="shared" si="17"/>
        <v>3</v>
      </c>
      <c r="F62">
        <f t="shared" si="12"/>
        <v>0</v>
      </c>
      <c r="H62">
        <v>1</v>
      </c>
      <c r="I62">
        <f t="shared" si="14"/>
        <v>102</v>
      </c>
      <c r="J62">
        <f t="shared" si="13"/>
        <v>106</v>
      </c>
      <c r="K62">
        <f t="shared" si="15"/>
        <v>26</v>
      </c>
      <c r="L62">
        <f t="shared" si="16"/>
        <v>26</v>
      </c>
      <c r="M62">
        <f t="shared" si="11"/>
        <v>2640</v>
      </c>
      <c r="N62">
        <f t="shared" si="5"/>
        <v>10</v>
      </c>
      <c r="O62">
        <f t="shared" si="18"/>
        <v>4</v>
      </c>
    </row>
    <row r="63" spans="1:16" x14ac:dyDescent="0.25">
      <c r="A63">
        <f t="shared" si="7"/>
        <v>1.8370000000000022</v>
      </c>
      <c r="B63">
        <f t="shared" si="2"/>
        <v>0</v>
      </c>
      <c r="C63">
        <f t="shared" si="8"/>
        <v>55</v>
      </c>
      <c r="D63">
        <f t="shared" si="9"/>
        <v>122</v>
      </c>
      <c r="E63">
        <f t="shared" si="17"/>
        <v>3</v>
      </c>
      <c r="F63">
        <f t="shared" si="12"/>
        <v>0</v>
      </c>
      <c r="H63">
        <v>1</v>
      </c>
      <c r="I63">
        <f t="shared" si="14"/>
        <v>104</v>
      </c>
      <c r="J63">
        <f t="shared" si="13"/>
        <v>106</v>
      </c>
      <c r="K63">
        <f t="shared" si="15"/>
        <v>26</v>
      </c>
      <c r="L63">
        <f t="shared" si="16"/>
        <v>26</v>
      </c>
      <c r="M63">
        <f t="shared" si="11"/>
        <v>2742</v>
      </c>
      <c r="N63">
        <f t="shared" si="5"/>
        <v>10</v>
      </c>
      <c r="O63">
        <f t="shared" si="18"/>
        <v>5</v>
      </c>
    </row>
    <row r="64" spans="1:16" x14ac:dyDescent="0.25">
      <c r="A64">
        <f t="shared" si="7"/>
        <v>1.8704000000000023</v>
      </c>
      <c r="B64">
        <f t="shared" si="2"/>
        <v>0</v>
      </c>
      <c r="C64">
        <f t="shared" si="8"/>
        <v>56</v>
      </c>
      <c r="D64">
        <f t="shared" si="9"/>
        <v>124</v>
      </c>
      <c r="E64">
        <f t="shared" si="17"/>
        <v>3</v>
      </c>
      <c r="F64">
        <f t="shared" si="12"/>
        <v>1</v>
      </c>
      <c r="G64">
        <v>1</v>
      </c>
      <c r="H64">
        <v>1</v>
      </c>
      <c r="I64">
        <f t="shared" si="14"/>
        <v>106</v>
      </c>
      <c r="J64">
        <f t="shared" si="13"/>
        <v>106</v>
      </c>
      <c r="K64">
        <f t="shared" si="15"/>
        <v>26</v>
      </c>
      <c r="L64">
        <f t="shared" si="16"/>
        <v>26</v>
      </c>
      <c r="M64">
        <f t="shared" si="11"/>
        <v>2846</v>
      </c>
      <c r="N64">
        <f t="shared" si="5"/>
        <v>11</v>
      </c>
      <c r="O64">
        <f t="shared" si="18"/>
        <v>6</v>
      </c>
    </row>
    <row r="65" spans="1:19" x14ac:dyDescent="0.25">
      <c r="A65">
        <f t="shared" si="7"/>
        <v>1.9038000000000024</v>
      </c>
      <c r="B65">
        <f t="shared" si="2"/>
        <v>0</v>
      </c>
      <c r="C65">
        <f t="shared" si="8"/>
        <v>57</v>
      </c>
      <c r="D65">
        <f t="shared" si="9"/>
        <v>126</v>
      </c>
      <c r="E65">
        <f t="shared" si="17"/>
        <v>4</v>
      </c>
      <c r="F65">
        <f t="shared" si="12"/>
        <v>0</v>
      </c>
      <c r="H65">
        <v>1</v>
      </c>
      <c r="I65">
        <f t="shared" si="14"/>
        <v>106</v>
      </c>
      <c r="J65">
        <f t="shared" si="13"/>
        <v>236</v>
      </c>
      <c r="K65">
        <f t="shared" si="15"/>
        <v>29</v>
      </c>
      <c r="L65">
        <f t="shared" si="16"/>
        <v>29</v>
      </c>
      <c r="M65">
        <f t="shared" si="11"/>
        <v>2952</v>
      </c>
      <c r="N65">
        <f t="shared" si="5"/>
        <v>11</v>
      </c>
      <c r="O65">
        <f t="shared" si="18"/>
        <v>7</v>
      </c>
    </row>
    <row r="66" spans="1:19" x14ac:dyDescent="0.25">
      <c r="A66">
        <f t="shared" si="7"/>
        <v>1.9372000000000025</v>
      </c>
      <c r="B66">
        <f t="shared" si="2"/>
        <v>1</v>
      </c>
      <c r="C66">
        <f t="shared" si="8"/>
        <v>58</v>
      </c>
      <c r="D66">
        <f t="shared" si="9"/>
        <v>128</v>
      </c>
      <c r="E66">
        <f t="shared" si="17"/>
        <v>4</v>
      </c>
      <c r="F66">
        <f t="shared" si="12"/>
        <v>0</v>
      </c>
      <c r="H66">
        <v>1</v>
      </c>
      <c r="I66">
        <f t="shared" si="14"/>
        <v>108</v>
      </c>
      <c r="J66">
        <f t="shared" si="13"/>
        <v>244</v>
      </c>
      <c r="K66">
        <f t="shared" si="15"/>
        <v>30</v>
      </c>
      <c r="L66">
        <f t="shared" si="16"/>
        <v>29</v>
      </c>
      <c r="M66">
        <f t="shared" si="11"/>
        <v>3058</v>
      </c>
      <c r="N66">
        <f t="shared" si="5"/>
        <v>11</v>
      </c>
      <c r="O66">
        <f t="shared" si="18"/>
        <v>8</v>
      </c>
    </row>
    <row r="67" spans="1:19" x14ac:dyDescent="0.25">
      <c r="A67">
        <f t="shared" si="7"/>
        <v>1.9706000000000026</v>
      </c>
      <c r="B67">
        <f t="shared" si="2"/>
        <v>0</v>
      </c>
      <c r="C67">
        <f t="shared" si="8"/>
        <v>59</v>
      </c>
      <c r="D67">
        <f t="shared" si="9"/>
        <v>130</v>
      </c>
      <c r="E67">
        <f t="shared" si="17"/>
        <v>4</v>
      </c>
      <c r="F67">
        <f t="shared" si="12"/>
        <v>0</v>
      </c>
      <c r="H67">
        <v>1</v>
      </c>
      <c r="I67">
        <f t="shared" si="14"/>
        <v>110</v>
      </c>
      <c r="J67">
        <f t="shared" si="13"/>
        <v>236</v>
      </c>
      <c r="K67">
        <f t="shared" si="15"/>
        <v>29</v>
      </c>
      <c r="L67">
        <f t="shared" si="16"/>
        <v>28</v>
      </c>
      <c r="M67">
        <f t="shared" si="11"/>
        <v>3166</v>
      </c>
      <c r="N67">
        <f t="shared" si="5"/>
        <v>12</v>
      </c>
      <c r="O67">
        <f t="shared" si="18"/>
        <v>9</v>
      </c>
    </row>
    <row r="68" spans="1:19" x14ac:dyDescent="0.25">
      <c r="A68">
        <f t="shared" si="7"/>
        <v>2.0040000000000027</v>
      </c>
      <c r="B68">
        <f t="shared" si="2"/>
        <v>0</v>
      </c>
      <c r="C68">
        <f t="shared" si="8"/>
        <v>60</v>
      </c>
      <c r="D68">
        <f t="shared" si="9"/>
        <v>132</v>
      </c>
      <c r="E68">
        <f t="shared" si="17"/>
        <v>4</v>
      </c>
      <c r="F68">
        <f t="shared" si="12"/>
        <v>0</v>
      </c>
      <c r="H68">
        <v>1</v>
      </c>
      <c r="I68">
        <f t="shared" si="14"/>
        <v>112</v>
      </c>
      <c r="J68">
        <f t="shared" si="13"/>
        <v>228</v>
      </c>
      <c r="K68">
        <f t="shared" si="15"/>
        <v>28</v>
      </c>
      <c r="L68">
        <f t="shared" si="16"/>
        <v>27</v>
      </c>
      <c r="M68">
        <f t="shared" si="11"/>
        <v>3276</v>
      </c>
      <c r="N68">
        <f t="shared" si="5"/>
        <v>12</v>
      </c>
      <c r="O68">
        <f t="shared" si="18"/>
        <v>10</v>
      </c>
    </row>
    <row r="69" spans="1:19" x14ac:dyDescent="0.25">
      <c r="A69">
        <f t="shared" si="7"/>
        <v>2.0374000000000025</v>
      </c>
      <c r="B69">
        <f t="shared" si="2"/>
        <v>0</v>
      </c>
      <c r="C69">
        <f t="shared" si="8"/>
        <v>61</v>
      </c>
      <c r="D69">
        <f t="shared" si="9"/>
        <v>134</v>
      </c>
      <c r="E69">
        <f t="shared" si="17"/>
        <v>4</v>
      </c>
      <c r="F69">
        <f t="shared" si="12"/>
        <v>0</v>
      </c>
      <c r="H69">
        <v>1</v>
      </c>
      <c r="I69">
        <f t="shared" si="14"/>
        <v>114</v>
      </c>
      <c r="J69">
        <f t="shared" si="13"/>
        <v>220</v>
      </c>
      <c r="K69">
        <f t="shared" si="15"/>
        <v>27</v>
      </c>
      <c r="L69">
        <f t="shared" si="16"/>
        <v>26</v>
      </c>
      <c r="M69">
        <f t="shared" si="11"/>
        <v>3388</v>
      </c>
      <c r="N69">
        <f t="shared" si="5"/>
        <v>13</v>
      </c>
      <c r="O69">
        <f t="shared" si="18"/>
        <v>11</v>
      </c>
    </row>
    <row r="70" spans="1:19" x14ac:dyDescent="0.25">
      <c r="A70">
        <f t="shared" si="7"/>
        <v>2.0708000000000024</v>
      </c>
      <c r="B70">
        <f t="shared" si="2"/>
        <v>0</v>
      </c>
      <c r="C70">
        <f t="shared" si="8"/>
        <v>62</v>
      </c>
      <c r="D70">
        <f t="shared" si="9"/>
        <v>136</v>
      </c>
      <c r="E70">
        <f t="shared" si="17"/>
        <v>4</v>
      </c>
      <c r="F70">
        <f t="shared" si="12"/>
        <v>0</v>
      </c>
      <c r="H70">
        <v>1</v>
      </c>
      <c r="I70">
        <f t="shared" si="14"/>
        <v>116</v>
      </c>
      <c r="J70">
        <f t="shared" si="13"/>
        <v>212</v>
      </c>
      <c r="K70">
        <f t="shared" si="15"/>
        <v>26</v>
      </c>
      <c r="L70">
        <f t="shared" si="16"/>
        <v>25</v>
      </c>
      <c r="M70">
        <f t="shared" si="11"/>
        <v>3502</v>
      </c>
      <c r="N70">
        <f t="shared" si="5"/>
        <v>13</v>
      </c>
      <c r="O70">
        <f t="shared" si="18"/>
        <v>12</v>
      </c>
    </row>
    <row r="71" spans="1:19" x14ac:dyDescent="0.25">
      <c r="A71">
        <f t="shared" si="7"/>
        <v>2.1042000000000023</v>
      </c>
      <c r="B71">
        <f t="shared" si="2"/>
        <v>0</v>
      </c>
      <c r="C71">
        <f t="shared" si="8"/>
        <v>63</v>
      </c>
      <c r="D71">
        <f t="shared" si="9"/>
        <v>138</v>
      </c>
      <c r="E71">
        <f t="shared" si="17"/>
        <v>4</v>
      </c>
      <c r="F71">
        <f t="shared" si="12"/>
        <v>0</v>
      </c>
      <c r="H71">
        <v>1</v>
      </c>
      <c r="I71">
        <f t="shared" si="14"/>
        <v>118</v>
      </c>
      <c r="J71">
        <f t="shared" si="13"/>
        <v>204</v>
      </c>
      <c r="K71">
        <f t="shared" si="15"/>
        <v>25</v>
      </c>
      <c r="L71">
        <f t="shared" si="16"/>
        <v>24</v>
      </c>
      <c r="M71">
        <f t="shared" si="11"/>
        <v>3618</v>
      </c>
      <c r="N71">
        <f t="shared" si="5"/>
        <v>14</v>
      </c>
      <c r="O71">
        <f t="shared" si="18"/>
        <v>13</v>
      </c>
    </row>
    <row r="72" spans="1:19" x14ac:dyDescent="0.25">
      <c r="A72">
        <f t="shared" si="7"/>
        <v>2.1376000000000022</v>
      </c>
      <c r="B72">
        <f t="shared" si="2"/>
        <v>0</v>
      </c>
      <c r="C72">
        <f t="shared" si="8"/>
        <v>64</v>
      </c>
      <c r="D72">
        <f t="shared" si="9"/>
        <v>140</v>
      </c>
      <c r="E72">
        <f t="shared" si="17"/>
        <v>4</v>
      </c>
      <c r="F72">
        <f t="shared" ref="F72:F103" si="19">IF(I72=I73,1,0)</f>
        <v>0</v>
      </c>
      <c r="H72">
        <v>1</v>
      </c>
      <c r="I72">
        <f t="shared" si="14"/>
        <v>120</v>
      </c>
      <c r="J72">
        <f t="shared" ref="J72:J74" si="20">FLOOR(IF(K72&gt;=20,K72*POWER(2,E72-1)+POWER(2,E72-2),K72*POWER(2,E72-1)),1)</f>
        <v>196</v>
      </c>
      <c r="K72">
        <f t="shared" si="15"/>
        <v>24</v>
      </c>
      <c r="L72">
        <f t="shared" si="16"/>
        <v>23</v>
      </c>
      <c r="M72">
        <f t="shared" si="11"/>
        <v>3736</v>
      </c>
      <c r="N72">
        <f t="shared" si="5"/>
        <v>14</v>
      </c>
      <c r="O72">
        <f t="shared" si="18"/>
        <v>14</v>
      </c>
    </row>
    <row r="73" spans="1:19" x14ac:dyDescent="0.25">
      <c r="A73">
        <f t="shared" si="7"/>
        <v>2.171000000000002</v>
      </c>
      <c r="B73">
        <f t="shared" ref="B73:B136" si="21">IF(MOD(D73,POWER(2,E73))=0,1,0)</f>
        <v>0</v>
      </c>
      <c r="C73">
        <f t="shared" si="8"/>
        <v>65</v>
      </c>
      <c r="D73">
        <f t="shared" si="9"/>
        <v>142</v>
      </c>
      <c r="E73">
        <f t="shared" si="17"/>
        <v>4</v>
      </c>
      <c r="F73">
        <f t="shared" si="19"/>
        <v>0</v>
      </c>
      <c r="H73">
        <v>1</v>
      </c>
      <c r="I73">
        <f t="shared" ref="I73:I104" si="22">IF(G72=1,I72,IF(I72&lt;J73,I72+2,IF(I72=J73,I72,I72-1)))</f>
        <v>122</v>
      </c>
      <c r="J73">
        <f t="shared" si="20"/>
        <v>188</v>
      </c>
      <c r="K73">
        <f t="shared" ref="K73:K104" si="23">IF(G72=1,IF(H73=1,L72+3,L72-3),IF(B73=1,IF(H73=1,L72+1,L72-1),L72))</f>
        <v>23</v>
      </c>
      <c r="L73">
        <f t="shared" si="16"/>
        <v>22</v>
      </c>
      <c r="M73">
        <f t="shared" si="11"/>
        <v>3856</v>
      </c>
      <c r="N73">
        <f t="shared" ref="N73:N136" si="24">FLOOR(M73/256,1)</f>
        <v>15</v>
      </c>
      <c r="O73">
        <f t="shared" si="18"/>
        <v>15</v>
      </c>
    </row>
    <row r="74" spans="1:19" x14ac:dyDescent="0.25">
      <c r="A74">
        <f t="shared" si="7"/>
        <v>2.2044000000000019</v>
      </c>
      <c r="B74">
        <f t="shared" si="21"/>
        <v>1</v>
      </c>
      <c r="C74">
        <f t="shared" si="8"/>
        <v>66</v>
      </c>
      <c r="D74">
        <f t="shared" si="9"/>
        <v>144</v>
      </c>
      <c r="E74">
        <f t="shared" si="17"/>
        <v>4</v>
      </c>
      <c r="F74">
        <f t="shared" si="19"/>
        <v>0</v>
      </c>
      <c r="H74">
        <v>1</v>
      </c>
      <c r="I74">
        <f t="shared" si="22"/>
        <v>124</v>
      </c>
      <c r="J74">
        <f t="shared" si="20"/>
        <v>188</v>
      </c>
      <c r="K74">
        <f t="shared" si="23"/>
        <v>23</v>
      </c>
      <c r="L74">
        <f t="shared" ref="L74:L105" si="25">IF(G73=1,K74,IF((J74-I73)&gt;=16,K74-1,K74))</f>
        <v>22</v>
      </c>
      <c r="M74">
        <f t="shared" si="11"/>
        <v>3978</v>
      </c>
      <c r="N74">
        <f t="shared" si="24"/>
        <v>15</v>
      </c>
      <c r="O74">
        <f t="shared" si="18"/>
        <v>16</v>
      </c>
    </row>
    <row r="75" spans="1:19" x14ac:dyDescent="0.25">
      <c r="A75">
        <f t="shared" ref="A75:A138" si="26">A74+$A$5</f>
        <v>2.2378000000000018</v>
      </c>
      <c r="B75">
        <f t="shared" si="21"/>
        <v>0</v>
      </c>
      <c r="C75">
        <f t="shared" ref="C75:C138" si="27">C74+1</f>
        <v>67</v>
      </c>
      <c r="D75">
        <f t="shared" ref="D75:D138" si="28">D74+2</f>
        <v>146</v>
      </c>
      <c r="E75">
        <f t="shared" ref="E75:E106" si="29">MIN(G74+E74,4)</f>
        <v>4</v>
      </c>
      <c r="F75">
        <f t="shared" si="19"/>
        <v>0</v>
      </c>
      <c r="H75">
        <v>1</v>
      </c>
      <c r="I75">
        <f t="shared" si="22"/>
        <v>126</v>
      </c>
      <c r="J75">
        <f t="shared" ref="J75:J138" si="30">FLOOR(IF(K75&gt;=20,K75*POWER(2,E75-1)+POWER(2,E75-2),K75*POWER(2,E75-1)),1)</f>
        <v>180</v>
      </c>
      <c r="K75">
        <f t="shared" si="23"/>
        <v>22</v>
      </c>
      <c r="L75">
        <f t="shared" si="25"/>
        <v>21</v>
      </c>
      <c r="M75">
        <f t="shared" ref="M75:M138" si="31">M74+I74</f>
        <v>4102</v>
      </c>
      <c r="N75">
        <f t="shared" si="24"/>
        <v>16</v>
      </c>
      <c r="O75">
        <f t="shared" si="18"/>
        <v>17</v>
      </c>
    </row>
    <row r="76" spans="1:19" x14ac:dyDescent="0.25">
      <c r="A76">
        <f t="shared" si="26"/>
        <v>2.2712000000000017</v>
      </c>
      <c r="B76">
        <f t="shared" si="21"/>
        <v>0</v>
      </c>
      <c r="C76">
        <f t="shared" si="27"/>
        <v>68</v>
      </c>
      <c r="D76">
        <f t="shared" si="28"/>
        <v>148</v>
      </c>
      <c r="E76">
        <f t="shared" si="29"/>
        <v>4</v>
      </c>
      <c r="F76">
        <f t="shared" si="19"/>
        <v>0</v>
      </c>
      <c r="H76">
        <v>1</v>
      </c>
      <c r="I76">
        <f t="shared" si="22"/>
        <v>128</v>
      </c>
      <c r="J76">
        <f t="shared" si="30"/>
        <v>172</v>
      </c>
      <c r="K76">
        <f t="shared" si="23"/>
        <v>21</v>
      </c>
      <c r="L76">
        <f t="shared" si="25"/>
        <v>20</v>
      </c>
      <c r="M76">
        <f t="shared" si="31"/>
        <v>4228</v>
      </c>
      <c r="N76">
        <f t="shared" si="24"/>
        <v>16</v>
      </c>
      <c r="O76">
        <f t="shared" si="18"/>
        <v>18</v>
      </c>
    </row>
    <row r="77" spans="1:19" x14ac:dyDescent="0.25">
      <c r="A77">
        <f t="shared" si="26"/>
        <v>2.3046000000000015</v>
      </c>
      <c r="B77">
        <f t="shared" si="21"/>
        <v>0</v>
      </c>
      <c r="C77">
        <f t="shared" si="27"/>
        <v>69</v>
      </c>
      <c r="D77">
        <f t="shared" si="28"/>
        <v>150</v>
      </c>
      <c r="E77">
        <f t="shared" si="29"/>
        <v>4</v>
      </c>
      <c r="F77">
        <f t="shared" si="19"/>
        <v>0</v>
      </c>
      <c r="H77">
        <v>1</v>
      </c>
      <c r="I77">
        <f t="shared" si="22"/>
        <v>130</v>
      </c>
      <c r="J77">
        <f t="shared" si="30"/>
        <v>164</v>
      </c>
      <c r="K77">
        <f t="shared" si="23"/>
        <v>20</v>
      </c>
      <c r="L77">
        <f t="shared" si="25"/>
        <v>19</v>
      </c>
      <c r="M77">
        <f t="shared" si="31"/>
        <v>4356</v>
      </c>
      <c r="N77">
        <f t="shared" si="24"/>
        <v>17</v>
      </c>
      <c r="O77">
        <f t="shared" si="18"/>
        <v>19</v>
      </c>
    </row>
    <row r="78" spans="1:19" x14ac:dyDescent="0.25">
      <c r="A78">
        <f t="shared" si="26"/>
        <v>2.3380000000000014</v>
      </c>
      <c r="B78">
        <f t="shared" si="21"/>
        <v>0</v>
      </c>
      <c r="C78">
        <f t="shared" si="27"/>
        <v>70</v>
      </c>
      <c r="D78">
        <f t="shared" si="28"/>
        <v>152</v>
      </c>
      <c r="E78">
        <f t="shared" si="29"/>
        <v>4</v>
      </c>
      <c r="F78">
        <f t="shared" si="19"/>
        <v>0</v>
      </c>
      <c r="H78">
        <v>1</v>
      </c>
      <c r="I78">
        <f t="shared" si="22"/>
        <v>132</v>
      </c>
      <c r="J78">
        <f t="shared" si="30"/>
        <v>152</v>
      </c>
      <c r="K78">
        <f t="shared" si="23"/>
        <v>19</v>
      </c>
      <c r="L78">
        <f t="shared" si="25"/>
        <v>18</v>
      </c>
      <c r="M78">
        <f t="shared" si="31"/>
        <v>4486</v>
      </c>
      <c r="N78">
        <f t="shared" si="24"/>
        <v>17</v>
      </c>
      <c r="O78">
        <f t="shared" si="18"/>
        <v>20</v>
      </c>
    </row>
    <row r="79" spans="1:19" x14ac:dyDescent="0.25">
      <c r="A79">
        <f t="shared" si="26"/>
        <v>2.3714000000000013</v>
      </c>
      <c r="B79">
        <f t="shared" si="21"/>
        <v>0</v>
      </c>
      <c r="C79">
        <f t="shared" si="27"/>
        <v>71</v>
      </c>
      <c r="D79">
        <f t="shared" si="28"/>
        <v>154</v>
      </c>
      <c r="E79">
        <f t="shared" si="29"/>
        <v>4</v>
      </c>
      <c r="F79">
        <f t="shared" si="19"/>
        <v>0</v>
      </c>
      <c r="H79">
        <v>1</v>
      </c>
      <c r="I79">
        <f t="shared" si="22"/>
        <v>134</v>
      </c>
      <c r="J79">
        <f t="shared" si="30"/>
        <v>144</v>
      </c>
      <c r="K79">
        <f t="shared" si="23"/>
        <v>18</v>
      </c>
      <c r="L79">
        <f t="shared" si="25"/>
        <v>18</v>
      </c>
      <c r="M79">
        <f t="shared" si="31"/>
        <v>4618</v>
      </c>
      <c r="N79">
        <f t="shared" si="24"/>
        <v>18</v>
      </c>
      <c r="O79">
        <f t="shared" si="18"/>
        <v>21</v>
      </c>
    </row>
    <row r="80" spans="1:19" x14ac:dyDescent="0.25">
      <c r="A80">
        <f t="shared" si="26"/>
        <v>2.4048000000000012</v>
      </c>
      <c r="B80">
        <f t="shared" si="21"/>
        <v>0</v>
      </c>
      <c r="C80">
        <f t="shared" si="27"/>
        <v>72</v>
      </c>
      <c r="D80">
        <f t="shared" si="28"/>
        <v>156</v>
      </c>
      <c r="E80">
        <f t="shared" si="29"/>
        <v>4</v>
      </c>
      <c r="F80">
        <f t="shared" si="19"/>
        <v>0</v>
      </c>
      <c r="H80">
        <v>1</v>
      </c>
      <c r="I80">
        <f t="shared" si="22"/>
        <v>136</v>
      </c>
      <c r="J80">
        <f t="shared" si="30"/>
        <v>144</v>
      </c>
      <c r="K80">
        <f t="shared" si="23"/>
        <v>18</v>
      </c>
      <c r="L80">
        <f t="shared" si="25"/>
        <v>18</v>
      </c>
      <c r="M80">
        <f t="shared" si="31"/>
        <v>4752</v>
      </c>
      <c r="N80">
        <f t="shared" si="24"/>
        <v>18</v>
      </c>
      <c r="O80">
        <f t="shared" si="18"/>
        <v>22</v>
      </c>
      <c r="S80" t="s">
        <v>33</v>
      </c>
    </row>
    <row r="81" spans="1:22" x14ac:dyDescent="0.25">
      <c r="A81">
        <f t="shared" si="26"/>
        <v>2.438200000000001</v>
      </c>
      <c r="B81">
        <f t="shared" si="21"/>
        <v>0</v>
      </c>
      <c r="C81">
        <f t="shared" si="27"/>
        <v>73</v>
      </c>
      <c r="D81">
        <f t="shared" si="28"/>
        <v>158</v>
      </c>
      <c r="E81">
        <f t="shared" si="29"/>
        <v>4</v>
      </c>
      <c r="F81">
        <f t="shared" si="19"/>
        <v>0</v>
      </c>
      <c r="H81">
        <v>1</v>
      </c>
      <c r="I81">
        <f t="shared" si="22"/>
        <v>138</v>
      </c>
      <c r="J81">
        <f t="shared" si="30"/>
        <v>144</v>
      </c>
      <c r="K81">
        <f t="shared" si="23"/>
        <v>18</v>
      </c>
      <c r="L81">
        <f t="shared" si="25"/>
        <v>18</v>
      </c>
      <c r="M81">
        <f t="shared" si="31"/>
        <v>4888</v>
      </c>
      <c r="N81">
        <f t="shared" si="24"/>
        <v>19</v>
      </c>
      <c r="O81">
        <f t="shared" si="18"/>
        <v>23</v>
      </c>
      <c r="R81" t="s">
        <v>34</v>
      </c>
      <c r="S81">
        <v>0</v>
      </c>
      <c r="T81">
        <v>4</v>
      </c>
      <c r="U81">
        <v>12</v>
      </c>
      <c r="V81">
        <v>14</v>
      </c>
    </row>
    <row r="82" spans="1:22" x14ac:dyDescent="0.25">
      <c r="A82">
        <f t="shared" si="26"/>
        <v>2.4716000000000009</v>
      </c>
      <c r="B82">
        <f t="shared" si="21"/>
        <v>1</v>
      </c>
      <c r="C82">
        <f t="shared" si="27"/>
        <v>74</v>
      </c>
      <c r="D82">
        <f t="shared" si="28"/>
        <v>160</v>
      </c>
      <c r="E82">
        <f t="shared" si="29"/>
        <v>4</v>
      </c>
      <c r="F82">
        <f t="shared" si="19"/>
        <v>0</v>
      </c>
      <c r="H82">
        <v>1</v>
      </c>
      <c r="I82">
        <f t="shared" si="22"/>
        <v>140</v>
      </c>
      <c r="J82">
        <f t="shared" si="30"/>
        <v>152</v>
      </c>
      <c r="K82">
        <f t="shared" si="23"/>
        <v>19</v>
      </c>
      <c r="L82">
        <f t="shared" si="25"/>
        <v>19</v>
      </c>
      <c r="M82">
        <f t="shared" si="31"/>
        <v>5026</v>
      </c>
      <c r="N82">
        <f t="shared" si="24"/>
        <v>19</v>
      </c>
      <c r="O82">
        <f t="shared" si="18"/>
        <v>24</v>
      </c>
      <c r="S82">
        <v>1</v>
      </c>
      <c r="T82">
        <v>2</v>
      </c>
      <c r="U82">
        <v>4</v>
      </c>
      <c r="V82">
        <v>14</v>
      </c>
    </row>
    <row r="83" spans="1:22" x14ac:dyDescent="0.25">
      <c r="A83">
        <f t="shared" si="26"/>
        <v>2.5050000000000008</v>
      </c>
      <c r="B83">
        <f t="shared" si="21"/>
        <v>0</v>
      </c>
      <c r="C83">
        <f t="shared" si="27"/>
        <v>75</v>
      </c>
      <c r="D83">
        <f t="shared" si="28"/>
        <v>162</v>
      </c>
      <c r="E83">
        <f t="shared" si="29"/>
        <v>4</v>
      </c>
      <c r="F83">
        <f t="shared" si="19"/>
        <v>0</v>
      </c>
      <c r="H83">
        <v>1</v>
      </c>
      <c r="I83">
        <f t="shared" si="22"/>
        <v>142</v>
      </c>
      <c r="J83">
        <f t="shared" si="30"/>
        <v>152</v>
      </c>
      <c r="K83">
        <f t="shared" si="23"/>
        <v>19</v>
      </c>
      <c r="L83">
        <f t="shared" si="25"/>
        <v>19</v>
      </c>
      <c r="M83">
        <f t="shared" si="31"/>
        <v>5166</v>
      </c>
      <c r="N83">
        <f t="shared" si="24"/>
        <v>20</v>
      </c>
      <c r="O83">
        <f t="shared" si="18"/>
        <v>25</v>
      </c>
      <c r="S83">
        <v>2</v>
      </c>
      <c r="T83">
        <v>6</v>
      </c>
      <c r="U83">
        <v>14</v>
      </c>
    </row>
    <row r="84" spans="1:22" x14ac:dyDescent="0.25">
      <c r="A84">
        <f t="shared" si="26"/>
        <v>2.5384000000000007</v>
      </c>
      <c r="B84">
        <f t="shared" si="21"/>
        <v>0</v>
      </c>
      <c r="C84">
        <f t="shared" si="27"/>
        <v>76</v>
      </c>
      <c r="D84">
        <f t="shared" si="28"/>
        <v>164</v>
      </c>
      <c r="E84">
        <f t="shared" si="29"/>
        <v>4</v>
      </c>
      <c r="F84">
        <f t="shared" si="19"/>
        <v>0</v>
      </c>
      <c r="H84">
        <v>1</v>
      </c>
      <c r="I84">
        <f t="shared" si="22"/>
        <v>144</v>
      </c>
      <c r="J84">
        <f t="shared" si="30"/>
        <v>152</v>
      </c>
      <c r="K84">
        <f t="shared" si="23"/>
        <v>19</v>
      </c>
      <c r="L84">
        <f t="shared" si="25"/>
        <v>19</v>
      </c>
      <c r="M84">
        <f t="shared" si="31"/>
        <v>5308</v>
      </c>
      <c r="N84">
        <f t="shared" si="24"/>
        <v>20</v>
      </c>
      <c r="O84">
        <f t="shared" si="18"/>
        <v>26</v>
      </c>
      <c r="S84">
        <v>3</v>
      </c>
      <c r="T84">
        <v>0</v>
      </c>
      <c r="U84">
        <v>8</v>
      </c>
      <c r="V84">
        <v>16</v>
      </c>
    </row>
    <row r="85" spans="1:22" x14ac:dyDescent="0.25">
      <c r="A85">
        <f t="shared" si="26"/>
        <v>2.5718000000000005</v>
      </c>
      <c r="B85">
        <f t="shared" si="21"/>
        <v>0</v>
      </c>
      <c r="C85">
        <f t="shared" si="27"/>
        <v>77</v>
      </c>
      <c r="D85">
        <f t="shared" si="28"/>
        <v>166</v>
      </c>
      <c r="E85">
        <f t="shared" si="29"/>
        <v>4</v>
      </c>
      <c r="F85">
        <f t="shared" si="19"/>
        <v>0</v>
      </c>
      <c r="H85">
        <v>1</v>
      </c>
      <c r="I85">
        <f t="shared" si="22"/>
        <v>146</v>
      </c>
      <c r="J85">
        <f t="shared" si="30"/>
        <v>152</v>
      </c>
      <c r="K85">
        <f t="shared" si="23"/>
        <v>19</v>
      </c>
      <c r="L85">
        <f t="shared" si="25"/>
        <v>19</v>
      </c>
      <c r="M85">
        <f t="shared" si="31"/>
        <v>5452</v>
      </c>
      <c r="N85">
        <f t="shared" si="24"/>
        <v>21</v>
      </c>
      <c r="O85">
        <f t="shared" si="18"/>
        <v>27</v>
      </c>
      <c r="S85">
        <v>4</v>
      </c>
      <c r="T85">
        <v>2</v>
      </c>
      <c r="U85">
        <v>10</v>
      </c>
    </row>
    <row r="86" spans="1:22" x14ac:dyDescent="0.25">
      <c r="A86">
        <f t="shared" si="26"/>
        <v>2.6052000000000004</v>
      </c>
      <c r="B86">
        <f t="shared" si="21"/>
        <v>0</v>
      </c>
      <c r="C86">
        <f t="shared" si="27"/>
        <v>78</v>
      </c>
      <c r="D86">
        <f t="shared" si="28"/>
        <v>168</v>
      </c>
      <c r="E86">
        <f t="shared" si="29"/>
        <v>4</v>
      </c>
      <c r="F86">
        <f t="shared" si="19"/>
        <v>0</v>
      </c>
      <c r="H86">
        <v>1</v>
      </c>
      <c r="I86">
        <f t="shared" si="22"/>
        <v>148</v>
      </c>
      <c r="J86">
        <f t="shared" si="30"/>
        <v>152</v>
      </c>
      <c r="K86">
        <f t="shared" si="23"/>
        <v>19</v>
      </c>
      <c r="L86">
        <f t="shared" si="25"/>
        <v>19</v>
      </c>
      <c r="M86">
        <f t="shared" si="31"/>
        <v>5598</v>
      </c>
      <c r="N86">
        <f t="shared" si="24"/>
        <v>21</v>
      </c>
      <c r="O86">
        <f t="shared" si="18"/>
        <v>28</v>
      </c>
      <c r="S86">
        <v>5</v>
      </c>
      <c r="T86">
        <v>2</v>
      </c>
      <c r="U86">
        <v>10</v>
      </c>
      <c r="V86">
        <v>12</v>
      </c>
    </row>
    <row r="87" spans="1:22" x14ac:dyDescent="0.25">
      <c r="A87">
        <f t="shared" si="26"/>
        <v>2.6386000000000003</v>
      </c>
      <c r="B87">
        <f t="shared" si="21"/>
        <v>0</v>
      </c>
      <c r="C87">
        <f t="shared" si="27"/>
        <v>79</v>
      </c>
      <c r="D87">
        <f t="shared" si="28"/>
        <v>170</v>
      </c>
      <c r="E87">
        <f t="shared" si="29"/>
        <v>4</v>
      </c>
      <c r="F87">
        <f t="shared" si="19"/>
        <v>0</v>
      </c>
      <c r="H87">
        <v>1</v>
      </c>
      <c r="I87">
        <f t="shared" si="22"/>
        <v>150</v>
      </c>
      <c r="J87">
        <f t="shared" si="30"/>
        <v>152</v>
      </c>
      <c r="K87">
        <f t="shared" si="23"/>
        <v>19</v>
      </c>
      <c r="L87">
        <f t="shared" si="25"/>
        <v>19</v>
      </c>
      <c r="M87">
        <f t="shared" si="31"/>
        <v>5746</v>
      </c>
      <c r="N87">
        <f t="shared" si="24"/>
        <v>22</v>
      </c>
      <c r="O87">
        <f t="shared" si="18"/>
        <v>29</v>
      </c>
      <c r="S87">
        <v>6</v>
      </c>
      <c r="T87">
        <v>2</v>
      </c>
      <c r="U87">
        <v>10</v>
      </c>
      <c r="V87">
        <v>12</v>
      </c>
    </row>
    <row r="88" spans="1:22" x14ac:dyDescent="0.25">
      <c r="A88">
        <f t="shared" si="26"/>
        <v>2.6720000000000002</v>
      </c>
      <c r="B88">
        <f t="shared" si="21"/>
        <v>0</v>
      </c>
      <c r="C88">
        <f t="shared" si="27"/>
        <v>80</v>
      </c>
      <c r="D88">
        <f t="shared" si="28"/>
        <v>172</v>
      </c>
      <c r="E88">
        <f t="shared" si="29"/>
        <v>4</v>
      </c>
      <c r="F88">
        <f t="shared" si="19"/>
        <v>1</v>
      </c>
      <c r="G88">
        <v>1</v>
      </c>
      <c r="H88">
        <v>1</v>
      </c>
      <c r="I88">
        <f t="shared" si="22"/>
        <v>152</v>
      </c>
      <c r="J88">
        <f t="shared" si="30"/>
        <v>152</v>
      </c>
      <c r="K88">
        <f t="shared" si="23"/>
        <v>19</v>
      </c>
      <c r="L88">
        <f t="shared" si="25"/>
        <v>19</v>
      </c>
      <c r="M88">
        <f t="shared" si="31"/>
        <v>5896</v>
      </c>
      <c r="N88">
        <f t="shared" si="24"/>
        <v>23</v>
      </c>
      <c r="O88">
        <f t="shared" si="18"/>
        <v>30</v>
      </c>
      <c r="S88">
        <v>7</v>
      </c>
      <c r="T88">
        <v>2</v>
      </c>
      <c r="U88">
        <v>10</v>
      </c>
      <c r="V88">
        <v>12</v>
      </c>
    </row>
    <row r="89" spans="1:22" x14ac:dyDescent="0.25">
      <c r="A89">
        <f t="shared" si="26"/>
        <v>2.7054</v>
      </c>
      <c r="B89">
        <f t="shared" si="21"/>
        <v>0</v>
      </c>
      <c r="C89">
        <f t="shared" si="27"/>
        <v>81</v>
      </c>
      <c r="D89">
        <f t="shared" si="28"/>
        <v>174</v>
      </c>
      <c r="E89">
        <f t="shared" si="29"/>
        <v>4</v>
      </c>
      <c r="F89">
        <f t="shared" si="19"/>
        <v>0</v>
      </c>
      <c r="H89">
        <v>1</v>
      </c>
      <c r="I89">
        <f t="shared" si="22"/>
        <v>152</v>
      </c>
      <c r="J89">
        <f t="shared" si="30"/>
        <v>180</v>
      </c>
      <c r="K89">
        <f t="shared" si="23"/>
        <v>22</v>
      </c>
      <c r="L89">
        <f t="shared" si="25"/>
        <v>22</v>
      </c>
      <c r="M89">
        <f t="shared" si="31"/>
        <v>6048</v>
      </c>
      <c r="N89">
        <f t="shared" si="24"/>
        <v>23</v>
      </c>
      <c r="O89">
        <f t="shared" si="18"/>
        <v>31</v>
      </c>
    </row>
    <row r="90" spans="1:22" x14ac:dyDescent="0.25">
      <c r="A90">
        <f t="shared" si="26"/>
        <v>2.7387999999999999</v>
      </c>
      <c r="B90">
        <f t="shared" si="21"/>
        <v>1</v>
      </c>
      <c r="C90">
        <f t="shared" si="27"/>
        <v>82</v>
      </c>
      <c r="D90">
        <f t="shared" si="28"/>
        <v>176</v>
      </c>
      <c r="E90">
        <f t="shared" si="29"/>
        <v>4</v>
      </c>
      <c r="F90">
        <f t="shared" si="19"/>
        <v>0</v>
      </c>
      <c r="H90">
        <v>1</v>
      </c>
      <c r="I90">
        <f t="shared" si="22"/>
        <v>154</v>
      </c>
      <c r="J90">
        <f t="shared" si="30"/>
        <v>188</v>
      </c>
      <c r="K90">
        <f t="shared" si="23"/>
        <v>23</v>
      </c>
      <c r="L90">
        <f t="shared" si="25"/>
        <v>22</v>
      </c>
      <c r="M90">
        <f t="shared" si="31"/>
        <v>6200</v>
      </c>
      <c r="N90">
        <f t="shared" si="24"/>
        <v>24</v>
      </c>
      <c r="O90">
        <f t="shared" si="18"/>
        <v>32</v>
      </c>
    </row>
    <row r="91" spans="1:22" x14ac:dyDescent="0.25">
      <c r="A91">
        <f t="shared" si="26"/>
        <v>2.7721999999999998</v>
      </c>
      <c r="B91">
        <f t="shared" si="21"/>
        <v>0</v>
      </c>
      <c r="C91">
        <f t="shared" si="27"/>
        <v>83</v>
      </c>
      <c r="D91">
        <f t="shared" si="28"/>
        <v>178</v>
      </c>
      <c r="E91">
        <f t="shared" si="29"/>
        <v>4</v>
      </c>
      <c r="F91">
        <f t="shared" si="19"/>
        <v>0</v>
      </c>
      <c r="H91">
        <v>1</v>
      </c>
      <c r="I91">
        <f t="shared" si="22"/>
        <v>156</v>
      </c>
      <c r="J91">
        <f t="shared" si="30"/>
        <v>180</v>
      </c>
      <c r="K91">
        <f t="shared" si="23"/>
        <v>22</v>
      </c>
      <c r="L91">
        <f t="shared" si="25"/>
        <v>21</v>
      </c>
      <c r="M91">
        <f t="shared" si="31"/>
        <v>6354</v>
      </c>
      <c r="N91">
        <f t="shared" si="24"/>
        <v>24</v>
      </c>
      <c r="O91">
        <f t="shared" si="18"/>
        <v>33</v>
      </c>
    </row>
    <row r="92" spans="1:22" x14ac:dyDescent="0.25">
      <c r="A92">
        <f t="shared" si="26"/>
        <v>2.8055999999999996</v>
      </c>
      <c r="B92">
        <f t="shared" si="21"/>
        <v>0</v>
      </c>
      <c r="C92">
        <f t="shared" si="27"/>
        <v>84</v>
      </c>
      <c r="D92">
        <f t="shared" si="28"/>
        <v>180</v>
      </c>
      <c r="E92">
        <f t="shared" si="29"/>
        <v>4</v>
      </c>
      <c r="F92">
        <f t="shared" si="19"/>
        <v>0</v>
      </c>
      <c r="H92">
        <v>1</v>
      </c>
      <c r="I92">
        <f t="shared" si="22"/>
        <v>158</v>
      </c>
      <c r="J92">
        <f t="shared" si="30"/>
        <v>172</v>
      </c>
      <c r="K92">
        <f t="shared" si="23"/>
        <v>21</v>
      </c>
      <c r="L92">
        <f t="shared" si="25"/>
        <v>20</v>
      </c>
      <c r="M92">
        <f t="shared" si="31"/>
        <v>6510</v>
      </c>
      <c r="N92">
        <f t="shared" si="24"/>
        <v>25</v>
      </c>
      <c r="O92">
        <f t="shared" si="18"/>
        <v>34</v>
      </c>
    </row>
    <row r="93" spans="1:22" x14ac:dyDescent="0.25">
      <c r="A93">
        <f t="shared" si="26"/>
        <v>2.8389999999999995</v>
      </c>
      <c r="B93">
        <f t="shared" si="21"/>
        <v>0</v>
      </c>
      <c r="C93">
        <f t="shared" si="27"/>
        <v>85</v>
      </c>
      <c r="D93">
        <f t="shared" si="28"/>
        <v>182</v>
      </c>
      <c r="E93">
        <f t="shared" si="29"/>
        <v>4</v>
      </c>
      <c r="F93">
        <f t="shared" si="19"/>
        <v>0</v>
      </c>
      <c r="H93">
        <v>1</v>
      </c>
      <c r="I93">
        <f t="shared" si="22"/>
        <v>160</v>
      </c>
      <c r="J93">
        <f t="shared" si="30"/>
        <v>164</v>
      </c>
      <c r="K93">
        <f t="shared" si="23"/>
        <v>20</v>
      </c>
      <c r="L93">
        <f t="shared" si="25"/>
        <v>20</v>
      </c>
      <c r="M93">
        <f t="shared" si="31"/>
        <v>6668</v>
      </c>
      <c r="N93">
        <f t="shared" si="24"/>
        <v>26</v>
      </c>
      <c r="O93">
        <f t="shared" si="18"/>
        <v>35</v>
      </c>
    </row>
    <row r="94" spans="1:22" x14ac:dyDescent="0.25">
      <c r="A94">
        <f t="shared" si="26"/>
        <v>2.8723999999999994</v>
      </c>
      <c r="B94">
        <f t="shared" si="21"/>
        <v>0</v>
      </c>
      <c r="C94">
        <f t="shared" si="27"/>
        <v>86</v>
      </c>
      <c r="D94">
        <f t="shared" si="28"/>
        <v>184</v>
      </c>
      <c r="E94">
        <f t="shared" si="29"/>
        <v>4</v>
      </c>
      <c r="F94">
        <f t="shared" si="19"/>
        <v>0</v>
      </c>
      <c r="H94">
        <v>1</v>
      </c>
      <c r="I94">
        <f t="shared" si="22"/>
        <v>162</v>
      </c>
      <c r="J94">
        <f t="shared" si="30"/>
        <v>164</v>
      </c>
      <c r="K94">
        <f t="shared" si="23"/>
        <v>20</v>
      </c>
      <c r="L94">
        <f t="shared" si="25"/>
        <v>20</v>
      </c>
      <c r="M94">
        <f t="shared" si="31"/>
        <v>6828</v>
      </c>
      <c r="N94">
        <f t="shared" si="24"/>
        <v>26</v>
      </c>
      <c r="O94">
        <f t="shared" si="18"/>
        <v>36</v>
      </c>
    </row>
    <row r="95" spans="1:22" x14ac:dyDescent="0.25">
      <c r="A95">
        <f t="shared" si="26"/>
        <v>2.9057999999999993</v>
      </c>
      <c r="B95">
        <f t="shared" si="21"/>
        <v>0</v>
      </c>
      <c r="C95">
        <f t="shared" si="27"/>
        <v>87</v>
      </c>
      <c r="D95">
        <f t="shared" si="28"/>
        <v>186</v>
      </c>
      <c r="E95">
        <f t="shared" si="29"/>
        <v>4</v>
      </c>
      <c r="F95">
        <f t="shared" si="19"/>
        <v>1</v>
      </c>
      <c r="G95">
        <v>1</v>
      </c>
      <c r="H95">
        <v>1</v>
      </c>
      <c r="I95">
        <f t="shared" si="22"/>
        <v>164</v>
      </c>
      <c r="J95">
        <f t="shared" si="30"/>
        <v>164</v>
      </c>
      <c r="K95">
        <f t="shared" si="23"/>
        <v>20</v>
      </c>
      <c r="L95">
        <f t="shared" si="25"/>
        <v>20</v>
      </c>
      <c r="M95">
        <f t="shared" si="31"/>
        <v>6990</v>
      </c>
      <c r="N95">
        <f t="shared" si="24"/>
        <v>27</v>
      </c>
      <c r="O95">
        <f t="shared" si="18"/>
        <v>37</v>
      </c>
    </row>
    <row r="96" spans="1:22" x14ac:dyDescent="0.25">
      <c r="A96">
        <f t="shared" si="26"/>
        <v>2.9391999999999991</v>
      </c>
      <c r="B96">
        <f t="shared" si="21"/>
        <v>0</v>
      </c>
      <c r="C96">
        <f t="shared" si="27"/>
        <v>88</v>
      </c>
      <c r="D96">
        <f t="shared" si="28"/>
        <v>188</v>
      </c>
      <c r="E96">
        <f t="shared" si="29"/>
        <v>4</v>
      </c>
      <c r="F96">
        <f t="shared" si="19"/>
        <v>0</v>
      </c>
      <c r="H96">
        <v>1</v>
      </c>
      <c r="I96">
        <f t="shared" si="22"/>
        <v>164</v>
      </c>
      <c r="J96">
        <f t="shared" si="30"/>
        <v>188</v>
      </c>
      <c r="K96">
        <f t="shared" si="23"/>
        <v>23</v>
      </c>
      <c r="L96">
        <f t="shared" si="25"/>
        <v>23</v>
      </c>
      <c r="M96">
        <f t="shared" si="31"/>
        <v>7154</v>
      </c>
      <c r="N96">
        <f t="shared" si="24"/>
        <v>27</v>
      </c>
      <c r="O96">
        <f t="shared" si="18"/>
        <v>38</v>
      </c>
    </row>
    <row r="97" spans="1:15" x14ac:dyDescent="0.25">
      <c r="A97">
        <f t="shared" si="26"/>
        <v>2.972599999999999</v>
      </c>
      <c r="B97">
        <f t="shared" si="21"/>
        <v>0</v>
      </c>
      <c r="C97">
        <f t="shared" si="27"/>
        <v>89</v>
      </c>
      <c r="D97">
        <f t="shared" si="28"/>
        <v>190</v>
      </c>
      <c r="E97">
        <f t="shared" si="29"/>
        <v>4</v>
      </c>
      <c r="F97">
        <f t="shared" si="19"/>
        <v>0</v>
      </c>
      <c r="H97">
        <v>1</v>
      </c>
      <c r="I97">
        <f t="shared" si="22"/>
        <v>166</v>
      </c>
      <c r="J97">
        <f t="shared" si="30"/>
        <v>188</v>
      </c>
      <c r="K97">
        <f t="shared" si="23"/>
        <v>23</v>
      </c>
      <c r="L97">
        <f t="shared" si="25"/>
        <v>22</v>
      </c>
      <c r="M97">
        <f t="shared" si="31"/>
        <v>7318</v>
      </c>
      <c r="N97">
        <f t="shared" si="24"/>
        <v>28</v>
      </c>
      <c r="O97">
        <f t="shared" si="18"/>
        <v>39</v>
      </c>
    </row>
    <row r="98" spans="1:15" x14ac:dyDescent="0.25">
      <c r="A98">
        <f t="shared" si="26"/>
        <v>3.0059999999999989</v>
      </c>
      <c r="B98">
        <f t="shared" si="21"/>
        <v>1</v>
      </c>
      <c r="C98">
        <f t="shared" si="27"/>
        <v>90</v>
      </c>
      <c r="D98">
        <f t="shared" si="28"/>
        <v>192</v>
      </c>
      <c r="E98">
        <f t="shared" si="29"/>
        <v>4</v>
      </c>
      <c r="F98">
        <f t="shared" si="19"/>
        <v>0</v>
      </c>
      <c r="H98">
        <v>1</v>
      </c>
      <c r="I98">
        <f t="shared" si="22"/>
        <v>168</v>
      </c>
      <c r="J98">
        <f t="shared" si="30"/>
        <v>188</v>
      </c>
      <c r="K98">
        <f t="shared" si="23"/>
        <v>23</v>
      </c>
      <c r="L98">
        <f t="shared" si="25"/>
        <v>22</v>
      </c>
      <c r="M98">
        <f t="shared" si="31"/>
        <v>7484</v>
      </c>
      <c r="N98">
        <f t="shared" si="24"/>
        <v>29</v>
      </c>
      <c r="O98">
        <f t="shared" si="18"/>
        <v>40</v>
      </c>
    </row>
    <row r="99" spans="1:15" x14ac:dyDescent="0.25">
      <c r="A99">
        <f t="shared" si="26"/>
        <v>3.0393999999999988</v>
      </c>
      <c r="B99">
        <f t="shared" si="21"/>
        <v>0</v>
      </c>
      <c r="C99">
        <f t="shared" si="27"/>
        <v>91</v>
      </c>
      <c r="D99">
        <f t="shared" si="28"/>
        <v>194</v>
      </c>
      <c r="E99">
        <f t="shared" si="29"/>
        <v>4</v>
      </c>
      <c r="F99">
        <f t="shared" si="19"/>
        <v>0</v>
      </c>
      <c r="H99">
        <v>1</v>
      </c>
      <c r="I99">
        <f t="shared" si="22"/>
        <v>170</v>
      </c>
      <c r="J99">
        <f t="shared" si="30"/>
        <v>180</v>
      </c>
      <c r="K99">
        <f t="shared" si="23"/>
        <v>22</v>
      </c>
      <c r="L99">
        <f t="shared" si="25"/>
        <v>22</v>
      </c>
      <c r="M99">
        <f t="shared" si="31"/>
        <v>7652</v>
      </c>
      <c r="N99">
        <f t="shared" si="24"/>
        <v>29</v>
      </c>
      <c r="O99">
        <f t="shared" si="18"/>
        <v>41</v>
      </c>
    </row>
    <row r="100" spans="1:15" x14ac:dyDescent="0.25">
      <c r="A100">
        <f t="shared" si="26"/>
        <v>3.0727999999999986</v>
      </c>
      <c r="B100">
        <f t="shared" si="21"/>
        <v>0</v>
      </c>
      <c r="C100">
        <f t="shared" si="27"/>
        <v>92</v>
      </c>
      <c r="D100">
        <f t="shared" si="28"/>
        <v>196</v>
      </c>
      <c r="E100">
        <f t="shared" si="29"/>
        <v>4</v>
      </c>
      <c r="F100">
        <f t="shared" si="19"/>
        <v>0</v>
      </c>
      <c r="H100">
        <v>1</v>
      </c>
      <c r="I100">
        <f t="shared" si="22"/>
        <v>172</v>
      </c>
      <c r="J100">
        <f t="shared" si="30"/>
        <v>180</v>
      </c>
      <c r="K100">
        <f t="shared" si="23"/>
        <v>22</v>
      </c>
      <c r="L100">
        <f t="shared" si="25"/>
        <v>22</v>
      </c>
      <c r="M100">
        <f t="shared" si="31"/>
        <v>7822</v>
      </c>
      <c r="N100">
        <f t="shared" si="24"/>
        <v>30</v>
      </c>
      <c r="O100">
        <f t="shared" si="18"/>
        <v>42</v>
      </c>
    </row>
    <row r="101" spans="1:15" x14ac:dyDescent="0.25">
      <c r="A101">
        <f t="shared" si="26"/>
        <v>3.1061999999999985</v>
      </c>
      <c r="B101">
        <f t="shared" si="21"/>
        <v>0</v>
      </c>
      <c r="C101">
        <f t="shared" si="27"/>
        <v>93</v>
      </c>
      <c r="D101">
        <f t="shared" si="28"/>
        <v>198</v>
      </c>
      <c r="E101">
        <f t="shared" si="29"/>
        <v>4</v>
      </c>
      <c r="F101">
        <f t="shared" si="19"/>
        <v>0</v>
      </c>
      <c r="H101">
        <v>1</v>
      </c>
      <c r="I101">
        <f t="shared" si="22"/>
        <v>174</v>
      </c>
      <c r="J101">
        <f t="shared" si="30"/>
        <v>180</v>
      </c>
      <c r="K101">
        <f t="shared" si="23"/>
        <v>22</v>
      </c>
      <c r="L101">
        <f t="shared" si="25"/>
        <v>22</v>
      </c>
      <c r="M101">
        <f t="shared" si="31"/>
        <v>7994</v>
      </c>
      <c r="N101">
        <f t="shared" si="24"/>
        <v>31</v>
      </c>
      <c r="O101">
        <f t="shared" si="18"/>
        <v>43</v>
      </c>
    </row>
    <row r="102" spans="1:15" x14ac:dyDescent="0.25">
      <c r="A102">
        <f t="shared" si="26"/>
        <v>3.1395999999999984</v>
      </c>
      <c r="B102">
        <f t="shared" si="21"/>
        <v>0</v>
      </c>
      <c r="C102">
        <f t="shared" si="27"/>
        <v>94</v>
      </c>
      <c r="D102">
        <f t="shared" si="28"/>
        <v>200</v>
      </c>
      <c r="E102">
        <f t="shared" si="29"/>
        <v>4</v>
      </c>
      <c r="F102">
        <f t="shared" si="19"/>
        <v>0</v>
      </c>
      <c r="H102">
        <v>1</v>
      </c>
      <c r="I102">
        <f t="shared" si="22"/>
        <v>176</v>
      </c>
      <c r="J102">
        <f t="shared" si="30"/>
        <v>180</v>
      </c>
      <c r="K102">
        <f t="shared" si="23"/>
        <v>22</v>
      </c>
      <c r="L102">
        <f t="shared" si="25"/>
        <v>22</v>
      </c>
      <c r="M102">
        <f t="shared" si="31"/>
        <v>8168</v>
      </c>
      <c r="N102">
        <f t="shared" si="24"/>
        <v>31</v>
      </c>
      <c r="O102">
        <f t="shared" si="18"/>
        <v>44</v>
      </c>
    </row>
    <row r="103" spans="1:15" x14ac:dyDescent="0.25">
      <c r="A103">
        <f t="shared" si="26"/>
        <v>3.1729999999999983</v>
      </c>
      <c r="B103">
        <f t="shared" si="21"/>
        <v>0</v>
      </c>
      <c r="C103">
        <f t="shared" si="27"/>
        <v>95</v>
      </c>
      <c r="D103">
        <f t="shared" si="28"/>
        <v>202</v>
      </c>
      <c r="E103">
        <f t="shared" si="29"/>
        <v>4</v>
      </c>
      <c r="F103">
        <f t="shared" si="19"/>
        <v>0</v>
      </c>
      <c r="H103">
        <v>1</v>
      </c>
      <c r="I103">
        <f t="shared" si="22"/>
        <v>178</v>
      </c>
      <c r="J103">
        <f t="shared" si="30"/>
        <v>180</v>
      </c>
      <c r="K103">
        <f t="shared" si="23"/>
        <v>22</v>
      </c>
      <c r="L103">
        <f t="shared" si="25"/>
        <v>22</v>
      </c>
      <c r="M103">
        <f t="shared" si="31"/>
        <v>8344</v>
      </c>
      <c r="N103">
        <f t="shared" si="24"/>
        <v>32</v>
      </c>
      <c r="O103">
        <f t="shared" si="18"/>
        <v>45</v>
      </c>
    </row>
    <row r="104" spans="1:15" x14ac:dyDescent="0.25">
      <c r="A104">
        <f t="shared" si="26"/>
        <v>3.2063999999999981</v>
      </c>
      <c r="B104">
        <f t="shared" si="21"/>
        <v>0</v>
      </c>
      <c r="C104">
        <f t="shared" si="27"/>
        <v>96</v>
      </c>
      <c r="D104">
        <f t="shared" si="28"/>
        <v>204</v>
      </c>
      <c r="E104">
        <f t="shared" si="29"/>
        <v>4</v>
      </c>
      <c r="F104">
        <f t="shared" ref="F104:F135" si="32">IF(I104=I105,1,0)</f>
        <v>1</v>
      </c>
      <c r="G104">
        <v>1</v>
      </c>
      <c r="H104">
        <v>1</v>
      </c>
      <c r="I104">
        <f t="shared" si="22"/>
        <v>180</v>
      </c>
      <c r="J104">
        <f t="shared" si="30"/>
        <v>180</v>
      </c>
      <c r="K104">
        <f t="shared" si="23"/>
        <v>22</v>
      </c>
      <c r="L104">
        <f t="shared" si="25"/>
        <v>22</v>
      </c>
      <c r="M104">
        <f t="shared" si="31"/>
        <v>8522</v>
      </c>
      <c r="N104">
        <f t="shared" si="24"/>
        <v>33</v>
      </c>
      <c r="O104">
        <f t="shared" si="18"/>
        <v>46</v>
      </c>
    </row>
    <row r="105" spans="1:15" x14ac:dyDescent="0.25">
      <c r="A105">
        <f t="shared" si="26"/>
        <v>3.239799999999998</v>
      </c>
      <c r="B105">
        <f t="shared" si="21"/>
        <v>0</v>
      </c>
      <c r="C105">
        <f t="shared" si="27"/>
        <v>97</v>
      </c>
      <c r="D105">
        <f t="shared" si="28"/>
        <v>206</v>
      </c>
      <c r="E105">
        <f t="shared" si="29"/>
        <v>4</v>
      </c>
      <c r="F105">
        <f t="shared" si="32"/>
        <v>0</v>
      </c>
      <c r="H105">
        <v>1</v>
      </c>
      <c r="I105">
        <f t="shared" ref="I105:I136" si="33">IF(G104=1,I104,IF(I104&lt;J105,I104+2,IF(I104=J105,I104,I104-1)))</f>
        <v>180</v>
      </c>
      <c r="J105">
        <f t="shared" si="30"/>
        <v>204</v>
      </c>
      <c r="K105">
        <f t="shared" ref="K105:K136" si="34">IF(G104=1,IF(H105=1,L104+3,L104-3),IF(B105=1,IF(H105=1,L104+1,L104-1),L104))</f>
        <v>25</v>
      </c>
      <c r="L105">
        <f t="shared" si="25"/>
        <v>25</v>
      </c>
      <c r="M105">
        <f t="shared" si="31"/>
        <v>8702</v>
      </c>
      <c r="N105">
        <f t="shared" si="24"/>
        <v>33</v>
      </c>
      <c r="O105">
        <f t="shared" si="18"/>
        <v>47</v>
      </c>
    </row>
    <row r="106" spans="1:15" x14ac:dyDescent="0.25">
      <c r="A106">
        <f t="shared" si="26"/>
        <v>3.2731999999999979</v>
      </c>
      <c r="B106">
        <f t="shared" si="21"/>
        <v>1</v>
      </c>
      <c r="C106">
        <f t="shared" si="27"/>
        <v>98</v>
      </c>
      <c r="D106">
        <f t="shared" si="28"/>
        <v>208</v>
      </c>
      <c r="E106">
        <f t="shared" si="29"/>
        <v>4</v>
      </c>
      <c r="F106">
        <f t="shared" si="32"/>
        <v>0</v>
      </c>
      <c r="H106">
        <v>1</v>
      </c>
      <c r="I106">
        <f t="shared" si="33"/>
        <v>182</v>
      </c>
      <c r="J106">
        <f t="shared" si="30"/>
        <v>212</v>
      </c>
      <c r="K106">
        <f t="shared" si="34"/>
        <v>26</v>
      </c>
      <c r="L106">
        <f t="shared" ref="L106:L137" si="35">IF(G105=1,K106,IF((J106-I105)&gt;=16,K106-1,K106))</f>
        <v>25</v>
      </c>
      <c r="M106">
        <f t="shared" si="31"/>
        <v>8882</v>
      </c>
      <c r="N106">
        <f t="shared" si="24"/>
        <v>34</v>
      </c>
      <c r="O106">
        <f t="shared" si="18"/>
        <v>48</v>
      </c>
    </row>
    <row r="107" spans="1:15" x14ac:dyDescent="0.25">
      <c r="A107">
        <f t="shared" si="26"/>
        <v>3.3065999999999978</v>
      </c>
      <c r="B107">
        <f t="shared" si="21"/>
        <v>0</v>
      </c>
      <c r="C107">
        <f t="shared" si="27"/>
        <v>99</v>
      </c>
      <c r="D107">
        <f t="shared" si="28"/>
        <v>210</v>
      </c>
      <c r="E107">
        <f t="shared" ref="E107:E138" si="36">MIN(G106+E106,4)</f>
        <v>4</v>
      </c>
      <c r="F107">
        <f t="shared" si="32"/>
        <v>0</v>
      </c>
      <c r="H107">
        <v>1</v>
      </c>
      <c r="I107">
        <f t="shared" si="33"/>
        <v>184</v>
      </c>
      <c r="J107">
        <f t="shared" si="30"/>
        <v>204</v>
      </c>
      <c r="K107">
        <f t="shared" si="34"/>
        <v>25</v>
      </c>
      <c r="L107">
        <f t="shared" si="35"/>
        <v>24</v>
      </c>
      <c r="M107">
        <f t="shared" si="31"/>
        <v>9064</v>
      </c>
      <c r="N107">
        <f t="shared" si="24"/>
        <v>35</v>
      </c>
      <c r="O107">
        <f t="shared" si="18"/>
        <v>49</v>
      </c>
    </row>
    <row r="108" spans="1:15" x14ac:dyDescent="0.25">
      <c r="A108">
        <f t="shared" si="26"/>
        <v>3.3399999999999976</v>
      </c>
      <c r="B108">
        <f t="shared" si="21"/>
        <v>0</v>
      </c>
      <c r="C108">
        <f t="shared" si="27"/>
        <v>100</v>
      </c>
      <c r="D108">
        <f t="shared" si="28"/>
        <v>212</v>
      </c>
      <c r="E108">
        <f t="shared" si="36"/>
        <v>4</v>
      </c>
      <c r="F108">
        <f t="shared" si="32"/>
        <v>0</v>
      </c>
      <c r="H108">
        <v>1</v>
      </c>
      <c r="I108">
        <f t="shared" si="33"/>
        <v>186</v>
      </c>
      <c r="J108">
        <f t="shared" si="30"/>
        <v>196</v>
      </c>
      <c r="K108">
        <f t="shared" si="34"/>
        <v>24</v>
      </c>
      <c r="L108">
        <f t="shared" si="35"/>
        <v>24</v>
      </c>
      <c r="M108">
        <f t="shared" si="31"/>
        <v>9248</v>
      </c>
      <c r="N108">
        <f t="shared" si="24"/>
        <v>36</v>
      </c>
      <c r="O108">
        <f t="shared" si="18"/>
        <v>50</v>
      </c>
    </row>
    <row r="109" spans="1:15" x14ac:dyDescent="0.25">
      <c r="A109">
        <f t="shared" si="26"/>
        <v>3.3733999999999975</v>
      </c>
      <c r="B109">
        <f t="shared" si="21"/>
        <v>0</v>
      </c>
      <c r="C109">
        <f t="shared" si="27"/>
        <v>101</v>
      </c>
      <c r="D109">
        <f t="shared" si="28"/>
        <v>214</v>
      </c>
      <c r="E109">
        <f t="shared" si="36"/>
        <v>4</v>
      </c>
      <c r="F109">
        <f t="shared" si="32"/>
        <v>0</v>
      </c>
      <c r="H109">
        <v>1</v>
      </c>
      <c r="I109">
        <f t="shared" si="33"/>
        <v>188</v>
      </c>
      <c r="J109">
        <f t="shared" si="30"/>
        <v>196</v>
      </c>
      <c r="K109">
        <f t="shared" si="34"/>
        <v>24</v>
      </c>
      <c r="L109">
        <f t="shared" si="35"/>
        <v>24</v>
      </c>
      <c r="M109">
        <f t="shared" si="31"/>
        <v>9434</v>
      </c>
      <c r="N109">
        <f t="shared" si="24"/>
        <v>36</v>
      </c>
      <c r="O109">
        <f t="shared" si="18"/>
        <v>51</v>
      </c>
    </row>
    <row r="110" spans="1:15" x14ac:dyDescent="0.25">
      <c r="A110">
        <f t="shared" si="26"/>
        <v>3.4067999999999974</v>
      </c>
      <c r="B110">
        <f t="shared" si="21"/>
        <v>0</v>
      </c>
      <c r="C110">
        <f t="shared" si="27"/>
        <v>102</v>
      </c>
      <c r="D110">
        <f t="shared" si="28"/>
        <v>216</v>
      </c>
      <c r="E110">
        <f t="shared" si="36"/>
        <v>4</v>
      </c>
      <c r="F110">
        <f t="shared" si="32"/>
        <v>0</v>
      </c>
      <c r="H110">
        <v>1</v>
      </c>
      <c r="I110">
        <f t="shared" si="33"/>
        <v>190</v>
      </c>
      <c r="J110">
        <f t="shared" si="30"/>
        <v>196</v>
      </c>
      <c r="K110">
        <f t="shared" si="34"/>
        <v>24</v>
      </c>
      <c r="L110">
        <f t="shared" si="35"/>
        <v>24</v>
      </c>
      <c r="M110">
        <f t="shared" si="31"/>
        <v>9622</v>
      </c>
      <c r="N110">
        <f t="shared" si="24"/>
        <v>37</v>
      </c>
      <c r="O110">
        <f t="shared" si="18"/>
        <v>52</v>
      </c>
    </row>
    <row r="111" spans="1:15" x14ac:dyDescent="0.25">
      <c r="A111">
        <f t="shared" si="26"/>
        <v>3.4401999999999973</v>
      </c>
      <c r="B111">
        <f t="shared" si="21"/>
        <v>0</v>
      </c>
      <c r="C111">
        <f t="shared" si="27"/>
        <v>103</v>
      </c>
      <c r="D111">
        <f t="shared" si="28"/>
        <v>218</v>
      </c>
      <c r="E111">
        <f t="shared" si="36"/>
        <v>4</v>
      </c>
      <c r="F111">
        <f t="shared" si="32"/>
        <v>0</v>
      </c>
      <c r="H111">
        <v>1</v>
      </c>
      <c r="I111">
        <f t="shared" si="33"/>
        <v>192</v>
      </c>
      <c r="J111">
        <f t="shared" si="30"/>
        <v>196</v>
      </c>
      <c r="K111">
        <f t="shared" si="34"/>
        <v>24</v>
      </c>
      <c r="L111">
        <f t="shared" si="35"/>
        <v>24</v>
      </c>
      <c r="M111">
        <f t="shared" si="31"/>
        <v>9812</v>
      </c>
      <c r="N111">
        <f t="shared" si="24"/>
        <v>38</v>
      </c>
      <c r="O111">
        <f t="shared" si="18"/>
        <v>53</v>
      </c>
    </row>
    <row r="112" spans="1:15" x14ac:dyDescent="0.25">
      <c r="A112">
        <f t="shared" si="26"/>
        <v>3.4735999999999971</v>
      </c>
      <c r="B112">
        <f t="shared" si="21"/>
        <v>0</v>
      </c>
      <c r="C112">
        <f t="shared" si="27"/>
        <v>104</v>
      </c>
      <c r="D112">
        <f t="shared" si="28"/>
        <v>220</v>
      </c>
      <c r="E112">
        <f t="shared" si="36"/>
        <v>4</v>
      </c>
      <c r="F112">
        <f t="shared" si="32"/>
        <v>0</v>
      </c>
      <c r="H112">
        <v>1</v>
      </c>
      <c r="I112">
        <f t="shared" si="33"/>
        <v>194</v>
      </c>
      <c r="J112">
        <f t="shared" si="30"/>
        <v>196</v>
      </c>
      <c r="K112">
        <f t="shared" si="34"/>
        <v>24</v>
      </c>
      <c r="L112">
        <f t="shared" si="35"/>
        <v>24</v>
      </c>
      <c r="M112">
        <f t="shared" si="31"/>
        <v>10004</v>
      </c>
      <c r="N112">
        <f t="shared" si="24"/>
        <v>39</v>
      </c>
      <c r="O112">
        <f t="shared" ref="O112:O132" si="37">O111+1</f>
        <v>54</v>
      </c>
    </row>
    <row r="113" spans="1:15" x14ac:dyDescent="0.25">
      <c r="A113">
        <f t="shared" si="26"/>
        <v>3.506999999999997</v>
      </c>
      <c r="B113">
        <f t="shared" si="21"/>
        <v>0</v>
      </c>
      <c r="C113">
        <f t="shared" si="27"/>
        <v>105</v>
      </c>
      <c r="D113">
        <f t="shared" si="28"/>
        <v>222</v>
      </c>
      <c r="E113">
        <f t="shared" si="36"/>
        <v>4</v>
      </c>
      <c r="F113">
        <f t="shared" si="32"/>
        <v>0</v>
      </c>
      <c r="H113">
        <v>1</v>
      </c>
      <c r="I113">
        <f t="shared" si="33"/>
        <v>196</v>
      </c>
      <c r="J113">
        <f t="shared" si="30"/>
        <v>196</v>
      </c>
      <c r="K113">
        <f t="shared" si="34"/>
        <v>24</v>
      </c>
      <c r="L113">
        <f t="shared" si="35"/>
        <v>24</v>
      </c>
      <c r="M113">
        <f t="shared" si="31"/>
        <v>10198</v>
      </c>
      <c r="N113">
        <f t="shared" si="24"/>
        <v>39</v>
      </c>
      <c r="O113">
        <f t="shared" si="37"/>
        <v>55</v>
      </c>
    </row>
    <row r="114" spans="1:15" x14ac:dyDescent="0.25">
      <c r="A114">
        <f t="shared" si="26"/>
        <v>3.5403999999999969</v>
      </c>
      <c r="B114">
        <f t="shared" si="21"/>
        <v>1</v>
      </c>
      <c r="C114">
        <f t="shared" si="27"/>
        <v>106</v>
      </c>
      <c r="D114">
        <f t="shared" si="28"/>
        <v>224</v>
      </c>
      <c r="E114">
        <f t="shared" si="36"/>
        <v>4</v>
      </c>
      <c r="F114">
        <f t="shared" si="32"/>
        <v>0</v>
      </c>
      <c r="H114">
        <v>1</v>
      </c>
      <c r="I114">
        <f t="shared" si="33"/>
        <v>198</v>
      </c>
      <c r="J114">
        <f t="shared" si="30"/>
        <v>204</v>
      </c>
      <c r="K114">
        <f t="shared" si="34"/>
        <v>25</v>
      </c>
      <c r="L114">
        <f t="shared" si="35"/>
        <v>25</v>
      </c>
      <c r="M114">
        <f t="shared" si="31"/>
        <v>10394</v>
      </c>
      <c r="N114">
        <f t="shared" si="24"/>
        <v>40</v>
      </c>
      <c r="O114">
        <f t="shared" si="37"/>
        <v>56</v>
      </c>
    </row>
    <row r="115" spans="1:15" x14ac:dyDescent="0.25">
      <c r="A115">
        <f t="shared" si="26"/>
        <v>3.5737999999999968</v>
      </c>
      <c r="B115">
        <f t="shared" si="21"/>
        <v>0</v>
      </c>
      <c r="C115">
        <f t="shared" si="27"/>
        <v>107</v>
      </c>
      <c r="D115">
        <f t="shared" si="28"/>
        <v>226</v>
      </c>
      <c r="E115">
        <f t="shared" si="36"/>
        <v>4</v>
      </c>
      <c r="F115">
        <f t="shared" si="32"/>
        <v>0</v>
      </c>
      <c r="H115">
        <v>1</v>
      </c>
      <c r="I115">
        <f t="shared" si="33"/>
        <v>200</v>
      </c>
      <c r="J115">
        <f t="shared" si="30"/>
        <v>204</v>
      </c>
      <c r="K115">
        <f t="shared" si="34"/>
        <v>25</v>
      </c>
      <c r="L115">
        <f t="shared" si="35"/>
        <v>25</v>
      </c>
      <c r="M115">
        <f t="shared" si="31"/>
        <v>10592</v>
      </c>
      <c r="N115">
        <f t="shared" si="24"/>
        <v>41</v>
      </c>
      <c r="O115">
        <f t="shared" si="37"/>
        <v>57</v>
      </c>
    </row>
    <row r="116" spans="1:15" x14ac:dyDescent="0.25">
      <c r="A116">
        <f t="shared" si="26"/>
        <v>3.6071999999999966</v>
      </c>
      <c r="B116">
        <f t="shared" si="21"/>
        <v>0</v>
      </c>
      <c r="C116">
        <f t="shared" si="27"/>
        <v>108</v>
      </c>
      <c r="D116">
        <f t="shared" si="28"/>
        <v>228</v>
      </c>
      <c r="E116">
        <f t="shared" si="36"/>
        <v>4</v>
      </c>
      <c r="F116">
        <f t="shared" si="32"/>
        <v>0</v>
      </c>
      <c r="H116">
        <v>1</v>
      </c>
      <c r="I116">
        <f t="shared" si="33"/>
        <v>202</v>
      </c>
      <c r="J116">
        <f t="shared" si="30"/>
        <v>204</v>
      </c>
      <c r="K116">
        <f t="shared" si="34"/>
        <v>25</v>
      </c>
      <c r="L116">
        <f t="shared" si="35"/>
        <v>25</v>
      </c>
      <c r="M116">
        <f t="shared" si="31"/>
        <v>10792</v>
      </c>
      <c r="N116">
        <f t="shared" si="24"/>
        <v>42</v>
      </c>
      <c r="O116">
        <f t="shared" si="37"/>
        <v>58</v>
      </c>
    </row>
    <row r="117" spans="1:15" x14ac:dyDescent="0.25">
      <c r="A117">
        <f t="shared" si="26"/>
        <v>3.6405999999999965</v>
      </c>
      <c r="B117">
        <f t="shared" si="21"/>
        <v>0</v>
      </c>
      <c r="C117">
        <f t="shared" si="27"/>
        <v>109</v>
      </c>
      <c r="D117">
        <f t="shared" si="28"/>
        <v>230</v>
      </c>
      <c r="E117">
        <f t="shared" si="36"/>
        <v>4</v>
      </c>
      <c r="F117">
        <f t="shared" si="32"/>
        <v>1</v>
      </c>
      <c r="G117">
        <v>1</v>
      </c>
      <c r="H117">
        <v>1</v>
      </c>
      <c r="I117">
        <f t="shared" si="33"/>
        <v>204</v>
      </c>
      <c r="J117">
        <f t="shared" si="30"/>
        <v>204</v>
      </c>
      <c r="K117">
        <f t="shared" si="34"/>
        <v>25</v>
      </c>
      <c r="L117">
        <f t="shared" si="35"/>
        <v>25</v>
      </c>
      <c r="M117">
        <f t="shared" si="31"/>
        <v>10994</v>
      </c>
      <c r="N117">
        <f t="shared" si="24"/>
        <v>42</v>
      </c>
      <c r="O117">
        <f t="shared" si="37"/>
        <v>59</v>
      </c>
    </row>
    <row r="118" spans="1:15" x14ac:dyDescent="0.25">
      <c r="A118">
        <f t="shared" si="26"/>
        <v>3.6739999999999964</v>
      </c>
      <c r="B118">
        <f t="shared" si="21"/>
        <v>0</v>
      </c>
      <c r="C118">
        <f t="shared" si="27"/>
        <v>110</v>
      </c>
      <c r="D118">
        <f t="shared" si="28"/>
        <v>232</v>
      </c>
      <c r="E118">
        <f t="shared" si="36"/>
        <v>4</v>
      </c>
      <c r="F118">
        <f t="shared" si="32"/>
        <v>0</v>
      </c>
      <c r="H118">
        <v>1</v>
      </c>
      <c r="I118">
        <f t="shared" si="33"/>
        <v>204</v>
      </c>
      <c r="J118">
        <f t="shared" si="30"/>
        <v>228</v>
      </c>
      <c r="K118">
        <f t="shared" si="34"/>
        <v>28</v>
      </c>
      <c r="L118">
        <f t="shared" si="35"/>
        <v>28</v>
      </c>
      <c r="M118">
        <f t="shared" si="31"/>
        <v>11198</v>
      </c>
      <c r="N118">
        <f t="shared" si="24"/>
        <v>43</v>
      </c>
      <c r="O118">
        <f t="shared" si="37"/>
        <v>60</v>
      </c>
    </row>
    <row r="119" spans="1:15" x14ac:dyDescent="0.25">
      <c r="A119">
        <f t="shared" si="26"/>
        <v>3.7073999999999963</v>
      </c>
      <c r="B119">
        <f t="shared" si="21"/>
        <v>0</v>
      </c>
      <c r="C119">
        <f t="shared" si="27"/>
        <v>111</v>
      </c>
      <c r="D119">
        <f t="shared" si="28"/>
        <v>234</v>
      </c>
      <c r="E119">
        <f t="shared" si="36"/>
        <v>4</v>
      </c>
      <c r="F119">
        <f t="shared" si="32"/>
        <v>0</v>
      </c>
      <c r="H119">
        <v>1</v>
      </c>
      <c r="I119">
        <f t="shared" si="33"/>
        <v>206</v>
      </c>
      <c r="J119">
        <f t="shared" si="30"/>
        <v>228</v>
      </c>
      <c r="K119">
        <f t="shared" si="34"/>
        <v>28</v>
      </c>
      <c r="L119">
        <f t="shared" si="35"/>
        <v>27</v>
      </c>
      <c r="M119">
        <f t="shared" si="31"/>
        <v>11402</v>
      </c>
      <c r="N119">
        <f t="shared" si="24"/>
        <v>44</v>
      </c>
      <c r="O119">
        <f t="shared" si="37"/>
        <v>61</v>
      </c>
    </row>
    <row r="120" spans="1:15" x14ac:dyDescent="0.25">
      <c r="A120">
        <f t="shared" si="26"/>
        <v>3.7407999999999961</v>
      </c>
      <c r="B120">
        <f t="shared" si="21"/>
        <v>0</v>
      </c>
      <c r="C120">
        <f t="shared" si="27"/>
        <v>112</v>
      </c>
      <c r="D120">
        <f t="shared" si="28"/>
        <v>236</v>
      </c>
      <c r="E120">
        <f t="shared" si="36"/>
        <v>4</v>
      </c>
      <c r="F120">
        <f t="shared" si="32"/>
        <v>0</v>
      </c>
      <c r="H120">
        <v>1</v>
      </c>
      <c r="I120">
        <f t="shared" si="33"/>
        <v>208</v>
      </c>
      <c r="J120">
        <f t="shared" si="30"/>
        <v>220</v>
      </c>
      <c r="K120">
        <f t="shared" si="34"/>
        <v>27</v>
      </c>
      <c r="L120">
        <f t="shared" si="35"/>
        <v>27</v>
      </c>
      <c r="M120">
        <f t="shared" si="31"/>
        <v>11608</v>
      </c>
      <c r="N120">
        <f t="shared" si="24"/>
        <v>45</v>
      </c>
      <c r="O120">
        <f t="shared" si="37"/>
        <v>62</v>
      </c>
    </row>
    <row r="121" spans="1:15" x14ac:dyDescent="0.25">
      <c r="A121">
        <f t="shared" si="26"/>
        <v>3.774199999999996</v>
      </c>
      <c r="B121">
        <f t="shared" si="21"/>
        <v>0</v>
      </c>
      <c r="C121">
        <f t="shared" si="27"/>
        <v>113</v>
      </c>
      <c r="D121">
        <f t="shared" si="28"/>
        <v>238</v>
      </c>
      <c r="E121">
        <f t="shared" si="36"/>
        <v>4</v>
      </c>
      <c r="F121">
        <f t="shared" si="32"/>
        <v>0</v>
      </c>
      <c r="H121">
        <v>1</v>
      </c>
      <c r="I121">
        <f t="shared" si="33"/>
        <v>210</v>
      </c>
      <c r="J121">
        <f t="shared" si="30"/>
        <v>220</v>
      </c>
      <c r="K121">
        <f t="shared" si="34"/>
        <v>27</v>
      </c>
      <c r="L121">
        <f t="shared" si="35"/>
        <v>27</v>
      </c>
      <c r="M121">
        <f t="shared" si="31"/>
        <v>11816</v>
      </c>
      <c r="N121">
        <f t="shared" si="24"/>
        <v>46</v>
      </c>
      <c r="O121">
        <f t="shared" si="37"/>
        <v>63</v>
      </c>
    </row>
    <row r="122" spans="1:15" x14ac:dyDescent="0.25">
      <c r="A122">
        <f t="shared" si="26"/>
        <v>3.8075999999999959</v>
      </c>
      <c r="B122">
        <f t="shared" si="21"/>
        <v>1</v>
      </c>
      <c r="C122">
        <f t="shared" si="27"/>
        <v>114</v>
      </c>
      <c r="D122">
        <f t="shared" si="28"/>
        <v>240</v>
      </c>
      <c r="E122">
        <f t="shared" si="36"/>
        <v>4</v>
      </c>
      <c r="F122">
        <f t="shared" si="32"/>
        <v>0</v>
      </c>
      <c r="H122">
        <v>1</v>
      </c>
      <c r="I122">
        <f t="shared" si="33"/>
        <v>212</v>
      </c>
      <c r="J122">
        <f t="shared" si="30"/>
        <v>228</v>
      </c>
      <c r="K122">
        <f t="shared" si="34"/>
        <v>28</v>
      </c>
      <c r="L122">
        <f t="shared" si="35"/>
        <v>27</v>
      </c>
      <c r="M122">
        <f t="shared" si="31"/>
        <v>12026</v>
      </c>
      <c r="N122">
        <f t="shared" si="24"/>
        <v>46</v>
      </c>
      <c r="O122">
        <f t="shared" si="37"/>
        <v>64</v>
      </c>
    </row>
    <row r="123" spans="1:15" x14ac:dyDescent="0.25">
      <c r="A123">
        <f t="shared" si="26"/>
        <v>3.8409999999999958</v>
      </c>
      <c r="B123">
        <f t="shared" si="21"/>
        <v>0</v>
      </c>
      <c r="C123">
        <f t="shared" si="27"/>
        <v>115</v>
      </c>
      <c r="D123">
        <f t="shared" si="28"/>
        <v>242</v>
      </c>
      <c r="E123">
        <f t="shared" si="36"/>
        <v>4</v>
      </c>
      <c r="F123">
        <f t="shared" si="32"/>
        <v>0</v>
      </c>
      <c r="H123">
        <v>1</v>
      </c>
      <c r="I123">
        <f t="shared" si="33"/>
        <v>214</v>
      </c>
      <c r="J123">
        <f t="shared" si="30"/>
        <v>220</v>
      </c>
      <c r="K123">
        <f t="shared" si="34"/>
        <v>27</v>
      </c>
      <c r="L123">
        <f t="shared" si="35"/>
        <v>27</v>
      </c>
      <c r="M123">
        <f t="shared" si="31"/>
        <v>12238</v>
      </c>
      <c r="N123">
        <f t="shared" si="24"/>
        <v>47</v>
      </c>
      <c r="O123">
        <f t="shared" si="37"/>
        <v>65</v>
      </c>
    </row>
    <row r="124" spans="1:15" x14ac:dyDescent="0.25">
      <c r="A124">
        <f t="shared" si="26"/>
        <v>3.8743999999999956</v>
      </c>
      <c r="B124">
        <f t="shared" si="21"/>
        <v>0</v>
      </c>
      <c r="C124">
        <f t="shared" si="27"/>
        <v>116</v>
      </c>
      <c r="D124">
        <f t="shared" si="28"/>
        <v>244</v>
      </c>
      <c r="E124">
        <f t="shared" si="36"/>
        <v>4</v>
      </c>
      <c r="F124">
        <f t="shared" si="32"/>
        <v>0</v>
      </c>
      <c r="H124">
        <v>1</v>
      </c>
      <c r="I124">
        <f t="shared" si="33"/>
        <v>216</v>
      </c>
      <c r="J124">
        <f t="shared" si="30"/>
        <v>220</v>
      </c>
      <c r="K124">
        <f t="shared" si="34"/>
        <v>27</v>
      </c>
      <c r="L124">
        <f t="shared" si="35"/>
        <v>27</v>
      </c>
      <c r="M124">
        <f t="shared" si="31"/>
        <v>12452</v>
      </c>
      <c r="N124">
        <f t="shared" si="24"/>
        <v>48</v>
      </c>
      <c r="O124">
        <f t="shared" si="37"/>
        <v>66</v>
      </c>
    </row>
    <row r="125" spans="1:15" x14ac:dyDescent="0.25">
      <c r="A125">
        <f t="shared" si="26"/>
        <v>3.9077999999999955</v>
      </c>
      <c r="B125">
        <f t="shared" si="21"/>
        <v>0</v>
      </c>
      <c r="C125">
        <f t="shared" si="27"/>
        <v>117</v>
      </c>
      <c r="D125">
        <f t="shared" si="28"/>
        <v>246</v>
      </c>
      <c r="E125">
        <f t="shared" si="36"/>
        <v>4</v>
      </c>
      <c r="F125">
        <f t="shared" si="32"/>
        <v>0</v>
      </c>
      <c r="H125">
        <v>1</v>
      </c>
      <c r="I125">
        <f t="shared" si="33"/>
        <v>218</v>
      </c>
      <c r="J125">
        <f t="shared" si="30"/>
        <v>220</v>
      </c>
      <c r="K125">
        <f t="shared" si="34"/>
        <v>27</v>
      </c>
      <c r="L125">
        <f t="shared" si="35"/>
        <v>27</v>
      </c>
      <c r="M125">
        <f t="shared" si="31"/>
        <v>12668</v>
      </c>
      <c r="N125">
        <f t="shared" si="24"/>
        <v>49</v>
      </c>
      <c r="O125">
        <f t="shared" si="37"/>
        <v>67</v>
      </c>
    </row>
    <row r="126" spans="1:15" x14ac:dyDescent="0.25">
      <c r="A126">
        <f t="shared" si="26"/>
        <v>3.9411999999999954</v>
      </c>
      <c r="B126">
        <f t="shared" si="21"/>
        <v>0</v>
      </c>
      <c r="C126">
        <f t="shared" si="27"/>
        <v>118</v>
      </c>
      <c r="D126">
        <f t="shared" si="28"/>
        <v>248</v>
      </c>
      <c r="E126">
        <f t="shared" si="36"/>
        <v>4</v>
      </c>
      <c r="F126">
        <f t="shared" si="32"/>
        <v>1</v>
      </c>
      <c r="G126">
        <v>1</v>
      </c>
      <c r="H126">
        <v>1</v>
      </c>
      <c r="I126">
        <f t="shared" si="33"/>
        <v>220</v>
      </c>
      <c r="J126">
        <f t="shared" si="30"/>
        <v>220</v>
      </c>
      <c r="K126">
        <f t="shared" si="34"/>
        <v>27</v>
      </c>
      <c r="L126">
        <f t="shared" si="35"/>
        <v>27</v>
      </c>
      <c r="M126">
        <f t="shared" si="31"/>
        <v>12886</v>
      </c>
      <c r="N126">
        <f t="shared" si="24"/>
        <v>50</v>
      </c>
      <c r="O126">
        <f t="shared" si="37"/>
        <v>68</v>
      </c>
    </row>
    <row r="127" spans="1:15" x14ac:dyDescent="0.25">
      <c r="A127">
        <f t="shared" si="26"/>
        <v>3.9745999999999952</v>
      </c>
      <c r="B127">
        <f t="shared" si="21"/>
        <v>0</v>
      </c>
      <c r="C127">
        <f t="shared" si="27"/>
        <v>119</v>
      </c>
      <c r="D127">
        <f t="shared" si="28"/>
        <v>250</v>
      </c>
      <c r="E127">
        <f t="shared" si="36"/>
        <v>4</v>
      </c>
      <c r="F127">
        <f t="shared" si="32"/>
        <v>0</v>
      </c>
      <c r="H127">
        <v>1</v>
      </c>
      <c r="I127">
        <f t="shared" si="33"/>
        <v>220</v>
      </c>
      <c r="J127">
        <f t="shared" si="30"/>
        <v>244</v>
      </c>
      <c r="K127">
        <f t="shared" si="34"/>
        <v>30</v>
      </c>
      <c r="L127">
        <f t="shared" si="35"/>
        <v>30</v>
      </c>
      <c r="M127">
        <f t="shared" si="31"/>
        <v>13106</v>
      </c>
      <c r="N127">
        <f t="shared" si="24"/>
        <v>51</v>
      </c>
      <c r="O127">
        <f t="shared" si="37"/>
        <v>69</v>
      </c>
    </row>
    <row r="128" spans="1:15" x14ac:dyDescent="0.25">
      <c r="A128">
        <f t="shared" si="26"/>
        <v>4.0079999999999956</v>
      </c>
      <c r="B128">
        <f t="shared" si="21"/>
        <v>0</v>
      </c>
      <c r="C128">
        <f t="shared" si="27"/>
        <v>120</v>
      </c>
      <c r="D128">
        <f t="shared" si="28"/>
        <v>252</v>
      </c>
      <c r="E128">
        <f t="shared" si="36"/>
        <v>4</v>
      </c>
      <c r="F128">
        <f t="shared" si="32"/>
        <v>0</v>
      </c>
      <c r="H128">
        <v>1</v>
      </c>
      <c r="I128">
        <f t="shared" si="33"/>
        <v>222</v>
      </c>
      <c r="J128">
        <f t="shared" si="30"/>
        <v>244</v>
      </c>
      <c r="K128">
        <f t="shared" si="34"/>
        <v>30</v>
      </c>
      <c r="L128">
        <f t="shared" si="35"/>
        <v>29</v>
      </c>
      <c r="M128">
        <f t="shared" si="31"/>
        <v>13326</v>
      </c>
      <c r="N128">
        <f t="shared" si="24"/>
        <v>52</v>
      </c>
      <c r="O128">
        <f t="shared" si="37"/>
        <v>70</v>
      </c>
    </row>
    <row r="129" spans="1:15" x14ac:dyDescent="0.25">
      <c r="A129">
        <f t="shared" si="26"/>
        <v>4.0413999999999959</v>
      </c>
      <c r="B129">
        <f t="shared" si="21"/>
        <v>0</v>
      </c>
      <c r="C129">
        <f t="shared" si="27"/>
        <v>121</v>
      </c>
      <c r="D129">
        <f t="shared" si="28"/>
        <v>254</v>
      </c>
      <c r="E129">
        <f t="shared" si="36"/>
        <v>4</v>
      </c>
      <c r="F129">
        <f t="shared" si="32"/>
        <v>0</v>
      </c>
      <c r="H129">
        <v>1</v>
      </c>
      <c r="I129">
        <f t="shared" si="33"/>
        <v>224</v>
      </c>
      <c r="J129">
        <f t="shared" si="30"/>
        <v>236</v>
      </c>
      <c r="K129">
        <f t="shared" si="34"/>
        <v>29</v>
      </c>
      <c r="L129">
        <f t="shared" si="35"/>
        <v>29</v>
      </c>
      <c r="M129">
        <f t="shared" si="31"/>
        <v>13548</v>
      </c>
      <c r="N129">
        <f t="shared" si="24"/>
        <v>52</v>
      </c>
      <c r="O129">
        <f t="shared" si="37"/>
        <v>71</v>
      </c>
    </row>
    <row r="130" spans="1:15" x14ac:dyDescent="0.25">
      <c r="A130">
        <f t="shared" si="26"/>
        <v>4.0747999999999962</v>
      </c>
      <c r="B130">
        <f t="shared" si="21"/>
        <v>1</v>
      </c>
      <c r="C130">
        <f t="shared" si="27"/>
        <v>122</v>
      </c>
      <c r="D130">
        <f t="shared" si="28"/>
        <v>256</v>
      </c>
      <c r="E130">
        <f t="shared" si="36"/>
        <v>4</v>
      </c>
      <c r="F130">
        <f t="shared" si="32"/>
        <v>0</v>
      </c>
      <c r="H130">
        <v>0</v>
      </c>
      <c r="I130">
        <f t="shared" si="33"/>
        <v>226</v>
      </c>
      <c r="J130">
        <f t="shared" si="30"/>
        <v>228</v>
      </c>
      <c r="K130">
        <f t="shared" si="34"/>
        <v>28</v>
      </c>
      <c r="L130">
        <f t="shared" si="35"/>
        <v>28</v>
      </c>
      <c r="M130">
        <f t="shared" si="31"/>
        <v>13772</v>
      </c>
      <c r="N130">
        <f t="shared" si="24"/>
        <v>53</v>
      </c>
      <c r="O130">
        <f t="shared" si="37"/>
        <v>72</v>
      </c>
    </row>
    <row r="131" spans="1:15" x14ac:dyDescent="0.25">
      <c r="A131">
        <f t="shared" si="26"/>
        <v>4.1081999999999965</v>
      </c>
      <c r="B131">
        <f t="shared" si="21"/>
        <v>0</v>
      </c>
      <c r="C131">
        <f t="shared" si="27"/>
        <v>123</v>
      </c>
      <c r="D131">
        <f t="shared" si="28"/>
        <v>258</v>
      </c>
      <c r="E131">
        <f t="shared" si="36"/>
        <v>4</v>
      </c>
      <c r="F131">
        <f t="shared" si="32"/>
        <v>1</v>
      </c>
      <c r="G131">
        <v>1</v>
      </c>
      <c r="H131">
        <v>1</v>
      </c>
      <c r="I131">
        <f t="shared" si="33"/>
        <v>228</v>
      </c>
      <c r="J131">
        <f t="shared" si="30"/>
        <v>228</v>
      </c>
      <c r="K131">
        <f t="shared" si="34"/>
        <v>28</v>
      </c>
      <c r="L131">
        <f t="shared" si="35"/>
        <v>28</v>
      </c>
      <c r="M131">
        <f t="shared" si="31"/>
        <v>13998</v>
      </c>
      <c r="N131">
        <f t="shared" si="24"/>
        <v>54</v>
      </c>
      <c r="O131">
        <f t="shared" si="37"/>
        <v>73</v>
      </c>
    </row>
    <row r="132" spans="1:15" x14ac:dyDescent="0.25">
      <c r="A132">
        <f t="shared" si="26"/>
        <v>4.1415999999999968</v>
      </c>
      <c r="B132">
        <f t="shared" si="21"/>
        <v>0</v>
      </c>
      <c r="C132">
        <f t="shared" si="27"/>
        <v>124</v>
      </c>
      <c r="D132">
        <f t="shared" si="28"/>
        <v>260</v>
      </c>
      <c r="E132">
        <f t="shared" si="36"/>
        <v>4</v>
      </c>
      <c r="F132">
        <f t="shared" si="32"/>
        <v>0</v>
      </c>
      <c r="H132">
        <v>1</v>
      </c>
      <c r="I132">
        <f t="shared" si="33"/>
        <v>228</v>
      </c>
      <c r="J132">
        <f t="shared" si="30"/>
        <v>252</v>
      </c>
      <c r="K132">
        <f t="shared" si="34"/>
        <v>31</v>
      </c>
      <c r="L132">
        <f t="shared" si="35"/>
        <v>31</v>
      </c>
      <c r="M132">
        <f t="shared" si="31"/>
        <v>14226</v>
      </c>
      <c r="N132">
        <f t="shared" si="24"/>
        <v>55</v>
      </c>
      <c r="O132">
        <f t="shared" si="37"/>
        <v>74</v>
      </c>
    </row>
    <row r="133" spans="1:15" x14ac:dyDescent="0.25">
      <c r="A133">
        <f t="shared" si="26"/>
        <v>4.1749999999999972</v>
      </c>
      <c r="B133">
        <f t="shared" si="21"/>
        <v>0</v>
      </c>
      <c r="C133">
        <f t="shared" si="27"/>
        <v>125</v>
      </c>
      <c r="D133">
        <f t="shared" si="28"/>
        <v>262</v>
      </c>
      <c r="E133">
        <f t="shared" si="36"/>
        <v>4</v>
      </c>
      <c r="F133">
        <f t="shared" si="32"/>
        <v>0</v>
      </c>
      <c r="H133">
        <v>1</v>
      </c>
      <c r="I133">
        <f t="shared" si="33"/>
        <v>230</v>
      </c>
      <c r="J133">
        <f t="shared" si="30"/>
        <v>252</v>
      </c>
      <c r="K133">
        <f t="shared" si="34"/>
        <v>31</v>
      </c>
      <c r="L133">
        <f t="shared" si="35"/>
        <v>30</v>
      </c>
      <c r="M133">
        <f t="shared" si="31"/>
        <v>14454</v>
      </c>
      <c r="N133">
        <f t="shared" si="24"/>
        <v>56</v>
      </c>
    </row>
    <row r="134" spans="1:15" x14ac:dyDescent="0.25">
      <c r="A134">
        <f t="shared" si="26"/>
        <v>4.2083999999999975</v>
      </c>
      <c r="B134">
        <f t="shared" si="21"/>
        <v>0</v>
      </c>
      <c r="C134">
        <f t="shared" si="27"/>
        <v>126</v>
      </c>
      <c r="D134">
        <f t="shared" si="28"/>
        <v>264</v>
      </c>
      <c r="E134">
        <f t="shared" si="36"/>
        <v>4</v>
      </c>
      <c r="F134">
        <f t="shared" si="32"/>
        <v>0</v>
      </c>
      <c r="H134">
        <v>1</v>
      </c>
      <c r="I134">
        <f t="shared" si="33"/>
        <v>232</v>
      </c>
      <c r="J134">
        <f t="shared" si="30"/>
        <v>244</v>
      </c>
      <c r="K134">
        <f t="shared" si="34"/>
        <v>30</v>
      </c>
      <c r="L134">
        <f t="shared" si="35"/>
        <v>30</v>
      </c>
      <c r="M134">
        <f t="shared" si="31"/>
        <v>14684</v>
      </c>
      <c r="N134">
        <f t="shared" si="24"/>
        <v>57</v>
      </c>
    </row>
    <row r="135" spans="1:15" x14ac:dyDescent="0.25">
      <c r="A135">
        <f t="shared" si="26"/>
        <v>4.2417999999999978</v>
      </c>
      <c r="B135">
        <f t="shared" si="21"/>
        <v>0</v>
      </c>
      <c r="C135">
        <f t="shared" si="27"/>
        <v>127</v>
      </c>
      <c r="D135">
        <f t="shared" si="28"/>
        <v>266</v>
      </c>
      <c r="E135">
        <f t="shared" si="36"/>
        <v>4</v>
      </c>
      <c r="F135">
        <f t="shared" si="32"/>
        <v>0</v>
      </c>
      <c r="H135">
        <v>1</v>
      </c>
      <c r="I135">
        <f t="shared" si="33"/>
        <v>234</v>
      </c>
      <c r="J135">
        <f t="shared" si="30"/>
        <v>244</v>
      </c>
      <c r="K135">
        <f t="shared" si="34"/>
        <v>30</v>
      </c>
      <c r="L135">
        <f t="shared" si="35"/>
        <v>30</v>
      </c>
      <c r="M135">
        <f t="shared" si="31"/>
        <v>14916</v>
      </c>
      <c r="N135">
        <f t="shared" si="24"/>
        <v>58</v>
      </c>
    </row>
    <row r="136" spans="1:15" x14ac:dyDescent="0.25">
      <c r="A136">
        <f t="shared" si="26"/>
        <v>4.2751999999999981</v>
      </c>
      <c r="B136">
        <f t="shared" si="21"/>
        <v>0</v>
      </c>
      <c r="C136">
        <f t="shared" si="27"/>
        <v>128</v>
      </c>
      <c r="D136">
        <f t="shared" si="28"/>
        <v>268</v>
      </c>
      <c r="E136">
        <f t="shared" si="36"/>
        <v>4</v>
      </c>
      <c r="F136">
        <f t="shared" ref="F136:F167" si="38">IF(I136=I137,1,0)</f>
        <v>0</v>
      </c>
      <c r="H136">
        <v>1</v>
      </c>
      <c r="I136">
        <f t="shared" si="33"/>
        <v>236</v>
      </c>
      <c r="J136">
        <f t="shared" si="30"/>
        <v>244</v>
      </c>
      <c r="K136">
        <f t="shared" si="34"/>
        <v>30</v>
      </c>
      <c r="L136">
        <f t="shared" si="35"/>
        <v>30</v>
      </c>
      <c r="M136">
        <f t="shared" si="31"/>
        <v>15150</v>
      </c>
      <c r="N136">
        <f t="shared" si="24"/>
        <v>59</v>
      </c>
    </row>
    <row r="137" spans="1:15" x14ac:dyDescent="0.25">
      <c r="A137">
        <f t="shared" si="26"/>
        <v>4.3085999999999984</v>
      </c>
      <c r="B137">
        <f t="shared" ref="B137:B192" si="39">IF(MOD(D137,POWER(2,E137))=0,1,0)</f>
        <v>0</v>
      </c>
      <c r="C137">
        <f t="shared" si="27"/>
        <v>129</v>
      </c>
      <c r="D137">
        <f t="shared" si="28"/>
        <v>270</v>
      </c>
      <c r="E137">
        <f t="shared" si="36"/>
        <v>4</v>
      </c>
      <c r="F137">
        <f t="shared" si="38"/>
        <v>0</v>
      </c>
      <c r="H137">
        <v>1</v>
      </c>
      <c r="I137">
        <f t="shared" ref="I137:I168" si="40">IF(G136=1,I136,IF(I136&lt;J137,I136+2,IF(I136=J137,I136,I136-1)))</f>
        <v>238</v>
      </c>
      <c r="J137">
        <f t="shared" si="30"/>
        <v>244</v>
      </c>
      <c r="K137">
        <f t="shared" ref="K137:K168" si="41">IF(G136=1,IF(H137=1,L136+3,L136-3),IF(B137=1,IF(H137=1,L136+1,L136-1),L136))</f>
        <v>30</v>
      </c>
      <c r="L137">
        <f t="shared" si="35"/>
        <v>30</v>
      </c>
      <c r="M137">
        <f t="shared" si="31"/>
        <v>15386</v>
      </c>
      <c r="N137">
        <f t="shared" ref="N137:N192" si="42">FLOOR(M137/256,1)</f>
        <v>60</v>
      </c>
    </row>
    <row r="138" spans="1:15" x14ac:dyDescent="0.25">
      <c r="A138">
        <f t="shared" si="26"/>
        <v>4.3419999999999987</v>
      </c>
      <c r="B138">
        <f t="shared" si="39"/>
        <v>1</v>
      </c>
      <c r="C138">
        <f t="shared" si="27"/>
        <v>130</v>
      </c>
      <c r="D138">
        <f t="shared" si="28"/>
        <v>272</v>
      </c>
      <c r="E138">
        <f t="shared" si="36"/>
        <v>4</v>
      </c>
      <c r="F138">
        <f t="shared" si="38"/>
        <v>0</v>
      </c>
      <c r="H138">
        <v>1</v>
      </c>
      <c r="I138">
        <f t="shared" si="40"/>
        <v>240</v>
      </c>
      <c r="J138">
        <f t="shared" si="30"/>
        <v>252</v>
      </c>
      <c r="K138">
        <f t="shared" si="41"/>
        <v>31</v>
      </c>
      <c r="L138">
        <f t="shared" ref="L138:L169" si="43">IF(G137=1,K138,IF((J138-I137)&gt;=16,K138-1,K138))</f>
        <v>31</v>
      </c>
      <c r="M138">
        <f t="shared" si="31"/>
        <v>15624</v>
      </c>
      <c r="N138">
        <f t="shared" si="42"/>
        <v>61</v>
      </c>
    </row>
    <row r="139" spans="1:15" x14ac:dyDescent="0.25">
      <c r="A139">
        <f t="shared" ref="A139:A192" si="44">A138+$A$5</f>
        <v>4.3753999999999991</v>
      </c>
      <c r="B139">
        <f t="shared" si="39"/>
        <v>0</v>
      </c>
      <c r="C139">
        <f t="shared" ref="C139:C192" si="45">C138+1</f>
        <v>131</v>
      </c>
      <c r="D139">
        <f t="shared" ref="D139:D192" si="46">D138+2</f>
        <v>274</v>
      </c>
      <c r="E139">
        <f t="shared" ref="E139:E170" si="47">MIN(G138+E138,4)</f>
        <v>4</v>
      </c>
      <c r="F139">
        <f t="shared" si="38"/>
        <v>0</v>
      </c>
      <c r="H139">
        <v>1</v>
      </c>
      <c r="I139">
        <f t="shared" si="40"/>
        <v>242</v>
      </c>
      <c r="J139">
        <f t="shared" ref="J139:J192" si="48">FLOOR(IF(K139&gt;=20,K139*POWER(2,E139-1)+POWER(2,E139-2),K139*POWER(2,E139-1)),1)</f>
        <v>252</v>
      </c>
      <c r="K139">
        <f t="shared" si="41"/>
        <v>31</v>
      </c>
      <c r="L139">
        <f t="shared" si="43"/>
        <v>31</v>
      </c>
      <c r="M139">
        <f t="shared" ref="M139:M192" si="49">M138+I138</f>
        <v>15864</v>
      </c>
      <c r="N139">
        <f t="shared" si="42"/>
        <v>61</v>
      </c>
    </row>
    <row r="140" spans="1:15" x14ac:dyDescent="0.25">
      <c r="A140">
        <f t="shared" si="44"/>
        <v>4.4087999999999994</v>
      </c>
      <c r="B140">
        <f t="shared" si="39"/>
        <v>0</v>
      </c>
      <c r="C140">
        <f t="shared" si="45"/>
        <v>132</v>
      </c>
      <c r="D140">
        <f t="shared" si="46"/>
        <v>276</v>
      </c>
      <c r="E140">
        <f t="shared" si="47"/>
        <v>4</v>
      </c>
      <c r="F140">
        <f t="shared" si="38"/>
        <v>0</v>
      </c>
      <c r="H140">
        <v>1</v>
      </c>
      <c r="I140">
        <f t="shared" si="40"/>
        <v>244</v>
      </c>
      <c r="J140">
        <f t="shared" si="48"/>
        <v>252</v>
      </c>
      <c r="K140">
        <f t="shared" si="41"/>
        <v>31</v>
      </c>
      <c r="L140">
        <f t="shared" si="43"/>
        <v>31</v>
      </c>
      <c r="M140">
        <f t="shared" si="49"/>
        <v>16106</v>
      </c>
      <c r="N140">
        <f t="shared" si="42"/>
        <v>62</v>
      </c>
    </row>
    <row r="141" spans="1:15" x14ac:dyDescent="0.25">
      <c r="A141">
        <f t="shared" si="44"/>
        <v>4.4421999999999997</v>
      </c>
      <c r="B141">
        <f t="shared" si="39"/>
        <v>0</v>
      </c>
      <c r="C141">
        <f t="shared" si="45"/>
        <v>133</v>
      </c>
      <c r="D141">
        <f t="shared" si="46"/>
        <v>278</v>
      </c>
      <c r="E141">
        <f t="shared" si="47"/>
        <v>4</v>
      </c>
      <c r="F141">
        <f t="shared" si="38"/>
        <v>0</v>
      </c>
      <c r="H141">
        <v>1</v>
      </c>
      <c r="I141">
        <f t="shared" si="40"/>
        <v>246</v>
      </c>
      <c r="J141">
        <f t="shared" si="48"/>
        <v>252</v>
      </c>
      <c r="K141">
        <f t="shared" si="41"/>
        <v>31</v>
      </c>
      <c r="L141">
        <f t="shared" si="43"/>
        <v>31</v>
      </c>
      <c r="M141">
        <f t="shared" si="49"/>
        <v>16350</v>
      </c>
      <c r="N141">
        <f t="shared" si="42"/>
        <v>63</v>
      </c>
    </row>
    <row r="142" spans="1:15" x14ac:dyDescent="0.25">
      <c r="A142">
        <f t="shared" si="44"/>
        <v>4.4756</v>
      </c>
      <c r="B142">
        <f t="shared" si="39"/>
        <v>0</v>
      </c>
      <c r="C142">
        <f t="shared" si="45"/>
        <v>134</v>
      </c>
      <c r="D142">
        <f t="shared" si="46"/>
        <v>280</v>
      </c>
      <c r="E142">
        <f t="shared" si="47"/>
        <v>4</v>
      </c>
      <c r="F142">
        <f t="shared" si="38"/>
        <v>0</v>
      </c>
      <c r="H142">
        <v>1</v>
      </c>
      <c r="I142">
        <f t="shared" si="40"/>
        <v>248</v>
      </c>
      <c r="J142">
        <f t="shared" si="48"/>
        <v>252</v>
      </c>
      <c r="K142">
        <f t="shared" si="41"/>
        <v>31</v>
      </c>
      <c r="L142">
        <f t="shared" si="43"/>
        <v>31</v>
      </c>
      <c r="M142">
        <f t="shared" si="49"/>
        <v>16596</v>
      </c>
      <c r="N142">
        <f t="shared" si="42"/>
        <v>64</v>
      </c>
    </row>
    <row r="143" spans="1:15" x14ac:dyDescent="0.25">
      <c r="A143">
        <f t="shared" si="44"/>
        <v>4.5090000000000003</v>
      </c>
      <c r="B143">
        <f t="shared" si="39"/>
        <v>0</v>
      </c>
      <c r="C143">
        <f t="shared" si="45"/>
        <v>135</v>
      </c>
      <c r="D143">
        <f t="shared" si="46"/>
        <v>282</v>
      </c>
      <c r="E143">
        <f t="shared" si="47"/>
        <v>4</v>
      </c>
      <c r="F143">
        <f t="shared" si="38"/>
        <v>0</v>
      </c>
      <c r="H143">
        <v>1</v>
      </c>
      <c r="I143">
        <f t="shared" si="40"/>
        <v>250</v>
      </c>
      <c r="J143">
        <f t="shared" si="48"/>
        <v>252</v>
      </c>
      <c r="K143">
        <f t="shared" si="41"/>
        <v>31</v>
      </c>
      <c r="L143">
        <f t="shared" si="43"/>
        <v>31</v>
      </c>
      <c r="M143">
        <f t="shared" si="49"/>
        <v>16844</v>
      </c>
      <c r="N143">
        <f t="shared" si="42"/>
        <v>65</v>
      </c>
    </row>
    <row r="144" spans="1:15" x14ac:dyDescent="0.25">
      <c r="A144">
        <f t="shared" si="44"/>
        <v>4.5424000000000007</v>
      </c>
      <c r="B144">
        <f t="shared" si="39"/>
        <v>0</v>
      </c>
      <c r="C144">
        <f t="shared" si="45"/>
        <v>136</v>
      </c>
      <c r="D144">
        <f t="shared" si="46"/>
        <v>284</v>
      </c>
      <c r="E144">
        <f t="shared" si="47"/>
        <v>4</v>
      </c>
      <c r="F144">
        <f t="shared" si="38"/>
        <v>1</v>
      </c>
      <c r="H144">
        <v>0</v>
      </c>
      <c r="I144">
        <f t="shared" si="40"/>
        <v>252</v>
      </c>
      <c r="J144">
        <f t="shared" si="48"/>
        <v>252</v>
      </c>
      <c r="K144">
        <f t="shared" si="41"/>
        <v>31</v>
      </c>
      <c r="L144">
        <f t="shared" si="43"/>
        <v>31</v>
      </c>
      <c r="M144">
        <f t="shared" si="49"/>
        <v>17094</v>
      </c>
      <c r="N144">
        <f t="shared" si="42"/>
        <v>66</v>
      </c>
    </row>
    <row r="145" spans="1:14" x14ac:dyDescent="0.25">
      <c r="A145">
        <f t="shared" si="44"/>
        <v>4.575800000000001</v>
      </c>
      <c r="B145">
        <f t="shared" si="39"/>
        <v>0</v>
      </c>
      <c r="C145">
        <f t="shared" si="45"/>
        <v>137</v>
      </c>
      <c r="D145">
        <f t="shared" si="46"/>
        <v>286</v>
      </c>
      <c r="E145">
        <f t="shared" si="47"/>
        <v>4</v>
      </c>
      <c r="F145">
        <f t="shared" si="38"/>
        <v>1</v>
      </c>
      <c r="G145">
        <v>1</v>
      </c>
      <c r="H145">
        <v>0</v>
      </c>
      <c r="I145">
        <f t="shared" si="40"/>
        <v>252</v>
      </c>
      <c r="J145">
        <f t="shared" si="48"/>
        <v>252</v>
      </c>
      <c r="K145">
        <f t="shared" si="41"/>
        <v>31</v>
      </c>
      <c r="L145">
        <f t="shared" si="43"/>
        <v>31</v>
      </c>
      <c r="M145">
        <f t="shared" si="49"/>
        <v>17346</v>
      </c>
      <c r="N145">
        <f t="shared" si="42"/>
        <v>67</v>
      </c>
    </row>
    <row r="146" spans="1:14" x14ac:dyDescent="0.25">
      <c r="A146">
        <f t="shared" si="44"/>
        <v>4.6092000000000013</v>
      </c>
      <c r="B146">
        <f t="shared" si="39"/>
        <v>1</v>
      </c>
      <c r="C146">
        <f t="shared" si="45"/>
        <v>138</v>
      </c>
      <c r="D146">
        <f t="shared" si="46"/>
        <v>288</v>
      </c>
      <c r="E146">
        <f t="shared" si="47"/>
        <v>4</v>
      </c>
      <c r="F146">
        <f t="shared" si="38"/>
        <v>0</v>
      </c>
      <c r="H146">
        <v>0</v>
      </c>
      <c r="I146">
        <f t="shared" si="40"/>
        <v>252</v>
      </c>
      <c r="J146">
        <f t="shared" si="48"/>
        <v>228</v>
      </c>
      <c r="K146">
        <f t="shared" si="41"/>
        <v>28</v>
      </c>
      <c r="L146">
        <f t="shared" si="43"/>
        <v>28</v>
      </c>
      <c r="M146">
        <f t="shared" si="49"/>
        <v>17598</v>
      </c>
      <c r="N146">
        <f t="shared" si="42"/>
        <v>68</v>
      </c>
    </row>
    <row r="147" spans="1:14" x14ac:dyDescent="0.25">
      <c r="A147">
        <f t="shared" si="44"/>
        <v>4.6426000000000016</v>
      </c>
      <c r="B147">
        <f t="shared" si="39"/>
        <v>0</v>
      </c>
      <c r="C147">
        <f t="shared" si="45"/>
        <v>139</v>
      </c>
      <c r="D147">
        <f t="shared" si="46"/>
        <v>290</v>
      </c>
      <c r="E147">
        <f t="shared" si="47"/>
        <v>4</v>
      </c>
      <c r="F147">
        <f t="shared" si="38"/>
        <v>1</v>
      </c>
      <c r="G147">
        <v>1</v>
      </c>
      <c r="H147">
        <v>1</v>
      </c>
      <c r="I147">
        <f t="shared" si="40"/>
        <v>251</v>
      </c>
      <c r="J147">
        <f t="shared" si="48"/>
        <v>228</v>
      </c>
      <c r="K147">
        <f t="shared" si="41"/>
        <v>28</v>
      </c>
      <c r="L147">
        <f t="shared" si="43"/>
        <v>28</v>
      </c>
      <c r="M147">
        <f t="shared" si="49"/>
        <v>17850</v>
      </c>
      <c r="N147">
        <f t="shared" si="42"/>
        <v>69</v>
      </c>
    </row>
    <row r="148" spans="1:14" x14ac:dyDescent="0.25">
      <c r="A148">
        <f t="shared" si="44"/>
        <v>4.6760000000000019</v>
      </c>
      <c r="B148">
        <f t="shared" si="39"/>
        <v>0</v>
      </c>
      <c r="C148">
        <f t="shared" si="45"/>
        <v>140</v>
      </c>
      <c r="D148">
        <f t="shared" si="46"/>
        <v>292</v>
      </c>
      <c r="E148">
        <f t="shared" si="47"/>
        <v>4</v>
      </c>
      <c r="F148">
        <f t="shared" si="38"/>
        <v>0</v>
      </c>
      <c r="H148">
        <v>1</v>
      </c>
      <c r="I148">
        <f t="shared" si="40"/>
        <v>251</v>
      </c>
      <c r="J148">
        <f t="shared" si="48"/>
        <v>252</v>
      </c>
      <c r="K148">
        <f t="shared" si="41"/>
        <v>31</v>
      </c>
      <c r="L148">
        <f t="shared" si="43"/>
        <v>31</v>
      </c>
      <c r="M148">
        <f t="shared" si="49"/>
        <v>18101</v>
      </c>
      <c r="N148">
        <f t="shared" si="42"/>
        <v>70</v>
      </c>
    </row>
    <row r="149" spans="1:14" x14ac:dyDescent="0.25">
      <c r="A149">
        <f t="shared" si="44"/>
        <v>4.7094000000000023</v>
      </c>
      <c r="B149">
        <f t="shared" si="39"/>
        <v>0</v>
      </c>
      <c r="C149">
        <f t="shared" si="45"/>
        <v>141</v>
      </c>
      <c r="D149">
        <f t="shared" si="46"/>
        <v>294</v>
      </c>
      <c r="E149">
        <f t="shared" si="47"/>
        <v>4</v>
      </c>
      <c r="F149">
        <f t="shared" si="38"/>
        <v>1</v>
      </c>
      <c r="G149">
        <v>1</v>
      </c>
      <c r="I149">
        <f t="shared" si="40"/>
        <v>253</v>
      </c>
      <c r="J149">
        <f t="shared" si="48"/>
        <v>252</v>
      </c>
      <c r="K149">
        <f t="shared" si="41"/>
        <v>31</v>
      </c>
      <c r="L149">
        <f t="shared" si="43"/>
        <v>31</v>
      </c>
      <c r="M149">
        <f t="shared" si="49"/>
        <v>18352</v>
      </c>
      <c r="N149">
        <f t="shared" si="42"/>
        <v>71</v>
      </c>
    </row>
    <row r="150" spans="1:14" x14ac:dyDescent="0.25">
      <c r="A150">
        <f t="shared" si="44"/>
        <v>4.7428000000000026</v>
      </c>
      <c r="B150">
        <f t="shared" si="39"/>
        <v>0</v>
      </c>
      <c r="C150">
        <f t="shared" si="45"/>
        <v>142</v>
      </c>
      <c r="D150">
        <f t="shared" si="46"/>
        <v>296</v>
      </c>
      <c r="E150">
        <f t="shared" si="47"/>
        <v>4</v>
      </c>
      <c r="F150">
        <f t="shared" si="38"/>
        <v>1</v>
      </c>
      <c r="G150">
        <v>1</v>
      </c>
      <c r="I150">
        <f t="shared" si="40"/>
        <v>253</v>
      </c>
      <c r="J150">
        <f t="shared" si="48"/>
        <v>228</v>
      </c>
      <c r="K150">
        <f t="shared" si="41"/>
        <v>28</v>
      </c>
      <c r="L150">
        <f t="shared" si="43"/>
        <v>28</v>
      </c>
      <c r="M150">
        <f t="shared" si="49"/>
        <v>18605</v>
      </c>
      <c r="N150">
        <f t="shared" si="42"/>
        <v>72</v>
      </c>
    </row>
    <row r="151" spans="1:14" x14ac:dyDescent="0.25">
      <c r="A151">
        <f t="shared" si="44"/>
        <v>4.7762000000000029</v>
      </c>
      <c r="B151">
        <f t="shared" si="39"/>
        <v>0</v>
      </c>
      <c r="C151">
        <f t="shared" si="45"/>
        <v>143</v>
      </c>
      <c r="D151">
        <f t="shared" si="46"/>
        <v>298</v>
      </c>
      <c r="E151">
        <f t="shared" si="47"/>
        <v>4</v>
      </c>
      <c r="F151">
        <f t="shared" si="38"/>
        <v>1</v>
      </c>
      <c r="G151">
        <v>1</v>
      </c>
      <c r="I151">
        <f t="shared" si="40"/>
        <v>253</v>
      </c>
      <c r="J151">
        <f t="shared" si="48"/>
        <v>204</v>
      </c>
      <c r="K151">
        <f t="shared" si="41"/>
        <v>25</v>
      </c>
      <c r="L151">
        <f t="shared" si="43"/>
        <v>25</v>
      </c>
      <c r="M151">
        <f t="shared" si="49"/>
        <v>18858</v>
      </c>
      <c r="N151">
        <f t="shared" si="42"/>
        <v>73</v>
      </c>
    </row>
    <row r="152" spans="1:14" x14ac:dyDescent="0.25">
      <c r="A152">
        <f t="shared" si="44"/>
        <v>4.8096000000000032</v>
      </c>
      <c r="B152">
        <f t="shared" si="39"/>
        <v>0</v>
      </c>
      <c r="C152">
        <f t="shared" si="45"/>
        <v>144</v>
      </c>
      <c r="D152">
        <f t="shared" si="46"/>
        <v>300</v>
      </c>
      <c r="E152">
        <f t="shared" si="47"/>
        <v>4</v>
      </c>
      <c r="F152">
        <f t="shared" si="38"/>
        <v>1</v>
      </c>
      <c r="G152">
        <v>1</v>
      </c>
      <c r="I152">
        <f t="shared" si="40"/>
        <v>253</v>
      </c>
      <c r="J152">
        <f>FLOOR(IF(K152&gt;=20,K152*POWER(2,E152-1)+POWER(2,E152-2),K152*POWER(2,E152-1)),1)</f>
        <v>180</v>
      </c>
      <c r="K152">
        <f t="shared" si="41"/>
        <v>22</v>
      </c>
      <c r="L152">
        <f t="shared" si="43"/>
        <v>22</v>
      </c>
      <c r="M152">
        <f t="shared" si="49"/>
        <v>19111</v>
      </c>
      <c r="N152">
        <f t="shared" si="42"/>
        <v>74</v>
      </c>
    </row>
    <row r="153" spans="1:14" x14ac:dyDescent="0.25">
      <c r="A153">
        <f t="shared" si="44"/>
        <v>4.8430000000000035</v>
      </c>
      <c r="B153">
        <f t="shared" si="39"/>
        <v>0</v>
      </c>
      <c r="C153">
        <f t="shared" si="45"/>
        <v>145</v>
      </c>
      <c r="D153">
        <f t="shared" si="46"/>
        <v>302</v>
      </c>
      <c r="E153">
        <f t="shared" si="47"/>
        <v>4</v>
      </c>
      <c r="F153">
        <f t="shared" si="38"/>
        <v>1</v>
      </c>
      <c r="G153">
        <v>1</v>
      </c>
      <c r="I153">
        <f t="shared" si="40"/>
        <v>253</v>
      </c>
      <c r="J153">
        <f t="shared" si="48"/>
        <v>152</v>
      </c>
      <c r="K153">
        <f t="shared" si="41"/>
        <v>19</v>
      </c>
      <c r="L153">
        <f t="shared" si="43"/>
        <v>19</v>
      </c>
      <c r="M153">
        <f t="shared" si="49"/>
        <v>19364</v>
      </c>
      <c r="N153">
        <f t="shared" si="42"/>
        <v>75</v>
      </c>
    </row>
    <row r="154" spans="1:14" x14ac:dyDescent="0.25">
      <c r="A154">
        <f t="shared" si="44"/>
        <v>4.8764000000000038</v>
      </c>
      <c r="B154">
        <f t="shared" si="39"/>
        <v>1</v>
      </c>
      <c r="C154">
        <f t="shared" si="45"/>
        <v>146</v>
      </c>
      <c r="D154">
        <f t="shared" si="46"/>
        <v>304</v>
      </c>
      <c r="E154">
        <f t="shared" si="47"/>
        <v>4</v>
      </c>
      <c r="F154">
        <f t="shared" si="38"/>
        <v>1</v>
      </c>
      <c r="G154">
        <v>1</v>
      </c>
      <c r="I154">
        <f t="shared" si="40"/>
        <v>253</v>
      </c>
      <c r="J154">
        <f t="shared" si="48"/>
        <v>128</v>
      </c>
      <c r="K154">
        <f t="shared" si="41"/>
        <v>16</v>
      </c>
      <c r="L154">
        <f t="shared" si="43"/>
        <v>16</v>
      </c>
      <c r="M154">
        <f t="shared" si="49"/>
        <v>19617</v>
      </c>
      <c r="N154">
        <f t="shared" si="42"/>
        <v>76</v>
      </c>
    </row>
    <row r="155" spans="1:14" x14ac:dyDescent="0.25">
      <c r="A155">
        <f t="shared" si="44"/>
        <v>4.9098000000000042</v>
      </c>
      <c r="B155">
        <f t="shared" si="39"/>
        <v>0</v>
      </c>
      <c r="C155">
        <f t="shared" si="45"/>
        <v>147</v>
      </c>
      <c r="D155">
        <f t="shared" si="46"/>
        <v>306</v>
      </c>
      <c r="E155">
        <f t="shared" si="47"/>
        <v>4</v>
      </c>
      <c r="F155">
        <f t="shared" si="38"/>
        <v>1</v>
      </c>
      <c r="G155">
        <v>1</v>
      </c>
      <c r="H155">
        <v>0</v>
      </c>
      <c r="I155">
        <f t="shared" si="40"/>
        <v>253</v>
      </c>
      <c r="J155">
        <f t="shared" si="48"/>
        <v>104</v>
      </c>
      <c r="K155">
        <f t="shared" si="41"/>
        <v>13</v>
      </c>
      <c r="L155">
        <f t="shared" si="43"/>
        <v>13</v>
      </c>
      <c r="M155">
        <f t="shared" si="49"/>
        <v>19870</v>
      </c>
      <c r="N155">
        <f t="shared" si="42"/>
        <v>77</v>
      </c>
    </row>
    <row r="156" spans="1:14" x14ac:dyDescent="0.25">
      <c r="A156">
        <f t="shared" si="44"/>
        <v>4.9432000000000045</v>
      </c>
      <c r="B156">
        <f t="shared" si="39"/>
        <v>0</v>
      </c>
      <c r="C156">
        <f t="shared" si="45"/>
        <v>148</v>
      </c>
      <c r="D156">
        <f t="shared" si="46"/>
        <v>308</v>
      </c>
      <c r="E156">
        <f t="shared" si="47"/>
        <v>4</v>
      </c>
      <c r="F156">
        <f t="shared" si="38"/>
        <v>1</v>
      </c>
      <c r="G156">
        <v>1</v>
      </c>
      <c r="H156">
        <v>0</v>
      </c>
      <c r="I156">
        <f t="shared" si="40"/>
        <v>253</v>
      </c>
      <c r="J156">
        <f t="shared" si="48"/>
        <v>80</v>
      </c>
      <c r="K156">
        <f t="shared" si="41"/>
        <v>10</v>
      </c>
      <c r="L156">
        <f t="shared" si="43"/>
        <v>10</v>
      </c>
      <c r="M156">
        <f t="shared" si="49"/>
        <v>20123</v>
      </c>
      <c r="N156">
        <f t="shared" si="42"/>
        <v>78</v>
      </c>
    </row>
    <row r="157" spans="1:14" x14ac:dyDescent="0.25">
      <c r="A157">
        <f t="shared" si="44"/>
        <v>4.9766000000000048</v>
      </c>
      <c r="B157">
        <f t="shared" si="39"/>
        <v>0</v>
      </c>
      <c r="C157">
        <f t="shared" si="45"/>
        <v>149</v>
      </c>
      <c r="D157">
        <f t="shared" si="46"/>
        <v>310</v>
      </c>
      <c r="E157">
        <f t="shared" si="47"/>
        <v>4</v>
      </c>
      <c r="F157">
        <f t="shared" si="38"/>
        <v>1</v>
      </c>
      <c r="G157">
        <v>1</v>
      </c>
      <c r="H157">
        <v>0</v>
      </c>
      <c r="I157">
        <f t="shared" si="40"/>
        <v>253</v>
      </c>
      <c r="J157">
        <f t="shared" si="48"/>
        <v>56</v>
      </c>
      <c r="K157">
        <f t="shared" si="41"/>
        <v>7</v>
      </c>
      <c r="L157">
        <f t="shared" si="43"/>
        <v>7</v>
      </c>
      <c r="M157">
        <f t="shared" si="49"/>
        <v>20376</v>
      </c>
      <c r="N157">
        <f t="shared" si="42"/>
        <v>79</v>
      </c>
    </row>
    <row r="158" spans="1:14" x14ac:dyDescent="0.25">
      <c r="A158">
        <f t="shared" si="44"/>
        <v>5.0100000000000051</v>
      </c>
      <c r="B158">
        <f t="shared" si="39"/>
        <v>0</v>
      </c>
      <c r="C158">
        <f t="shared" si="45"/>
        <v>150</v>
      </c>
      <c r="D158">
        <f t="shared" si="46"/>
        <v>312</v>
      </c>
      <c r="E158">
        <f t="shared" si="47"/>
        <v>4</v>
      </c>
      <c r="F158">
        <f t="shared" si="38"/>
        <v>1</v>
      </c>
      <c r="G158">
        <v>1</v>
      </c>
      <c r="H158">
        <v>0</v>
      </c>
      <c r="I158">
        <f t="shared" si="40"/>
        <v>253</v>
      </c>
      <c r="J158">
        <f t="shared" si="48"/>
        <v>32</v>
      </c>
      <c r="K158">
        <f t="shared" si="41"/>
        <v>4</v>
      </c>
      <c r="L158">
        <f t="shared" si="43"/>
        <v>4</v>
      </c>
      <c r="M158">
        <f t="shared" si="49"/>
        <v>20629</v>
      </c>
      <c r="N158">
        <f t="shared" si="42"/>
        <v>80</v>
      </c>
    </row>
    <row r="159" spans="1:14" x14ac:dyDescent="0.25">
      <c r="A159">
        <f t="shared" si="44"/>
        <v>5.0434000000000054</v>
      </c>
      <c r="B159">
        <f t="shared" si="39"/>
        <v>0</v>
      </c>
      <c r="C159">
        <f t="shared" si="45"/>
        <v>151</v>
      </c>
      <c r="D159">
        <f t="shared" si="46"/>
        <v>314</v>
      </c>
      <c r="E159">
        <f t="shared" si="47"/>
        <v>4</v>
      </c>
      <c r="F159">
        <f t="shared" si="38"/>
        <v>1</v>
      </c>
      <c r="G159">
        <v>1</v>
      </c>
      <c r="H159">
        <v>0</v>
      </c>
      <c r="I159">
        <f t="shared" si="40"/>
        <v>253</v>
      </c>
      <c r="J159">
        <f t="shared" si="48"/>
        <v>8</v>
      </c>
      <c r="K159">
        <f t="shared" si="41"/>
        <v>1</v>
      </c>
      <c r="L159">
        <f t="shared" si="43"/>
        <v>1</v>
      </c>
      <c r="M159">
        <f t="shared" si="49"/>
        <v>20882</v>
      </c>
      <c r="N159">
        <f t="shared" si="42"/>
        <v>81</v>
      </c>
    </row>
    <row r="160" spans="1:14" x14ac:dyDescent="0.25">
      <c r="A160">
        <f t="shared" si="44"/>
        <v>5.0768000000000058</v>
      </c>
      <c r="B160">
        <f t="shared" si="39"/>
        <v>0</v>
      </c>
      <c r="C160">
        <f t="shared" si="45"/>
        <v>152</v>
      </c>
      <c r="D160">
        <f t="shared" si="46"/>
        <v>316</v>
      </c>
      <c r="E160">
        <f t="shared" si="47"/>
        <v>4</v>
      </c>
      <c r="F160">
        <f t="shared" si="38"/>
        <v>1</v>
      </c>
      <c r="G160">
        <v>1</v>
      </c>
      <c r="H160">
        <v>0</v>
      </c>
      <c r="I160">
        <f t="shared" si="40"/>
        <v>253</v>
      </c>
      <c r="J160">
        <f t="shared" si="48"/>
        <v>-16</v>
      </c>
      <c r="K160">
        <f t="shared" si="41"/>
        <v>-2</v>
      </c>
      <c r="L160">
        <f t="shared" si="43"/>
        <v>-2</v>
      </c>
      <c r="M160">
        <f t="shared" si="49"/>
        <v>21135</v>
      </c>
      <c r="N160">
        <f t="shared" si="42"/>
        <v>82</v>
      </c>
    </row>
    <row r="161" spans="1:16" x14ac:dyDescent="0.25">
      <c r="A161">
        <f t="shared" si="44"/>
        <v>5.1102000000000061</v>
      </c>
      <c r="B161">
        <f t="shared" si="39"/>
        <v>0</v>
      </c>
      <c r="C161">
        <f t="shared" si="45"/>
        <v>153</v>
      </c>
      <c r="D161">
        <f t="shared" si="46"/>
        <v>318</v>
      </c>
      <c r="E161">
        <f t="shared" si="47"/>
        <v>4</v>
      </c>
      <c r="F161">
        <f t="shared" si="38"/>
        <v>1</v>
      </c>
      <c r="G161">
        <v>1</v>
      </c>
      <c r="H161">
        <v>0</v>
      </c>
      <c r="I161">
        <f t="shared" si="40"/>
        <v>253</v>
      </c>
      <c r="J161">
        <f t="shared" si="48"/>
        <v>-40</v>
      </c>
      <c r="K161">
        <f t="shared" si="41"/>
        <v>-5</v>
      </c>
      <c r="L161">
        <f t="shared" si="43"/>
        <v>-5</v>
      </c>
      <c r="M161">
        <f t="shared" si="49"/>
        <v>21388</v>
      </c>
      <c r="N161">
        <f t="shared" si="42"/>
        <v>83</v>
      </c>
    </row>
    <row r="162" spans="1:16" x14ac:dyDescent="0.25">
      <c r="A162">
        <f t="shared" si="44"/>
        <v>5.1436000000000064</v>
      </c>
      <c r="B162">
        <f t="shared" si="39"/>
        <v>1</v>
      </c>
      <c r="C162">
        <f t="shared" si="45"/>
        <v>154</v>
      </c>
      <c r="D162">
        <f t="shared" si="46"/>
        <v>320</v>
      </c>
      <c r="E162">
        <f t="shared" si="47"/>
        <v>4</v>
      </c>
      <c r="F162">
        <f t="shared" si="38"/>
        <v>1</v>
      </c>
      <c r="G162">
        <v>1</v>
      </c>
      <c r="H162">
        <v>0</v>
      </c>
      <c r="I162">
        <f t="shared" si="40"/>
        <v>253</v>
      </c>
      <c r="J162">
        <f t="shared" si="48"/>
        <v>-64</v>
      </c>
      <c r="K162">
        <f t="shared" si="41"/>
        <v>-8</v>
      </c>
      <c r="L162">
        <f t="shared" si="43"/>
        <v>-8</v>
      </c>
      <c r="M162">
        <f t="shared" si="49"/>
        <v>21641</v>
      </c>
      <c r="N162">
        <f t="shared" si="42"/>
        <v>84</v>
      </c>
    </row>
    <row r="163" spans="1:16" x14ac:dyDescent="0.25">
      <c r="A163">
        <f t="shared" si="44"/>
        <v>5.1770000000000067</v>
      </c>
      <c r="B163">
        <f t="shared" si="39"/>
        <v>0</v>
      </c>
      <c r="C163">
        <f t="shared" si="45"/>
        <v>155</v>
      </c>
      <c r="D163">
        <f t="shared" si="46"/>
        <v>322</v>
      </c>
      <c r="E163">
        <f t="shared" si="47"/>
        <v>4</v>
      </c>
      <c r="F163">
        <f t="shared" si="38"/>
        <v>1</v>
      </c>
      <c r="G163">
        <v>1</v>
      </c>
      <c r="H163">
        <v>0</v>
      </c>
      <c r="I163">
        <f t="shared" si="40"/>
        <v>253</v>
      </c>
      <c r="J163">
        <f t="shared" si="48"/>
        <v>-88</v>
      </c>
      <c r="K163">
        <f t="shared" si="41"/>
        <v>-11</v>
      </c>
      <c r="L163">
        <f t="shared" si="43"/>
        <v>-11</v>
      </c>
      <c r="M163">
        <f t="shared" si="49"/>
        <v>21894</v>
      </c>
      <c r="N163">
        <f t="shared" si="42"/>
        <v>85</v>
      </c>
    </row>
    <row r="164" spans="1:16" x14ac:dyDescent="0.25">
      <c r="A164">
        <f t="shared" si="44"/>
        <v>5.210400000000007</v>
      </c>
      <c r="B164">
        <f t="shared" si="39"/>
        <v>0</v>
      </c>
      <c r="C164">
        <f t="shared" si="45"/>
        <v>156</v>
      </c>
      <c r="D164">
        <f t="shared" si="46"/>
        <v>324</v>
      </c>
      <c r="E164">
        <f t="shared" si="47"/>
        <v>4</v>
      </c>
      <c r="F164">
        <f t="shared" si="38"/>
        <v>1</v>
      </c>
      <c r="G164">
        <v>1</v>
      </c>
      <c r="H164">
        <v>0</v>
      </c>
      <c r="I164">
        <f t="shared" si="40"/>
        <v>253</v>
      </c>
      <c r="J164">
        <f t="shared" si="48"/>
        <v>-112</v>
      </c>
      <c r="K164">
        <f t="shared" si="41"/>
        <v>-14</v>
      </c>
      <c r="L164">
        <f t="shared" si="43"/>
        <v>-14</v>
      </c>
      <c r="M164">
        <f t="shared" si="49"/>
        <v>22147</v>
      </c>
      <c r="N164">
        <f t="shared" si="42"/>
        <v>86</v>
      </c>
    </row>
    <row r="165" spans="1:16" x14ac:dyDescent="0.25">
      <c r="A165">
        <f t="shared" si="44"/>
        <v>5.2438000000000073</v>
      </c>
      <c r="B165">
        <f t="shared" si="39"/>
        <v>0</v>
      </c>
      <c r="C165">
        <f t="shared" si="45"/>
        <v>157</v>
      </c>
      <c r="D165">
        <f t="shared" si="46"/>
        <v>326</v>
      </c>
      <c r="E165">
        <f t="shared" si="47"/>
        <v>4</v>
      </c>
      <c r="F165">
        <f t="shared" si="38"/>
        <v>1</v>
      </c>
      <c r="G165">
        <v>1</v>
      </c>
      <c r="H165">
        <v>0</v>
      </c>
      <c r="I165">
        <f t="shared" si="40"/>
        <v>253</v>
      </c>
      <c r="J165">
        <f t="shared" si="48"/>
        <v>-136</v>
      </c>
      <c r="K165">
        <f t="shared" si="41"/>
        <v>-17</v>
      </c>
      <c r="L165">
        <f t="shared" si="43"/>
        <v>-17</v>
      </c>
      <c r="M165">
        <f t="shared" si="49"/>
        <v>22400</v>
      </c>
      <c r="N165">
        <f t="shared" si="42"/>
        <v>87</v>
      </c>
    </row>
    <row r="166" spans="1:16" x14ac:dyDescent="0.25">
      <c r="A166">
        <f t="shared" si="44"/>
        <v>5.2772000000000077</v>
      </c>
      <c r="B166">
        <f t="shared" si="39"/>
        <v>0</v>
      </c>
      <c r="C166">
        <f t="shared" si="45"/>
        <v>158</v>
      </c>
      <c r="D166">
        <f t="shared" si="46"/>
        <v>328</v>
      </c>
      <c r="E166">
        <f t="shared" si="47"/>
        <v>4</v>
      </c>
      <c r="F166">
        <f t="shared" si="38"/>
        <v>1</v>
      </c>
      <c r="G166">
        <v>1</v>
      </c>
      <c r="H166">
        <v>0</v>
      </c>
      <c r="I166">
        <f t="shared" si="40"/>
        <v>253</v>
      </c>
      <c r="J166">
        <f t="shared" si="48"/>
        <v>-160</v>
      </c>
      <c r="K166">
        <f t="shared" si="41"/>
        <v>-20</v>
      </c>
      <c r="L166">
        <f t="shared" si="43"/>
        <v>-20</v>
      </c>
      <c r="M166">
        <f t="shared" si="49"/>
        <v>22653</v>
      </c>
      <c r="N166">
        <f t="shared" si="42"/>
        <v>88</v>
      </c>
    </row>
    <row r="167" spans="1:16" x14ac:dyDescent="0.25">
      <c r="A167">
        <f t="shared" si="44"/>
        <v>5.310600000000008</v>
      </c>
      <c r="B167">
        <f t="shared" si="39"/>
        <v>0</v>
      </c>
      <c r="C167">
        <f t="shared" si="45"/>
        <v>159</v>
      </c>
      <c r="D167">
        <f t="shared" si="46"/>
        <v>330</v>
      </c>
      <c r="E167">
        <f t="shared" si="47"/>
        <v>4</v>
      </c>
      <c r="F167">
        <f t="shared" si="38"/>
        <v>1</v>
      </c>
      <c r="G167">
        <v>1</v>
      </c>
      <c r="H167">
        <v>0</v>
      </c>
      <c r="I167">
        <f t="shared" si="40"/>
        <v>253</v>
      </c>
      <c r="J167">
        <f t="shared" si="48"/>
        <v>-184</v>
      </c>
      <c r="K167">
        <f t="shared" si="41"/>
        <v>-23</v>
      </c>
      <c r="L167">
        <f t="shared" si="43"/>
        <v>-23</v>
      </c>
      <c r="M167">
        <f t="shared" si="49"/>
        <v>22906</v>
      </c>
      <c r="N167">
        <f t="shared" si="42"/>
        <v>89</v>
      </c>
    </row>
    <row r="168" spans="1:16" x14ac:dyDescent="0.25">
      <c r="A168">
        <f t="shared" si="44"/>
        <v>5.3440000000000083</v>
      </c>
      <c r="B168">
        <f t="shared" si="39"/>
        <v>0</v>
      </c>
      <c r="C168">
        <f t="shared" si="45"/>
        <v>160</v>
      </c>
      <c r="D168">
        <f t="shared" si="46"/>
        <v>332</v>
      </c>
      <c r="E168">
        <f t="shared" si="47"/>
        <v>4</v>
      </c>
      <c r="F168">
        <f t="shared" ref="F168:F192" si="50">IF(I168=I169,1,0)</f>
        <v>1</v>
      </c>
      <c r="G168">
        <v>1</v>
      </c>
      <c r="H168">
        <v>0</v>
      </c>
      <c r="I168">
        <f t="shared" si="40"/>
        <v>253</v>
      </c>
      <c r="J168">
        <f t="shared" si="48"/>
        <v>-208</v>
      </c>
      <c r="K168">
        <f t="shared" si="41"/>
        <v>-26</v>
      </c>
      <c r="L168">
        <f t="shared" si="43"/>
        <v>-26</v>
      </c>
      <c r="M168">
        <f t="shared" si="49"/>
        <v>23159</v>
      </c>
      <c r="N168">
        <f t="shared" si="42"/>
        <v>90</v>
      </c>
    </row>
    <row r="169" spans="1:16" x14ac:dyDescent="0.25">
      <c r="A169">
        <f t="shared" si="44"/>
        <v>5.3774000000000086</v>
      </c>
      <c r="B169">
        <f t="shared" si="39"/>
        <v>0</v>
      </c>
      <c r="C169">
        <f t="shared" si="45"/>
        <v>161</v>
      </c>
      <c r="D169">
        <f t="shared" si="46"/>
        <v>334</v>
      </c>
      <c r="E169">
        <f t="shared" si="47"/>
        <v>4</v>
      </c>
      <c r="F169">
        <f t="shared" si="50"/>
        <v>1</v>
      </c>
      <c r="G169">
        <v>1</v>
      </c>
      <c r="H169">
        <v>0</v>
      </c>
      <c r="I169">
        <f t="shared" ref="I169:I192" si="51">IF(G168=1,I168,IF(I168&lt;J169,I168+2,IF(I168=J169,I168,I168-1)))</f>
        <v>253</v>
      </c>
      <c r="J169">
        <f t="shared" si="48"/>
        <v>-232</v>
      </c>
      <c r="K169">
        <f t="shared" ref="K169:K192" si="52">IF(G168=1,IF(H169=1,L168+3,L168-3),IF(B169=1,IF(H169=1,L168+1,L168-1),L168))</f>
        <v>-29</v>
      </c>
      <c r="L169">
        <f t="shared" si="43"/>
        <v>-29</v>
      </c>
      <c r="M169">
        <f t="shared" si="49"/>
        <v>23412</v>
      </c>
      <c r="N169">
        <f t="shared" si="42"/>
        <v>91</v>
      </c>
    </row>
    <row r="170" spans="1:16" x14ac:dyDescent="0.25">
      <c r="A170">
        <f t="shared" si="44"/>
        <v>5.4108000000000089</v>
      </c>
      <c r="B170">
        <f t="shared" si="39"/>
        <v>1</v>
      </c>
      <c r="C170">
        <f t="shared" si="45"/>
        <v>162</v>
      </c>
      <c r="D170">
        <f t="shared" si="46"/>
        <v>336</v>
      </c>
      <c r="E170">
        <f t="shared" si="47"/>
        <v>4</v>
      </c>
      <c r="F170">
        <f t="shared" si="50"/>
        <v>1</v>
      </c>
      <c r="G170">
        <v>1</v>
      </c>
      <c r="H170">
        <v>0</v>
      </c>
      <c r="I170">
        <f t="shared" si="51"/>
        <v>253</v>
      </c>
      <c r="J170">
        <f t="shared" si="48"/>
        <v>-256</v>
      </c>
      <c r="K170">
        <f t="shared" si="52"/>
        <v>-32</v>
      </c>
      <c r="L170">
        <f t="shared" ref="L170:L192" si="53">IF(G169=1,K170,IF((J170-I169)&gt;=16,K170-1,K170))</f>
        <v>-32</v>
      </c>
      <c r="M170">
        <f t="shared" si="49"/>
        <v>23665</v>
      </c>
      <c r="N170">
        <f t="shared" si="42"/>
        <v>92</v>
      </c>
    </row>
    <row r="171" spans="1:16" x14ac:dyDescent="0.25">
      <c r="A171">
        <f t="shared" si="44"/>
        <v>5.4442000000000093</v>
      </c>
      <c r="B171">
        <f t="shared" si="39"/>
        <v>0</v>
      </c>
      <c r="C171">
        <f t="shared" si="45"/>
        <v>163</v>
      </c>
      <c r="D171">
        <f t="shared" si="46"/>
        <v>338</v>
      </c>
      <c r="E171">
        <f t="shared" ref="E171:E192" si="54">MIN(G170+E170,4)</f>
        <v>4</v>
      </c>
      <c r="F171">
        <f t="shared" si="50"/>
        <v>1</v>
      </c>
      <c r="G171">
        <v>1</v>
      </c>
      <c r="H171">
        <v>0</v>
      </c>
      <c r="I171">
        <f t="shared" si="51"/>
        <v>253</v>
      </c>
      <c r="J171">
        <f t="shared" si="48"/>
        <v>-280</v>
      </c>
      <c r="K171">
        <f t="shared" si="52"/>
        <v>-35</v>
      </c>
      <c r="L171">
        <f t="shared" si="53"/>
        <v>-35</v>
      </c>
      <c r="M171">
        <f t="shared" si="49"/>
        <v>23918</v>
      </c>
      <c r="N171">
        <f t="shared" si="42"/>
        <v>93</v>
      </c>
    </row>
    <row r="172" spans="1:16" x14ac:dyDescent="0.25">
      <c r="A172">
        <f t="shared" si="44"/>
        <v>5.4776000000000096</v>
      </c>
      <c r="B172">
        <f t="shared" si="39"/>
        <v>0</v>
      </c>
      <c r="C172">
        <f t="shared" si="45"/>
        <v>164</v>
      </c>
      <c r="D172">
        <f t="shared" si="46"/>
        <v>340</v>
      </c>
      <c r="E172">
        <f t="shared" si="54"/>
        <v>4</v>
      </c>
      <c r="F172">
        <f t="shared" si="50"/>
        <v>1</v>
      </c>
      <c r="G172">
        <v>1</v>
      </c>
      <c r="H172">
        <v>0</v>
      </c>
      <c r="I172">
        <f t="shared" si="51"/>
        <v>253</v>
      </c>
      <c r="J172">
        <f t="shared" si="48"/>
        <v>-304</v>
      </c>
      <c r="K172">
        <f t="shared" si="52"/>
        <v>-38</v>
      </c>
      <c r="L172">
        <f t="shared" si="53"/>
        <v>-38</v>
      </c>
      <c r="M172">
        <f t="shared" si="49"/>
        <v>24171</v>
      </c>
      <c r="N172">
        <f t="shared" si="42"/>
        <v>94</v>
      </c>
    </row>
    <row r="173" spans="1:16" x14ac:dyDescent="0.25">
      <c r="A173">
        <f t="shared" si="44"/>
        <v>5.5110000000000099</v>
      </c>
      <c r="B173">
        <f t="shared" si="39"/>
        <v>0</v>
      </c>
      <c r="C173">
        <f t="shared" si="45"/>
        <v>165</v>
      </c>
      <c r="D173">
        <f t="shared" si="46"/>
        <v>342</v>
      </c>
      <c r="E173">
        <f t="shared" si="54"/>
        <v>4</v>
      </c>
      <c r="F173">
        <f t="shared" si="50"/>
        <v>1</v>
      </c>
      <c r="G173">
        <v>1</v>
      </c>
      <c r="H173">
        <v>0</v>
      </c>
      <c r="I173">
        <f t="shared" si="51"/>
        <v>253</v>
      </c>
      <c r="J173">
        <f t="shared" si="48"/>
        <v>-328</v>
      </c>
      <c r="K173">
        <f t="shared" si="52"/>
        <v>-41</v>
      </c>
      <c r="L173">
        <f t="shared" si="53"/>
        <v>-41</v>
      </c>
      <c r="M173">
        <f t="shared" si="49"/>
        <v>24424</v>
      </c>
      <c r="N173">
        <f t="shared" si="42"/>
        <v>95</v>
      </c>
    </row>
    <row r="174" spans="1:16" x14ac:dyDescent="0.25">
      <c r="A174">
        <f t="shared" si="44"/>
        <v>5.5444000000000102</v>
      </c>
      <c r="B174">
        <f t="shared" si="39"/>
        <v>0</v>
      </c>
      <c r="C174">
        <f t="shared" si="45"/>
        <v>166</v>
      </c>
      <c r="D174">
        <f t="shared" si="46"/>
        <v>344</v>
      </c>
      <c r="E174">
        <f t="shared" si="54"/>
        <v>4</v>
      </c>
      <c r="F174">
        <f t="shared" si="50"/>
        <v>1</v>
      </c>
      <c r="G174">
        <v>1</v>
      </c>
      <c r="H174">
        <v>0</v>
      </c>
      <c r="I174">
        <f t="shared" si="51"/>
        <v>253</v>
      </c>
      <c r="J174">
        <f t="shared" si="48"/>
        <v>-352</v>
      </c>
      <c r="K174">
        <f t="shared" si="52"/>
        <v>-44</v>
      </c>
      <c r="L174">
        <f t="shared" si="53"/>
        <v>-44</v>
      </c>
      <c r="M174">
        <f t="shared" si="49"/>
        <v>24677</v>
      </c>
      <c r="N174">
        <f t="shared" si="42"/>
        <v>96</v>
      </c>
      <c r="P174">
        <v>24824</v>
      </c>
    </row>
    <row r="175" spans="1:16" x14ac:dyDescent="0.25">
      <c r="A175">
        <f t="shared" si="44"/>
        <v>5.5778000000000105</v>
      </c>
      <c r="B175">
        <f t="shared" si="39"/>
        <v>0</v>
      </c>
      <c r="C175">
        <f t="shared" si="45"/>
        <v>167</v>
      </c>
      <c r="D175">
        <f t="shared" si="46"/>
        <v>346</v>
      </c>
      <c r="E175">
        <f t="shared" si="54"/>
        <v>4</v>
      </c>
      <c r="F175">
        <f t="shared" si="50"/>
        <v>1</v>
      </c>
      <c r="G175">
        <v>1</v>
      </c>
      <c r="H175">
        <v>0</v>
      </c>
      <c r="I175">
        <f t="shared" si="51"/>
        <v>253</v>
      </c>
      <c r="J175">
        <f t="shared" si="48"/>
        <v>-376</v>
      </c>
      <c r="K175">
        <f t="shared" si="52"/>
        <v>-47</v>
      </c>
      <c r="L175">
        <f t="shared" si="53"/>
        <v>-47</v>
      </c>
      <c r="M175">
        <f t="shared" si="49"/>
        <v>24930</v>
      </c>
      <c r="N175">
        <f t="shared" si="42"/>
        <v>97</v>
      </c>
      <c r="O175">
        <f>MOD(M175,256)</f>
        <v>98</v>
      </c>
    </row>
    <row r="176" spans="1:16" x14ac:dyDescent="0.25">
      <c r="A176">
        <f t="shared" si="44"/>
        <v>5.6112000000000108</v>
      </c>
      <c r="B176">
        <f t="shared" si="39"/>
        <v>0</v>
      </c>
      <c r="C176">
        <f t="shared" si="45"/>
        <v>168</v>
      </c>
      <c r="D176">
        <f t="shared" si="46"/>
        <v>348</v>
      </c>
      <c r="E176">
        <f t="shared" si="54"/>
        <v>4</v>
      </c>
      <c r="F176">
        <f t="shared" si="50"/>
        <v>1</v>
      </c>
      <c r="G176">
        <v>1</v>
      </c>
      <c r="H176">
        <v>0</v>
      </c>
      <c r="I176">
        <f t="shared" si="51"/>
        <v>253</v>
      </c>
      <c r="J176">
        <f t="shared" si="48"/>
        <v>-400</v>
      </c>
      <c r="K176">
        <f t="shared" si="52"/>
        <v>-50</v>
      </c>
      <c r="L176">
        <f t="shared" si="53"/>
        <v>-50</v>
      </c>
      <c r="M176">
        <f t="shared" si="49"/>
        <v>25183</v>
      </c>
      <c r="N176">
        <f t="shared" si="42"/>
        <v>98</v>
      </c>
    </row>
    <row r="177" spans="1:14" x14ac:dyDescent="0.25">
      <c r="A177">
        <f t="shared" si="44"/>
        <v>5.6446000000000112</v>
      </c>
      <c r="B177">
        <f t="shared" si="39"/>
        <v>0</v>
      </c>
      <c r="C177">
        <f t="shared" si="45"/>
        <v>169</v>
      </c>
      <c r="D177">
        <f t="shared" si="46"/>
        <v>350</v>
      </c>
      <c r="E177">
        <f t="shared" si="54"/>
        <v>4</v>
      </c>
      <c r="F177">
        <f t="shared" si="50"/>
        <v>1</v>
      </c>
      <c r="G177">
        <v>1</v>
      </c>
      <c r="H177">
        <v>0</v>
      </c>
      <c r="I177">
        <f t="shared" si="51"/>
        <v>253</v>
      </c>
      <c r="J177">
        <f t="shared" si="48"/>
        <v>-424</v>
      </c>
      <c r="K177">
        <f t="shared" si="52"/>
        <v>-53</v>
      </c>
      <c r="L177">
        <f t="shared" si="53"/>
        <v>-53</v>
      </c>
      <c r="M177">
        <f t="shared" si="49"/>
        <v>25436</v>
      </c>
      <c r="N177">
        <f t="shared" si="42"/>
        <v>99</v>
      </c>
    </row>
    <row r="178" spans="1:14" x14ac:dyDescent="0.25">
      <c r="A178">
        <f t="shared" si="44"/>
        <v>5.6780000000000115</v>
      </c>
      <c r="B178">
        <f t="shared" si="39"/>
        <v>1</v>
      </c>
      <c r="C178">
        <f t="shared" si="45"/>
        <v>170</v>
      </c>
      <c r="D178">
        <f t="shared" si="46"/>
        <v>352</v>
      </c>
      <c r="E178">
        <f t="shared" si="54"/>
        <v>4</v>
      </c>
      <c r="F178">
        <f t="shared" si="50"/>
        <v>1</v>
      </c>
      <c r="G178">
        <v>1</v>
      </c>
      <c r="H178">
        <v>0</v>
      </c>
      <c r="I178">
        <f t="shared" si="51"/>
        <v>253</v>
      </c>
      <c r="J178">
        <f t="shared" si="48"/>
        <v>-448</v>
      </c>
      <c r="K178">
        <f t="shared" si="52"/>
        <v>-56</v>
      </c>
      <c r="L178">
        <f t="shared" si="53"/>
        <v>-56</v>
      </c>
      <c r="M178">
        <f t="shared" si="49"/>
        <v>25689</v>
      </c>
      <c r="N178">
        <f t="shared" si="42"/>
        <v>100</v>
      </c>
    </row>
    <row r="179" spans="1:14" x14ac:dyDescent="0.25">
      <c r="A179">
        <f t="shared" si="44"/>
        <v>5.7114000000000118</v>
      </c>
      <c r="B179">
        <f t="shared" si="39"/>
        <v>0</v>
      </c>
      <c r="C179">
        <f t="shared" si="45"/>
        <v>171</v>
      </c>
      <c r="D179">
        <f t="shared" si="46"/>
        <v>354</v>
      </c>
      <c r="E179">
        <f t="shared" si="54"/>
        <v>4</v>
      </c>
      <c r="F179">
        <f t="shared" si="50"/>
        <v>1</v>
      </c>
      <c r="G179">
        <v>1</v>
      </c>
      <c r="H179">
        <v>0</v>
      </c>
      <c r="I179">
        <f t="shared" si="51"/>
        <v>253</v>
      </c>
      <c r="J179">
        <f t="shared" si="48"/>
        <v>-472</v>
      </c>
      <c r="K179">
        <f t="shared" si="52"/>
        <v>-59</v>
      </c>
      <c r="L179">
        <f t="shared" si="53"/>
        <v>-59</v>
      </c>
      <c r="M179">
        <f t="shared" si="49"/>
        <v>25942</v>
      </c>
      <c r="N179">
        <f t="shared" si="42"/>
        <v>101</v>
      </c>
    </row>
    <row r="180" spans="1:14" x14ac:dyDescent="0.25">
      <c r="A180">
        <f t="shared" si="44"/>
        <v>5.7448000000000121</v>
      </c>
      <c r="B180">
        <f t="shared" si="39"/>
        <v>0</v>
      </c>
      <c r="C180">
        <f t="shared" si="45"/>
        <v>172</v>
      </c>
      <c r="D180">
        <f t="shared" si="46"/>
        <v>356</v>
      </c>
      <c r="E180">
        <f t="shared" si="54"/>
        <v>4</v>
      </c>
      <c r="F180">
        <f t="shared" si="50"/>
        <v>1</v>
      </c>
      <c r="G180">
        <v>1</v>
      </c>
      <c r="H180">
        <v>0</v>
      </c>
      <c r="I180">
        <f t="shared" si="51"/>
        <v>253</v>
      </c>
      <c r="J180">
        <f t="shared" si="48"/>
        <v>-496</v>
      </c>
      <c r="K180">
        <f t="shared" si="52"/>
        <v>-62</v>
      </c>
      <c r="L180">
        <f t="shared" si="53"/>
        <v>-62</v>
      </c>
      <c r="M180">
        <f t="shared" si="49"/>
        <v>26195</v>
      </c>
      <c r="N180">
        <f t="shared" si="42"/>
        <v>102</v>
      </c>
    </row>
    <row r="181" spans="1:14" x14ac:dyDescent="0.25">
      <c r="A181">
        <f t="shared" si="44"/>
        <v>5.7782000000000124</v>
      </c>
      <c r="B181">
        <f t="shared" si="39"/>
        <v>0</v>
      </c>
      <c r="C181">
        <f t="shared" si="45"/>
        <v>173</v>
      </c>
      <c r="D181">
        <f t="shared" si="46"/>
        <v>358</v>
      </c>
      <c r="E181">
        <f t="shared" si="54"/>
        <v>4</v>
      </c>
      <c r="F181">
        <f t="shared" si="50"/>
        <v>1</v>
      </c>
      <c r="G181">
        <v>1</v>
      </c>
      <c r="H181">
        <v>0</v>
      </c>
      <c r="I181">
        <f t="shared" si="51"/>
        <v>253</v>
      </c>
      <c r="J181">
        <f t="shared" si="48"/>
        <v>-520</v>
      </c>
      <c r="K181">
        <f t="shared" si="52"/>
        <v>-65</v>
      </c>
      <c r="L181">
        <f t="shared" si="53"/>
        <v>-65</v>
      </c>
      <c r="M181">
        <f t="shared" si="49"/>
        <v>26448</v>
      </c>
      <c r="N181">
        <f t="shared" si="42"/>
        <v>103</v>
      </c>
    </row>
    <row r="182" spans="1:14" x14ac:dyDescent="0.25">
      <c r="A182">
        <f t="shared" si="44"/>
        <v>5.8116000000000128</v>
      </c>
      <c r="B182">
        <f t="shared" si="39"/>
        <v>0</v>
      </c>
      <c r="C182">
        <f t="shared" si="45"/>
        <v>174</v>
      </c>
      <c r="D182">
        <f t="shared" si="46"/>
        <v>360</v>
      </c>
      <c r="E182">
        <f t="shared" si="54"/>
        <v>4</v>
      </c>
      <c r="F182">
        <f t="shared" si="50"/>
        <v>1</v>
      </c>
      <c r="G182">
        <v>1</v>
      </c>
      <c r="H182">
        <v>0</v>
      </c>
      <c r="I182">
        <f t="shared" si="51"/>
        <v>253</v>
      </c>
      <c r="J182">
        <f t="shared" si="48"/>
        <v>-544</v>
      </c>
      <c r="K182">
        <f t="shared" si="52"/>
        <v>-68</v>
      </c>
      <c r="L182">
        <f t="shared" si="53"/>
        <v>-68</v>
      </c>
      <c r="M182">
        <f t="shared" si="49"/>
        <v>26701</v>
      </c>
      <c r="N182">
        <f t="shared" si="42"/>
        <v>104</v>
      </c>
    </row>
    <row r="183" spans="1:14" x14ac:dyDescent="0.25">
      <c r="A183">
        <f t="shared" si="44"/>
        <v>5.8450000000000131</v>
      </c>
      <c r="B183">
        <f t="shared" si="39"/>
        <v>0</v>
      </c>
      <c r="C183">
        <f t="shared" si="45"/>
        <v>175</v>
      </c>
      <c r="D183">
        <f t="shared" si="46"/>
        <v>362</v>
      </c>
      <c r="E183">
        <f t="shared" si="54"/>
        <v>4</v>
      </c>
      <c r="F183">
        <f t="shared" si="50"/>
        <v>1</v>
      </c>
      <c r="G183">
        <v>1</v>
      </c>
      <c r="H183">
        <v>0</v>
      </c>
      <c r="I183">
        <f t="shared" si="51"/>
        <v>253</v>
      </c>
      <c r="J183">
        <f t="shared" si="48"/>
        <v>-568</v>
      </c>
      <c r="K183">
        <f t="shared" si="52"/>
        <v>-71</v>
      </c>
      <c r="L183">
        <f t="shared" si="53"/>
        <v>-71</v>
      </c>
      <c r="M183">
        <f t="shared" si="49"/>
        <v>26954</v>
      </c>
      <c r="N183">
        <f t="shared" si="42"/>
        <v>105</v>
      </c>
    </row>
    <row r="184" spans="1:14" x14ac:dyDescent="0.25">
      <c r="A184">
        <f t="shared" si="44"/>
        <v>5.8784000000000134</v>
      </c>
      <c r="B184">
        <f t="shared" si="39"/>
        <v>0</v>
      </c>
      <c r="C184">
        <f t="shared" si="45"/>
        <v>176</v>
      </c>
      <c r="D184">
        <f t="shared" si="46"/>
        <v>364</v>
      </c>
      <c r="E184">
        <f t="shared" si="54"/>
        <v>4</v>
      </c>
      <c r="F184">
        <f t="shared" si="50"/>
        <v>1</v>
      </c>
      <c r="G184">
        <v>1</v>
      </c>
      <c r="H184">
        <v>0</v>
      </c>
      <c r="I184">
        <f t="shared" si="51"/>
        <v>253</v>
      </c>
      <c r="J184">
        <f t="shared" si="48"/>
        <v>-592</v>
      </c>
      <c r="K184">
        <f t="shared" si="52"/>
        <v>-74</v>
      </c>
      <c r="L184">
        <f t="shared" si="53"/>
        <v>-74</v>
      </c>
      <c r="M184">
        <f t="shared" si="49"/>
        <v>27207</v>
      </c>
      <c r="N184">
        <f t="shared" si="42"/>
        <v>106</v>
      </c>
    </row>
    <row r="185" spans="1:14" x14ac:dyDescent="0.25">
      <c r="A185">
        <f t="shared" si="44"/>
        <v>5.9118000000000137</v>
      </c>
      <c r="B185">
        <f t="shared" si="39"/>
        <v>0</v>
      </c>
      <c r="C185">
        <f t="shared" si="45"/>
        <v>177</v>
      </c>
      <c r="D185">
        <f t="shared" si="46"/>
        <v>366</v>
      </c>
      <c r="E185">
        <f t="shared" si="54"/>
        <v>4</v>
      </c>
      <c r="F185">
        <f t="shared" si="50"/>
        <v>1</v>
      </c>
      <c r="G185">
        <v>1</v>
      </c>
      <c r="H185">
        <v>0</v>
      </c>
      <c r="I185">
        <f t="shared" si="51"/>
        <v>253</v>
      </c>
      <c r="J185">
        <f t="shared" si="48"/>
        <v>-616</v>
      </c>
      <c r="K185">
        <f t="shared" si="52"/>
        <v>-77</v>
      </c>
      <c r="L185">
        <f t="shared" si="53"/>
        <v>-77</v>
      </c>
      <c r="M185">
        <f t="shared" si="49"/>
        <v>27460</v>
      </c>
      <c r="N185">
        <f t="shared" si="42"/>
        <v>107</v>
      </c>
    </row>
    <row r="186" spans="1:14" x14ac:dyDescent="0.25">
      <c r="A186">
        <f t="shared" si="44"/>
        <v>5.945200000000014</v>
      </c>
      <c r="B186">
        <f t="shared" si="39"/>
        <v>1</v>
      </c>
      <c r="C186">
        <f t="shared" si="45"/>
        <v>178</v>
      </c>
      <c r="D186">
        <f t="shared" si="46"/>
        <v>368</v>
      </c>
      <c r="E186">
        <f t="shared" si="54"/>
        <v>4</v>
      </c>
      <c r="F186">
        <f t="shared" si="50"/>
        <v>1</v>
      </c>
      <c r="G186">
        <v>1</v>
      </c>
      <c r="H186">
        <v>0</v>
      </c>
      <c r="I186">
        <f t="shared" si="51"/>
        <v>253</v>
      </c>
      <c r="J186">
        <f t="shared" si="48"/>
        <v>-640</v>
      </c>
      <c r="K186">
        <f t="shared" si="52"/>
        <v>-80</v>
      </c>
      <c r="L186">
        <f t="shared" si="53"/>
        <v>-80</v>
      </c>
      <c r="M186">
        <f t="shared" si="49"/>
        <v>27713</v>
      </c>
      <c r="N186">
        <f t="shared" si="42"/>
        <v>108</v>
      </c>
    </row>
    <row r="187" spans="1:14" x14ac:dyDescent="0.25">
      <c r="A187">
        <f t="shared" si="44"/>
        <v>5.9786000000000143</v>
      </c>
      <c r="B187">
        <f t="shared" si="39"/>
        <v>0</v>
      </c>
      <c r="C187">
        <f t="shared" si="45"/>
        <v>179</v>
      </c>
      <c r="D187">
        <f t="shared" si="46"/>
        <v>370</v>
      </c>
      <c r="E187">
        <f t="shared" si="54"/>
        <v>4</v>
      </c>
      <c r="F187">
        <f t="shared" si="50"/>
        <v>1</v>
      </c>
      <c r="G187">
        <v>1</v>
      </c>
      <c r="H187">
        <v>0</v>
      </c>
      <c r="I187">
        <f t="shared" si="51"/>
        <v>253</v>
      </c>
      <c r="J187">
        <f t="shared" si="48"/>
        <v>-664</v>
      </c>
      <c r="K187">
        <f t="shared" si="52"/>
        <v>-83</v>
      </c>
      <c r="L187">
        <f t="shared" si="53"/>
        <v>-83</v>
      </c>
      <c r="M187">
        <f t="shared" si="49"/>
        <v>27966</v>
      </c>
      <c r="N187">
        <f t="shared" si="42"/>
        <v>109</v>
      </c>
    </row>
    <row r="188" spans="1:14" x14ac:dyDescent="0.25">
      <c r="A188">
        <f t="shared" si="44"/>
        <v>6.0120000000000147</v>
      </c>
      <c r="B188">
        <f t="shared" si="39"/>
        <v>0</v>
      </c>
      <c r="C188">
        <f t="shared" si="45"/>
        <v>180</v>
      </c>
      <c r="D188">
        <f t="shared" si="46"/>
        <v>372</v>
      </c>
      <c r="E188">
        <f t="shared" si="54"/>
        <v>4</v>
      </c>
      <c r="F188">
        <f t="shared" si="50"/>
        <v>1</v>
      </c>
      <c r="G188">
        <v>1</v>
      </c>
      <c r="H188">
        <v>0</v>
      </c>
      <c r="I188">
        <f t="shared" si="51"/>
        <v>253</v>
      </c>
      <c r="J188">
        <f t="shared" si="48"/>
        <v>-688</v>
      </c>
      <c r="K188">
        <f t="shared" si="52"/>
        <v>-86</v>
      </c>
      <c r="L188">
        <f t="shared" si="53"/>
        <v>-86</v>
      </c>
      <c r="M188">
        <f t="shared" si="49"/>
        <v>28219</v>
      </c>
      <c r="N188">
        <f t="shared" si="42"/>
        <v>110</v>
      </c>
    </row>
    <row r="189" spans="1:14" x14ac:dyDescent="0.25">
      <c r="A189">
        <f t="shared" si="44"/>
        <v>6.045400000000015</v>
      </c>
      <c r="B189">
        <f t="shared" si="39"/>
        <v>0</v>
      </c>
      <c r="C189">
        <f t="shared" si="45"/>
        <v>181</v>
      </c>
      <c r="D189">
        <f t="shared" si="46"/>
        <v>374</v>
      </c>
      <c r="E189">
        <f t="shared" si="54"/>
        <v>4</v>
      </c>
      <c r="F189">
        <f t="shared" si="50"/>
        <v>1</v>
      </c>
      <c r="G189">
        <v>1</v>
      </c>
      <c r="H189">
        <v>0</v>
      </c>
      <c r="I189">
        <f t="shared" si="51"/>
        <v>253</v>
      </c>
      <c r="J189">
        <f t="shared" si="48"/>
        <v>-712</v>
      </c>
      <c r="K189">
        <f t="shared" si="52"/>
        <v>-89</v>
      </c>
      <c r="L189">
        <f t="shared" si="53"/>
        <v>-89</v>
      </c>
      <c r="M189">
        <f t="shared" si="49"/>
        <v>28472</v>
      </c>
      <c r="N189">
        <f t="shared" si="42"/>
        <v>111</v>
      </c>
    </row>
    <row r="190" spans="1:14" x14ac:dyDescent="0.25">
      <c r="A190">
        <f t="shared" si="44"/>
        <v>6.0788000000000153</v>
      </c>
      <c r="B190">
        <f t="shared" si="39"/>
        <v>0</v>
      </c>
      <c r="C190">
        <f t="shared" si="45"/>
        <v>182</v>
      </c>
      <c r="D190">
        <f t="shared" si="46"/>
        <v>376</v>
      </c>
      <c r="E190">
        <f t="shared" si="54"/>
        <v>4</v>
      </c>
      <c r="F190">
        <f t="shared" si="50"/>
        <v>1</v>
      </c>
      <c r="G190">
        <v>1</v>
      </c>
      <c r="H190">
        <v>0</v>
      </c>
      <c r="I190">
        <f t="shared" si="51"/>
        <v>253</v>
      </c>
      <c r="J190">
        <f t="shared" si="48"/>
        <v>-736</v>
      </c>
      <c r="K190">
        <f t="shared" si="52"/>
        <v>-92</v>
      </c>
      <c r="L190">
        <f t="shared" si="53"/>
        <v>-92</v>
      </c>
      <c r="M190">
        <f t="shared" si="49"/>
        <v>28725</v>
      </c>
      <c r="N190">
        <f t="shared" si="42"/>
        <v>112</v>
      </c>
    </row>
    <row r="191" spans="1:14" x14ac:dyDescent="0.25">
      <c r="A191">
        <f t="shared" si="44"/>
        <v>6.1122000000000156</v>
      </c>
      <c r="B191">
        <f t="shared" si="39"/>
        <v>0</v>
      </c>
      <c r="C191">
        <f t="shared" si="45"/>
        <v>183</v>
      </c>
      <c r="D191">
        <f t="shared" si="46"/>
        <v>378</v>
      </c>
      <c r="E191">
        <f t="shared" si="54"/>
        <v>4</v>
      </c>
      <c r="F191">
        <f t="shared" si="50"/>
        <v>1</v>
      </c>
      <c r="G191">
        <v>1</v>
      </c>
      <c r="H191">
        <v>0</v>
      </c>
      <c r="I191">
        <f t="shared" si="51"/>
        <v>253</v>
      </c>
      <c r="J191">
        <f t="shared" si="48"/>
        <v>-760</v>
      </c>
      <c r="K191">
        <f t="shared" si="52"/>
        <v>-95</v>
      </c>
      <c r="L191">
        <f t="shared" si="53"/>
        <v>-95</v>
      </c>
      <c r="M191">
        <f t="shared" si="49"/>
        <v>28978</v>
      </c>
      <c r="N191">
        <f t="shared" si="42"/>
        <v>113</v>
      </c>
    </row>
    <row r="192" spans="1:14" x14ac:dyDescent="0.25">
      <c r="A192">
        <f t="shared" si="44"/>
        <v>6.1456000000000159</v>
      </c>
      <c r="B192">
        <f t="shared" si="39"/>
        <v>0</v>
      </c>
      <c r="C192">
        <f t="shared" si="45"/>
        <v>184</v>
      </c>
      <c r="D192">
        <f t="shared" si="46"/>
        <v>380</v>
      </c>
      <c r="E192">
        <f t="shared" si="54"/>
        <v>4</v>
      </c>
      <c r="F192">
        <f t="shared" si="50"/>
        <v>0</v>
      </c>
      <c r="G192">
        <v>1</v>
      </c>
      <c r="H192">
        <v>0</v>
      </c>
      <c r="I192">
        <f t="shared" si="51"/>
        <v>253</v>
      </c>
      <c r="J192">
        <f t="shared" si="48"/>
        <v>-784</v>
      </c>
      <c r="K192">
        <f t="shared" si="52"/>
        <v>-98</v>
      </c>
      <c r="L192">
        <f t="shared" si="53"/>
        <v>-98</v>
      </c>
      <c r="M192">
        <f t="shared" si="49"/>
        <v>29231</v>
      </c>
      <c r="N192">
        <f t="shared" si="42"/>
        <v>114</v>
      </c>
    </row>
  </sheetData>
  <conditionalFormatting sqref="F8:F19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92">
    <cfRule type="cellIs" dxfId="13" priority="2" operator="greaterThan">
      <formula>31</formula>
    </cfRule>
  </conditionalFormatting>
  <conditionalFormatting sqref="N8:N192">
    <cfRule type="cellIs" dxfId="12" priority="1" operator="greaterThan">
      <formula>96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cheat</vt:lpstr>
      <vt:lpstr>least</vt:lpstr>
      <vt:lpstr>RTA</vt:lpstr>
      <vt:lpstr>Sheet3</vt:lpstr>
      <vt:lpstr>Sheet2</vt:lpstr>
      <vt:lpstr>Sheet4</vt:lpstr>
      <vt:lpstr>Sheet5</vt:lpstr>
      <vt:lpstr>FAST (2)</vt:lpstr>
      <vt:lpstr>FAST</vt:lpstr>
      <vt:lpstr>FAST (3)</vt:lpstr>
      <vt:lpstr>Sheet8</vt:lpstr>
      <vt:lpstr>Sheet6</vt:lpstr>
      <vt:lpstr>FAST (4)</vt:lpstr>
      <vt:lpstr>Sheet11</vt:lpstr>
      <vt:lpstr>FAST (5)</vt:lpstr>
      <vt:lpstr>FAST (6)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2017-05-12T13:19:18Z</dcterms:created>
  <dcterms:modified xsi:type="dcterms:W3CDTF">2017-09-11T13:33:32Z</dcterms:modified>
</cp:coreProperties>
</file>