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6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I24" i="5" l="1"/>
  <c r="G24" i="5"/>
  <c r="E24" i="5"/>
  <c r="G29" i="5" l="1"/>
  <c r="G26" i="5"/>
  <c r="G28" i="5"/>
  <c r="G27" i="5"/>
  <c r="F19" i="5"/>
  <c r="G19" i="5" s="1"/>
  <c r="G18" i="5"/>
  <c r="F18" i="5"/>
  <c r="I16" i="5"/>
  <c r="I15" i="5"/>
  <c r="I14" i="5"/>
  <c r="I13" i="5"/>
  <c r="I12" i="5"/>
  <c r="I11" i="5"/>
  <c r="G16" i="5"/>
  <c r="G15" i="5"/>
  <c r="G14" i="5"/>
  <c r="G13" i="5"/>
  <c r="G12" i="5"/>
  <c r="G11" i="5"/>
  <c r="E15" i="5"/>
  <c r="E14" i="5"/>
  <c r="E13" i="5"/>
  <c r="E12" i="5"/>
  <c r="E11" i="5"/>
  <c r="E16" i="5"/>
  <c r="R106" i="1"/>
  <c r="L112" i="1"/>
  <c r="V104" i="1" l="1"/>
  <c r="T104" i="1"/>
  <c r="S104" i="1"/>
  <c r="U104" i="1"/>
  <c r="W104" i="1"/>
  <c r="N108" i="1"/>
  <c r="L108" i="1"/>
  <c r="K117" i="1"/>
  <c r="O51" i="1"/>
  <c r="M66" i="1"/>
  <c r="J111" i="1"/>
  <c r="I118" i="1" l="1"/>
  <c r="R104" i="1"/>
  <c r="E104" i="1"/>
  <c r="Q104" i="1"/>
  <c r="M114" i="1"/>
  <c r="F25" i="2" l="1"/>
  <c r="F24" i="2"/>
  <c r="F23" i="2"/>
  <c r="F22" i="2"/>
  <c r="F21" i="2"/>
  <c r="F20" i="2"/>
  <c r="F19" i="2"/>
  <c r="O12" i="2" s="1"/>
  <c r="F18" i="2"/>
  <c r="O9" i="2" s="1"/>
  <c r="F17" i="2"/>
  <c r="O10" i="2" s="1"/>
  <c r="F16" i="2"/>
  <c r="F15" i="2"/>
  <c r="F14" i="2"/>
  <c r="F13" i="2"/>
  <c r="F12" i="2"/>
  <c r="F11" i="2"/>
  <c r="F10" i="2"/>
  <c r="F9" i="2"/>
  <c r="F8" i="2"/>
  <c r="F7" i="2"/>
  <c r="F6" i="2"/>
  <c r="I25" i="2"/>
  <c r="I24" i="2"/>
  <c r="I23" i="2"/>
  <c r="I22" i="2"/>
  <c r="I21" i="2"/>
  <c r="I20" i="2"/>
  <c r="I19" i="2"/>
  <c r="I18" i="2"/>
  <c r="F30" i="2" s="1"/>
  <c r="I17" i="2"/>
  <c r="F31" i="2" s="1"/>
  <c r="I16" i="2"/>
  <c r="I15" i="2"/>
  <c r="I14" i="2"/>
  <c r="I13" i="2"/>
  <c r="I12" i="2"/>
  <c r="I11" i="2"/>
  <c r="I10" i="2"/>
  <c r="I9" i="2"/>
  <c r="I8" i="2"/>
  <c r="I7" i="2"/>
  <c r="I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O11" i="2" l="1"/>
  <c r="D134" i="1"/>
  <c r="D104" i="1"/>
  <c r="E133" i="1"/>
  <c r="D133" i="1"/>
  <c r="C133" i="1"/>
  <c r="I162" i="1" l="1"/>
  <c r="D162" i="1"/>
  <c r="J161" i="1"/>
  <c r="I161" i="1"/>
  <c r="H161" i="1"/>
  <c r="E161" i="1"/>
  <c r="D161" i="1"/>
  <c r="C161" i="1"/>
  <c r="I80" i="1"/>
  <c r="D80" i="1"/>
  <c r="D54" i="1"/>
  <c r="I54" i="1"/>
  <c r="H27" i="1"/>
  <c r="D27" i="1"/>
  <c r="J79" i="1"/>
  <c r="I79" i="1"/>
  <c r="H79" i="1"/>
  <c r="E79" i="1"/>
  <c r="D79" i="1"/>
  <c r="C79" i="1"/>
  <c r="J53" i="1"/>
  <c r="I53" i="1"/>
  <c r="H53" i="1"/>
  <c r="E53" i="1"/>
  <c r="D53" i="1"/>
  <c r="C53" i="1"/>
  <c r="E26" i="1"/>
  <c r="D26" i="1"/>
  <c r="C26" i="1"/>
</calcChain>
</file>

<file path=xl/sharedStrings.xml><?xml version="1.0" encoding="utf-8"?>
<sst xmlns="http://schemas.openxmlformats.org/spreadsheetml/2006/main" count="296" uniqueCount="166">
  <si>
    <t>Fire Spear stats</t>
  </si>
  <si>
    <t>Attack=8</t>
  </si>
  <si>
    <t>Def 4</t>
  </si>
  <si>
    <t>Def 6</t>
  </si>
  <si>
    <t>Def 8</t>
  </si>
  <si>
    <t>Probability</t>
  </si>
  <si>
    <t>Attack=6</t>
  </si>
  <si>
    <t>Luc Wind</t>
  </si>
  <si>
    <t>Adlai Explosion</t>
  </si>
  <si>
    <t>Combined Probability:</t>
  </si>
  <si>
    <t>Bombard</t>
  </si>
  <si>
    <t>Attack=10</t>
  </si>
  <si>
    <t>Jeane Lightning</t>
  </si>
  <si>
    <t>Kiba</t>
  </si>
  <si>
    <t>Def 16</t>
  </si>
  <si>
    <t>Def 5</t>
  </si>
  <si>
    <t>Attack=15</t>
  </si>
  <si>
    <t>offset:</t>
  </si>
  <si>
    <t>Spears:</t>
  </si>
  <si>
    <t>Luc:</t>
  </si>
  <si>
    <t>8?</t>
  </si>
  <si>
    <t>0?</t>
  </si>
  <si>
    <t>Adlai:</t>
  </si>
  <si>
    <t xml:space="preserve"> /-4?</t>
  </si>
  <si>
    <t>Jeane:</t>
  </si>
  <si>
    <t>Ridley + Miklotov + Adlai</t>
  </si>
  <si>
    <t>Luc + Shu + Fire Spears</t>
  </si>
  <si>
    <t>Riou + Hannah + Jeane?</t>
  </si>
  <si>
    <t>Radlai+FireLuc</t>
  </si>
  <si>
    <t>FireRiou+Adluc</t>
  </si>
  <si>
    <t>Luc12 + Tsai12 + Adlai12</t>
  </si>
  <si>
    <t>Luc12+Tsai13+Adlai12</t>
  </si>
  <si>
    <t>Luc13+Tsai13+Adlai11</t>
  </si>
  <si>
    <t>Luc+Hanna+Apple</t>
  </si>
  <si>
    <t>Luc15+Tsai11+Adlai11</t>
  </si>
  <si>
    <t>Luc+Hanna+Shu</t>
  </si>
  <si>
    <t>Riou+Tsai+Apple</t>
  </si>
  <si>
    <t>Ridley+Adlai+Miklotov</t>
  </si>
  <si>
    <t>Kiba Quick:</t>
  </si>
  <si>
    <t>Slow:</t>
  </si>
  <si>
    <t>?</t>
  </si>
  <si>
    <t>Jeane</t>
  </si>
  <si>
    <t>Spear</t>
  </si>
  <si>
    <t>Adlai</t>
  </si>
  <si>
    <t>Atk 8</t>
  </si>
  <si>
    <t>clawmen</t>
  </si>
  <si>
    <t>eyeball</t>
  </si>
  <si>
    <t>ashura</t>
  </si>
  <si>
    <t>laser</t>
  </si>
  <si>
    <t>x</t>
  </si>
  <si>
    <t>y</t>
  </si>
  <si>
    <t>id</t>
  </si>
  <si>
    <t>eyespawn</t>
  </si>
  <si>
    <t>1c</t>
  </si>
  <si>
    <t>tree fuzzy</t>
  </si>
  <si>
    <t>4a</t>
  </si>
  <si>
    <t>1b</t>
  </si>
  <si>
    <t>plant viper</t>
  </si>
  <si>
    <t>4b</t>
  </si>
  <si>
    <t>2c</t>
  </si>
  <si>
    <t>fly eye</t>
  </si>
  <si>
    <t>3a</t>
  </si>
  <si>
    <t>gator</t>
  </si>
  <si>
    <t>fireball</t>
  </si>
  <si>
    <t>balloon bomb</t>
  </si>
  <si>
    <t>explosion</t>
  </si>
  <si>
    <t>death wheel</t>
  </si>
  <si>
    <t>genie lamp</t>
  </si>
  <si>
    <t>*</t>
  </si>
  <si>
    <t>misc</t>
  </si>
  <si>
    <t>normal punch</t>
  </si>
  <si>
    <t>jumping flame</t>
  </si>
  <si>
    <t>elephant riders</t>
  </si>
  <si>
    <t>pink dragons</t>
  </si>
  <si>
    <t>3c</t>
  </si>
  <si>
    <t>Tarolisk</t>
  </si>
  <si>
    <t>Tarolisk eye</t>
  </si>
  <si>
    <t>*variable</t>
  </si>
  <si>
    <t>Yeti</t>
  </si>
  <si>
    <t>Panther</t>
  </si>
  <si>
    <t>Slimes</t>
  </si>
  <si>
    <t>4c</t>
  </si>
  <si>
    <t>Wallface eyes</t>
  </si>
  <si>
    <t>*height inconsistent</t>
  </si>
  <si>
    <t>Scavenger fish</t>
  </si>
  <si>
    <t>Mecha-Archer</t>
  </si>
  <si>
    <t>Puffer</t>
  </si>
  <si>
    <t>Squid</t>
  </si>
  <si>
    <t>3F</t>
  </si>
  <si>
    <t>Water Dragon</t>
  </si>
  <si>
    <t>Dragon Balls</t>
  </si>
  <si>
    <t>Cannon Turtle</t>
  </si>
  <si>
    <t>4F</t>
  </si>
  <si>
    <t>Clams</t>
  </si>
  <si>
    <t>Piranhas</t>
  </si>
  <si>
    <t>Bats</t>
  </si>
  <si>
    <t>Drops</t>
  </si>
  <si>
    <t>small diamond</t>
  </si>
  <si>
    <t>small hp</t>
  </si>
  <si>
    <t>1a</t>
  </si>
  <si>
    <t>big hp</t>
  </si>
  <si>
    <t>small mag</t>
  </si>
  <si>
    <t>1d</t>
  </si>
  <si>
    <t>1e</t>
  </si>
  <si>
    <t>big mag</t>
  </si>
  <si>
    <t>1f</t>
  </si>
  <si>
    <t>48 frames from hit to item</t>
  </si>
  <si>
    <t>b</t>
  </si>
  <si>
    <t>a</t>
  </si>
  <si>
    <t>e</t>
  </si>
  <si>
    <t>Goblin</t>
  </si>
  <si>
    <t>4d</t>
  </si>
  <si>
    <t>Goblin head</t>
  </si>
  <si>
    <t>4e</t>
  </si>
  <si>
    <t>Cannonballs</t>
  </si>
  <si>
    <t>Khlar</t>
  </si>
  <si>
    <t>Lava Monster</t>
  </si>
  <si>
    <t>Sand Hand</t>
  </si>
  <si>
    <t>Line Chomper</t>
  </si>
  <si>
    <t>Mage</t>
  </si>
  <si>
    <t>Mage fireball</t>
  </si>
  <si>
    <t>c</t>
  </si>
  <si>
    <t>Dragophant</t>
  </si>
  <si>
    <t>7d</t>
  </si>
  <si>
    <t>*Normal</t>
  </si>
  <si>
    <t>*Charging</t>
  </si>
  <si>
    <t>Drago Apples</t>
  </si>
  <si>
    <t>7e</t>
  </si>
  <si>
    <t>Samurai</t>
  </si>
  <si>
    <t>Bowling Ball</t>
  </si>
  <si>
    <t>Spike wall?</t>
  </si>
  <si>
    <t>Spike Balls</t>
  </si>
  <si>
    <t>Moving Spike Ball</t>
  </si>
  <si>
    <t>Dragon</t>
  </si>
  <si>
    <t>7f</t>
  </si>
  <si>
    <t>Spike Shot</t>
  </si>
  <si>
    <t>d</t>
  </si>
  <si>
    <t>fist fireball</t>
  </si>
  <si>
    <t>Ghast</t>
  </si>
  <si>
    <t>20*</t>
  </si>
  <si>
    <t>Goat Man</t>
  </si>
  <si>
    <t>3b</t>
  </si>
  <si>
    <t>ashura shield?</t>
  </si>
  <si>
    <t>raglan head</t>
  </si>
  <si>
    <t>8a</t>
  </si>
  <si>
    <t>raglan arm</t>
  </si>
  <si>
    <t>groundsplosion</t>
  </si>
  <si>
    <t>8d</t>
  </si>
  <si>
    <t>8c</t>
  </si>
  <si>
    <t>laser start</t>
  </si>
  <si>
    <t>8b</t>
  </si>
  <si>
    <t>OOO:</t>
  </si>
  <si>
    <t>MagLight, Fire</t>
  </si>
  <si>
    <t>FireLight, Mag</t>
  </si>
  <si>
    <t>14v2</t>
  </si>
  <si>
    <t>allies</t>
  </si>
  <si>
    <t>Tsai</t>
  </si>
  <si>
    <t>Nanami</t>
  </si>
  <si>
    <t>Riou</t>
  </si>
  <si>
    <t>Stallion</t>
  </si>
  <si>
    <t>Sheena</t>
  </si>
  <si>
    <t>Viktor</t>
  </si>
  <si>
    <t>TECH</t>
  </si>
  <si>
    <t>SPD</t>
  </si>
  <si>
    <t>LUCK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</si>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</sst>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%"/>
    <numFmt numFmtId="165" formatCode="0.000%"/>
    <numFmt numFmtId="166" formatCode="0.00000%"/>
    <numFmt numFmtId="167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62"/>
  <sheetViews>
    <sheetView topLeftCell="A25" workbookViewId="0">
      <selection activeCell="F21" sqref="F21"/>
    </sheetView>
  </sheetViews>
  <sheetFormatPr defaultRowHeight="15" x14ac:dyDescent="0.25"/>
  <cols>
    <col min="2" max="2" width="10.7109375" customWidth="1"/>
    <col min="7" max="7" width="11.7109375" customWidth="1"/>
    <col min="13" max="13" width="17.28515625" customWidth="1"/>
    <col min="14" max="14" width="17.140625" customWidth="1"/>
    <col min="15" max="15" width="17" customWidth="1"/>
    <col min="16" max="16" width="14.28515625" customWidth="1"/>
    <col min="17" max="17" width="15.42578125" customWidth="1"/>
    <col min="18" max="18" width="15.28515625" customWidth="1"/>
  </cols>
  <sheetData>
    <row r="3" spans="2:5" x14ac:dyDescent="0.25">
      <c r="B3" s="2" t="s">
        <v>0</v>
      </c>
      <c r="C3" s="3"/>
      <c r="D3" s="3"/>
      <c r="E3" s="4"/>
    </row>
    <row r="4" spans="2:5" x14ac:dyDescent="0.25">
      <c r="B4" s="5"/>
      <c r="C4" s="1"/>
      <c r="D4" s="1"/>
      <c r="E4" s="6" t="s">
        <v>13</v>
      </c>
    </row>
    <row r="5" spans="2:5" x14ac:dyDescent="0.25">
      <c r="B5" s="5" t="s">
        <v>1</v>
      </c>
      <c r="C5" s="1" t="s">
        <v>2</v>
      </c>
      <c r="D5" s="1" t="s">
        <v>15</v>
      </c>
      <c r="E5" s="6" t="s">
        <v>14</v>
      </c>
    </row>
    <row r="6" spans="2:5" x14ac:dyDescent="0.25">
      <c r="B6" s="5">
        <v>1</v>
      </c>
      <c r="C6" s="1">
        <v>0</v>
      </c>
      <c r="D6" s="1">
        <v>1</v>
      </c>
      <c r="E6" s="6">
        <v>0</v>
      </c>
    </row>
    <row r="7" spans="2:5" x14ac:dyDescent="0.25">
      <c r="B7" s="5">
        <v>2</v>
      </c>
      <c r="C7" s="1">
        <v>1</v>
      </c>
      <c r="D7" s="1">
        <v>0</v>
      </c>
      <c r="E7" s="6">
        <v>0</v>
      </c>
    </row>
    <row r="8" spans="2:5" x14ac:dyDescent="0.25">
      <c r="B8" s="5">
        <v>3</v>
      </c>
      <c r="C8" s="1">
        <v>0</v>
      </c>
      <c r="D8" s="1">
        <v>0</v>
      </c>
      <c r="E8" s="6">
        <v>1</v>
      </c>
    </row>
    <row r="9" spans="2:5" x14ac:dyDescent="0.25">
      <c r="B9" s="5">
        <v>4</v>
      </c>
      <c r="C9" s="10">
        <v>1</v>
      </c>
      <c r="D9" s="10">
        <v>0</v>
      </c>
      <c r="E9" s="6">
        <v>0</v>
      </c>
    </row>
    <row r="10" spans="2:5" x14ac:dyDescent="0.25">
      <c r="B10" s="5">
        <v>5</v>
      </c>
      <c r="C10" s="10">
        <v>1</v>
      </c>
      <c r="D10" s="10">
        <v>1</v>
      </c>
      <c r="E10" s="6">
        <v>0</v>
      </c>
    </row>
    <row r="11" spans="2:5" x14ac:dyDescent="0.25">
      <c r="B11" s="5">
        <v>6</v>
      </c>
      <c r="C11" s="10">
        <v>0</v>
      </c>
      <c r="D11" s="10">
        <v>0</v>
      </c>
      <c r="E11" s="6">
        <v>0</v>
      </c>
    </row>
    <row r="12" spans="2:5" x14ac:dyDescent="0.25">
      <c r="B12" s="5">
        <v>7</v>
      </c>
      <c r="C12" s="10">
        <v>1</v>
      </c>
      <c r="D12" s="10">
        <v>0</v>
      </c>
      <c r="E12" s="6">
        <v>1</v>
      </c>
    </row>
    <row r="13" spans="2:5" x14ac:dyDescent="0.25">
      <c r="B13" s="5">
        <v>8</v>
      </c>
      <c r="C13" s="10">
        <v>0</v>
      </c>
      <c r="D13" s="10">
        <v>0</v>
      </c>
      <c r="E13" s="6">
        <v>1</v>
      </c>
    </row>
    <row r="14" spans="2:5" x14ac:dyDescent="0.25">
      <c r="B14" s="5">
        <v>9</v>
      </c>
      <c r="C14" s="10">
        <v>0</v>
      </c>
      <c r="D14" s="10">
        <v>1</v>
      </c>
      <c r="E14" s="6">
        <v>0</v>
      </c>
    </row>
    <row r="15" spans="2:5" x14ac:dyDescent="0.25">
      <c r="B15" s="5">
        <v>10</v>
      </c>
      <c r="C15" s="10">
        <v>0</v>
      </c>
      <c r="D15" s="10">
        <v>0</v>
      </c>
      <c r="E15" s="6">
        <v>1</v>
      </c>
    </row>
    <row r="16" spans="2:5" x14ac:dyDescent="0.25">
      <c r="B16" s="5">
        <v>11</v>
      </c>
      <c r="C16" s="10">
        <v>0</v>
      </c>
      <c r="D16" s="10">
        <v>1</v>
      </c>
      <c r="E16" s="6">
        <v>0</v>
      </c>
    </row>
    <row r="17" spans="2:15" x14ac:dyDescent="0.25">
      <c r="B17" s="5">
        <v>12</v>
      </c>
      <c r="C17" s="10">
        <v>1</v>
      </c>
      <c r="D17" s="10">
        <v>0</v>
      </c>
      <c r="E17" s="6">
        <v>0</v>
      </c>
    </row>
    <row r="18" spans="2:15" x14ac:dyDescent="0.25">
      <c r="B18" s="5">
        <v>13</v>
      </c>
      <c r="C18" s="10">
        <v>1</v>
      </c>
      <c r="D18" s="10">
        <v>0</v>
      </c>
      <c r="E18" s="6"/>
    </row>
    <row r="19" spans="2:15" x14ac:dyDescent="0.25">
      <c r="B19" s="5">
        <v>14</v>
      </c>
      <c r="C19" s="10">
        <v>0</v>
      </c>
      <c r="D19" s="10">
        <v>0</v>
      </c>
      <c r="E19" s="6"/>
    </row>
    <row r="20" spans="2:15" x14ac:dyDescent="0.25">
      <c r="B20" s="5">
        <v>15</v>
      </c>
      <c r="C20" s="10">
        <v>1</v>
      </c>
      <c r="D20" s="10">
        <v>0</v>
      </c>
      <c r="E20" s="6"/>
    </row>
    <row r="21" spans="2:15" x14ac:dyDescent="0.25">
      <c r="B21" s="5">
        <v>16</v>
      </c>
      <c r="C21" s="10">
        <v>1</v>
      </c>
      <c r="D21" s="10">
        <v>0</v>
      </c>
      <c r="E21" s="6"/>
    </row>
    <row r="22" spans="2:15" x14ac:dyDescent="0.25">
      <c r="B22" s="5">
        <v>17</v>
      </c>
      <c r="C22" s="10">
        <v>0</v>
      </c>
      <c r="D22" s="10">
        <v>0</v>
      </c>
      <c r="E22" s="6"/>
    </row>
    <row r="23" spans="2:15" x14ac:dyDescent="0.25">
      <c r="B23" s="5">
        <v>18</v>
      </c>
      <c r="C23" s="10">
        <v>0</v>
      </c>
      <c r="D23" s="10">
        <v>0</v>
      </c>
      <c r="E23" s="6"/>
    </row>
    <row r="24" spans="2:15" x14ac:dyDescent="0.25">
      <c r="B24" s="5">
        <v>19</v>
      </c>
      <c r="C24" s="10">
        <v>1</v>
      </c>
      <c r="D24" s="10">
        <v>1</v>
      </c>
      <c r="E24" s="6"/>
    </row>
    <row r="25" spans="2:15" x14ac:dyDescent="0.25">
      <c r="B25" s="5">
        <v>20</v>
      </c>
      <c r="C25" s="10">
        <v>1</v>
      </c>
      <c r="D25" s="10">
        <v>1</v>
      </c>
      <c r="E25" s="6"/>
    </row>
    <row r="26" spans="2:15" x14ac:dyDescent="0.25">
      <c r="B26" s="5" t="s">
        <v>5</v>
      </c>
      <c r="C26" s="1">
        <f>AVERAGE(C6:C25)</f>
        <v>0.5</v>
      </c>
      <c r="D26" s="1">
        <f>AVERAGE(D6:D25)</f>
        <v>0.3</v>
      </c>
      <c r="E26" s="6">
        <f>AVERAGE(E6:E25)</f>
        <v>0.33333333333333331</v>
      </c>
    </row>
    <row r="27" spans="2:15" x14ac:dyDescent="0.25">
      <c r="B27" s="7" t="s">
        <v>9</v>
      </c>
      <c r="C27" s="8"/>
      <c r="D27" s="8">
        <f>AVERAGE(C6:E25)</f>
        <v>0.38461538461538464</v>
      </c>
      <c r="E27" s="9"/>
      <c r="H27" t="e">
        <f>AVERAGE(H6:J25)</f>
        <v>#DIV/0!</v>
      </c>
    </row>
    <row r="30" spans="2:15" x14ac:dyDescent="0.25">
      <c r="B30" t="s">
        <v>7</v>
      </c>
    </row>
    <row r="31" spans="2:15" x14ac:dyDescent="0.25">
      <c r="C31" s="1"/>
      <c r="D31" s="1"/>
      <c r="E31" s="6" t="s">
        <v>13</v>
      </c>
    </row>
    <row r="32" spans="2:15" x14ac:dyDescent="0.25">
      <c r="B32" t="s">
        <v>11</v>
      </c>
      <c r="C32" s="1" t="s">
        <v>2</v>
      </c>
      <c r="D32" s="1" t="s">
        <v>15</v>
      </c>
      <c r="E32" s="6" t="s">
        <v>14</v>
      </c>
      <c r="G32" t="s">
        <v>16</v>
      </c>
      <c r="H32" t="s">
        <v>2</v>
      </c>
      <c r="I32" t="s">
        <v>15</v>
      </c>
      <c r="J32" t="s">
        <v>14</v>
      </c>
      <c r="M32" t="s">
        <v>11</v>
      </c>
      <c r="N32">
        <v>12</v>
      </c>
      <c r="O32">
        <v>15</v>
      </c>
    </row>
    <row r="33" spans="2:15" x14ac:dyDescent="0.25">
      <c r="B33">
        <v>1</v>
      </c>
      <c r="C33">
        <v>0</v>
      </c>
      <c r="D33">
        <v>0</v>
      </c>
      <c r="E33">
        <v>0</v>
      </c>
      <c r="G33">
        <v>1</v>
      </c>
      <c r="H33">
        <v>0</v>
      </c>
      <c r="I33">
        <v>0</v>
      </c>
      <c r="J33">
        <v>1</v>
      </c>
      <c r="M33">
        <v>0</v>
      </c>
      <c r="N33">
        <v>1</v>
      </c>
      <c r="O33">
        <v>0</v>
      </c>
    </row>
    <row r="34" spans="2:15" x14ac:dyDescent="0.25">
      <c r="B34">
        <v>2</v>
      </c>
      <c r="C34">
        <v>0</v>
      </c>
      <c r="D34">
        <v>0</v>
      </c>
      <c r="E34">
        <v>0</v>
      </c>
      <c r="G34">
        <v>2</v>
      </c>
      <c r="I34">
        <v>0</v>
      </c>
      <c r="J34">
        <v>0</v>
      </c>
      <c r="M34">
        <v>0</v>
      </c>
      <c r="N34">
        <v>0</v>
      </c>
      <c r="O34">
        <v>0</v>
      </c>
    </row>
    <row r="35" spans="2:15" x14ac:dyDescent="0.25">
      <c r="B35">
        <v>3</v>
      </c>
      <c r="D35">
        <v>0</v>
      </c>
      <c r="E35">
        <v>0</v>
      </c>
      <c r="G35">
        <v>3</v>
      </c>
      <c r="I35">
        <v>1</v>
      </c>
      <c r="J35">
        <v>0</v>
      </c>
      <c r="M35">
        <v>0</v>
      </c>
      <c r="N35">
        <v>1</v>
      </c>
      <c r="O35">
        <v>1</v>
      </c>
    </row>
    <row r="36" spans="2:15" x14ac:dyDescent="0.25">
      <c r="B36">
        <v>4</v>
      </c>
      <c r="D36">
        <v>0</v>
      </c>
      <c r="E36">
        <v>0</v>
      </c>
      <c r="G36">
        <v>4</v>
      </c>
      <c r="I36">
        <v>0</v>
      </c>
      <c r="J36">
        <v>0</v>
      </c>
      <c r="M36">
        <v>0</v>
      </c>
      <c r="O36">
        <v>0</v>
      </c>
    </row>
    <row r="37" spans="2:15" x14ac:dyDescent="0.25">
      <c r="B37">
        <v>5</v>
      </c>
      <c r="D37">
        <v>0</v>
      </c>
      <c r="E37">
        <v>1</v>
      </c>
      <c r="G37">
        <v>5</v>
      </c>
      <c r="I37">
        <v>1</v>
      </c>
      <c r="J37">
        <v>1</v>
      </c>
      <c r="M37">
        <v>0</v>
      </c>
      <c r="O37">
        <v>1</v>
      </c>
    </row>
    <row r="38" spans="2:15" x14ac:dyDescent="0.25">
      <c r="B38">
        <v>6</v>
      </c>
      <c r="D38">
        <v>0</v>
      </c>
      <c r="E38">
        <v>0</v>
      </c>
      <c r="G38">
        <v>6</v>
      </c>
      <c r="I38">
        <v>0</v>
      </c>
      <c r="J38">
        <v>1</v>
      </c>
      <c r="M38">
        <v>0</v>
      </c>
      <c r="O38">
        <v>0</v>
      </c>
    </row>
    <row r="39" spans="2:15" x14ac:dyDescent="0.25">
      <c r="B39">
        <v>7</v>
      </c>
      <c r="D39">
        <v>0</v>
      </c>
      <c r="E39">
        <v>0</v>
      </c>
      <c r="G39">
        <v>7</v>
      </c>
      <c r="I39">
        <v>1</v>
      </c>
      <c r="J39">
        <v>1</v>
      </c>
      <c r="M39">
        <v>0</v>
      </c>
      <c r="O39">
        <v>1</v>
      </c>
    </row>
    <row r="40" spans="2:15" x14ac:dyDescent="0.25">
      <c r="B40">
        <v>8</v>
      </c>
      <c r="D40">
        <v>0</v>
      </c>
      <c r="E40">
        <v>0</v>
      </c>
      <c r="G40">
        <v>8</v>
      </c>
      <c r="I40">
        <v>0</v>
      </c>
      <c r="M40">
        <v>0</v>
      </c>
      <c r="O40">
        <v>0</v>
      </c>
    </row>
    <row r="41" spans="2:15" x14ac:dyDescent="0.25">
      <c r="B41">
        <v>9</v>
      </c>
      <c r="D41">
        <v>0</v>
      </c>
      <c r="E41">
        <v>0</v>
      </c>
      <c r="G41">
        <v>9</v>
      </c>
      <c r="I41">
        <v>0</v>
      </c>
      <c r="M41">
        <v>0</v>
      </c>
      <c r="O41">
        <v>0</v>
      </c>
    </row>
    <row r="42" spans="2:15" x14ac:dyDescent="0.25">
      <c r="B42">
        <v>10</v>
      </c>
      <c r="D42">
        <v>0</v>
      </c>
      <c r="E42">
        <v>0</v>
      </c>
      <c r="G42">
        <v>10</v>
      </c>
      <c r="I42">
        <v>0</v>
      </c>
      <c r="M42">
        <v>0</v>
      </c>
      <c r="O42">
        <v>0</v>
      </c>
    </row>
    <row r="43" spans="2:15" x14ac:dyDescent="0.25">
      <c r="B43">
        <v>11</v>
      </c>
      <c r="D43">
        <v>0</v>
      </c>
      <c r="E43">
        <v>0</v>
      </c>
      <c r="G43">
        <v>11</v>
      </c>
      <c r="M43">
        <v>0</v>
      </c>
      <c r="O43">
        <v>1</v>
      </c>
    </row>
    <row r="44" spans="2:15" x14ac:dyDescent="0.25">
      <c r="B44">
        <v>12</v>
      </c>
      <c r="D44">
        <v>0</v>
      </c>
      <c r="E44">
        <v>0</v>
      </c>
      <c r="G44">
        <v>12</v>
      </c>
      <c r="M44">
        <v>0</v>
      </c>
      <c r="O44">
        <v>0</v>
      </c>
    </row>
    <row r="45" spans="2:15" x14ac:dyDescent="0.25">
      <c r="B45">
        <v>13</v>
      </c>
      <c r="D45">
        <v>1</v>
      </c>
      <c r="E45">
        <v>0</v>
      </c>
      <c r="G45">
        <v>13</v>
      </c>
      <c r="M45">
        <v>0</v>
      </c>
      <c r="O45">
        <v>0</v>
      </c>
    </row>
    <row r="46" spans="2:15" x14ac:dyDescent="0.25">
      <c r="B46">
        <v>14</v>
      </c>
      <c r="D46">
        <v>0</v>
      </c>
      <c r="E46">
        <v>0</v>
      </c>
      <c r="G46">
        <v>14</v>
      </c>
      <c r="M46">
        <v>0</v>
      </c>
      <c r="O46">
        <v>0</v>
      </c>
    </row>
    <row r="47" spans="2:15" x14ac:dyDescent="0.25">
      <c r="B47">
        <v>15</v>
      </c>
      <c r="D47">
        <v>0</v>
      </c>
      <c r="E47">
        <v>1</v>
      </c>
      <c r="G47">
        <v>15</v>
      </c>
      <c r="M47">
        <v>1</v>
      </c>
      <c r="O47">
        <v>1</v>
      </c>
    </row>
    <row r="48" spans="2:15" x14ac:dyDescent="0.25">
      <c r="B48">
        <v>16</v>
      </c>
      <c r="D48">
        <v>0</v>
      </c>
      <c r="G48">
        <v>16</v>
      </c>
      <c r="M48">
        <v>0</v>
      </c>
      <c r="O48">
        <v>1</v>
      </c>
    </row>
    <row r="49" spans="2:15" x14ac:dyDescent="0.25">
      <c r="B49">
        <v>17</v>
      </c>
      <c r="G49">
        <v>17</v>
      </c>
      <c r="M49">
        <v>0</v>
      </c>
      <c r="O49">
        <v>1</v>
      </c>
    </row>
    <row r="50" spans="2:15" x14ac:dyDescent="0.25">
      <c r="B50">
        <v>18</v>
      </c>
      <c r="G50">
        <v>18</v>
      </c>
      <c r="M50">
        <v>0</v>
      </c>
      <c r="O50">
        <v>0</v>
      </c>
    </row>
    <row r="51" spans="2:15" x14ac:dyDescent="0.25">
      <c r="B51">
        <v>19</v>
      </c>
      <c r="G51">
        <v>19</v>
      </c>
      <c r="M51">
        <v>0</v>
      </c>
      <c r="O51">
        <f>AVERAGE(O33:O50)</f>
        <v>0.3888888888888889</v>
      </c>
    </row>
    <row r="52" spans="2:15" x14ac:dyDescent="0.25">
      <c r="B52">
        <v>20</v>
      </c>
      <c r="G52">
        <v>20</v>
      </c>
      <c r="M52">
        <v>0</v>
      </c>
    </row>
    <row r="53" spans="2:15" x14ac:dyDescent="0.25">
      <c r="B53" t="s">
        <v>5</v>
      </c>
      <c r="C53">
        <f>AVERAGE(C33:C52)</f>
        <v>0</v>
      </c>
      <c r="D53">
        <f>AVERAGE(D33:D52)</f>
        <v>6.25E-2</v>
      </c>
      <c r="E53">
        <f>AVERAGE(E33:E52)</f>
        <v>0.13333333333333333</v>
      </c>
      <c r="G53" t="s">
        <v>5</v>
      </c>
      <c r="H53">
        <f>AVERAGE(H33:H52)</f>
        <v>0</v>
      </c>
      <c r="I53">
        <f>AVERAGE(I33:I52)</f>
        <v>0.3</v>
      </c>
      <c r="J53">
        <f>AVERAGE(J33:J52)</f>
        <v>0.5714285714285714</v>
      </c>
      <c r="M53">
        <v>0</v>
      </c>
    </row>
    <row r="54" spans="2:15" x14ac:dyDescent="0.25">
      <c r="B54" t="s">
        <v>9</v>
      </c>
      <c r="D54">
        <f>AVERAGE(C33:E52)</f>
        <v>9.0909090909090912E-2</v>
      </c>
      <c r="E54">
        <v>0.05</v>
      </c>
      <c r="I54">
        <f>AVERAGE(H33:J52)</f>
        <v>0.3888888888888889</v>
      </c>
      <c r="M54">
        <v>0</v>
      </c>
    </row>
    <row r="55" spans="2:15" x14ac:dyDescent="0.25">
      <c r="M55">
        <v>1</v>
      </c>
    </row>
    <row r="56" spans="2:15" x14ac:dyDescent="0.25">
      <c r="B56" t="s">
        <v>8</v>
      </c>
      <c r="M56">
        <v>0</v>
      </c>
    </row>
    <row r="57" spans="2:15" x14ac:dyDescent="0.25">
      <c r="C57" s="1"/>
      <c r="D57" s="1"/>
      <c r="E57" s="6" t="s">
        <v>13</v>
      </c>
      <c r="M57">
        <v>0</v>
      </c>
    </row>
    <row r="58" spans="2:15" x14ac:dyDescent="0.25">
      <c r="B58" t="s">
        <v>1</v>
      </c>
      <c r="C58" s="1" t="s">
        <v>2</v>
      </c>
      <c r="D58" s="1" t="s">
        <v>15</v>
      </c>
      <c r="E58" s="6" t="s">
        <v>14</v>
      </c>
      <c r="G58" t="s">
        <v>6</v>
      </c>
      <c r="H58" t="s">
        <v>2</v>
      </c>
      <c r="I58" t="s">
        <v>3</v>
      </c>
      <c r="J58" t="s">
        <v>4</v>
      </c>
      <c r="M58">
        <v>0</v>
      </c>
    </row>
    <row r="59" spans="2:15" x14ac:dyDescent="0.25">
      <c r="B59">
        <v>1</v>
      </c>
      <c r="C59">
        <v>1</v>
      </c>
      <c r="D59">
        <v>0</v>
      </c>
      <c r="E59">
        <v>1</v>
      </c>
      <c r="G59">
        <v>1</v>
      </c>
      <c r="M59">
        <v>0</v>
      </c>
    </row>
    <row r="60" spans="2:15" x14ac:dyDescent="0.25">
      <c r="B60">
        <v>2</v>
      </c>
      <c r="C60">
        <v>1</v>
      </c>
      <c r="D60">
        <v>1</v>
      </c>
      <c r="E60">
        <v>1</v>
      </c>
      <c r="G60">
        <v>2</v>
      </c>
      <c r="M60">
        <v>0</v>
      </c>
    </row>
    <row r="61" spans="2:15" x14ac:dyDescent="0.25">
      <c r="B61">
        <v>3</v>
      </c>
      <c r="C61">
        <v>1</v>
      </c>
      <c r="D61">
        <v>1</v>
      </c>
      <c r="E61">
        <v>0</v>
      </c>
      <c r="G61">
        <v>3</v>
      </c>
      <c r="M61">
        <v>0</v>
      </c>
    </row>
    <row r="62" spans="2:15" x14ac:dyDescent="0.25">
      <c r="B62">
        <v>4</v>
      </c>
      <c r="C62">
        <v>0</v>
      </c>
      <c r="D62">
        <v>1</v>
      </c>
      <c r="E62">
        <v>1</v>
      </c>
      <c r="G62">
        <v>4</v>
      </c>
      <c r="M62">
        <v>0</v>
      </c>
    </row>
    <row r="63" spans="2:15" x14ac:dyDescent="0.25">
      <c r="B63">
        <v>5</v>
      </c>
      <c r="C63">
        <v>1</v>
      </c>
      <c r="D63">
        <v>1</v>
      </c>
      <c r="E63">
        <v>1</v>
      </c>
      <c r="G63">
        <v>5</v>
      </c>
      <c r="M63">
        <v>0</v>
      </c>
    </row>
    <row r="64" spans="2:15" x14ac:dyDescent="0.25">
      <c r="B64">
        <v>6</v>
      </c>
      <c r="C64">
        <v>0</v>
      </c>
      <c r="D64">
        <v>0</v>
      </c>
      <c r="E64">
        <v>0</v>
      </c>
      <c r="G64">
        <v>6</v>
      </c>
      <c r="M64">
        <v>0</v>
      </c>
    </row>
    <row r="65" spans="2:14" x14ac:dyDescent="0.25">
      <c r="B65">
        <v>7</v>
      </c>
      <c r="C65">
        <v>0</v>
      </c>
      <c r="D65">
        <v>0</v>
      </c>
      <c r="E65">
        <v>0</v>
      </c>
      <c r="G65">
        <v>7</v>
      </c>
      <c r="M65">
        <v>1</v>
      </c>
    </row>
    <row r="66" spans="2:14" x14ac:dyDescent="0.25">
      <c r="B66">
        <v>8</v>
      </c>
      <c r="C66">
        <v>1</v>
      </c>
      <c r="D66">
        <v>0</v>
      </c>
      <c r="G66">
        <v>8</v>
      </c>
      <c r="M66">
        <f>AVERAGE(M33:M65)</f>
        <v>9.0909090909090912E-2</v>
      </c>
    </row>
    <row r="67" spans="2:14" x14ac:dyDescent="0.25">
      <c r="B67">
        <v>9</v>
      </c>
      <c r="C67">
        <v>0</v>
      </c>
      <c r="D67">
        <v>1</v>
      </c>
      <c r="G67">
        <v>9</v>
      </c>
    </row>
    <row r="68" spans="2:14" x14ac:dyDescent="0.25">
      <c r="B68">
        <v>10</v>
      </c>
      <c r="D68">
        <v>1</v>
      </c>
      <c r="G68">
        <v>10</v>
      </c>
    </row>
    <row r="69" spans="2:14" x14ac:dyDescent="0.25">
      <c r="B69">
        <v>11</v>
      </c>
      <c r="D69">
        <v>1</v>
      </c>
      <c r="G69">
        <v>11</v>
      </c>
    </row>
    <row r="70" spans="2:14" x14ac:dyDescent="0.25">
      <c r="B70">
        <v>12</v>
      </c>
      <c r="D70">
        <v>1</v>
      </c>
      <c r="G70">
        <v>12</v>
      </c>
    </row>
    <row r="71" spans="2:14" x14ac:dyDescent="0.25">
      <c r="B71">
        <v>13</v>
      </c>
      <c r="D71">
        <v>0</v>
      </c>
      <c r="G71">
        <v>13</v>
      </c>
    </row>
    <row r="72" spans="2:14" x14ac:dyDescent="0.25">
      <c r="B72">
        <v>14</v>
      </c>
      <c r="D72">
        <v>0</v>
      </c>
      <c r="G72">
        <v>14</v>
      </c>
    </row>
    <row r="73" spans="2:14" x14ac:dyDescent="0.25">
      <c r="B73">
        <v>15</v>
      </c>
      <c r="D73">
        <v>1</v>
      </c>
      <c r="G73">
        <v>15</v>
      </c>
    </row>
    <row r="74" spans="2:14" x14ac:dyDescent="0.25">
      <c r="B74">
        <v>16</v>
      </c>
      <c r="D74">
        <v>1</v>
      </c>
      <c r="G74">
        <v>16</v>
      </c>
    </row>
    <row r="75" spans="2:14" x14ac:dyDescent="0.25">
      <c r="B75">
        <v>17</v>
      </c>
      <c r="D75">
        <v>0</v>
      </c>
      <c r="G75">
        <v>17</v>
      </c>
    </row>
    <row r="76" spans="2:14" x14ac:dyDescent="0.25">
      <c r="B76">
        <v>18</v>
      </c>
      <c r="D76">
        <v>0</v>
      </c>
      <c r="G76">
        <v>18</v>
      </c>
      <c r="L76" t="s">
        <v>151</v>
      </c>
      <c r="M76" t="s">
        <v>152</v>
      </c>
      <c r="N76" t="s">
        <v>153</v>
      </c>
    </row>
    <row r="77" spans="2:14" x14ac:dyDescent="0.25">
      <c r="B77">
        <v>19</v>
      </c>
      <c r="D77">
        <v>0</v>
      </c>
      <c r="G77">
        <v>19</v>
      </c>
    </row>
    <row r="78" spans="2:14" x14ac:dyDescent="0.25">
      <c r="B78">
        <v>20</v>
      </c>
      <c r="D78">
        <v>1</v>
      </c>
      <c r="G78">
        <v>20</v>
      </c>
    </row>
    <row r="79" spans="2:14" x14ac:dyDescent="0.25">
      <c r="B79" t="s">
        <v>5</v>
      </c>
      <c r="C79">
        <f>AVERAGE(C59:C78)</f>
        <v>0.55555555555555558</v>
      </c>
      <c r="D79">
        <f>AVERAGE(D59:D78)</f>
        <v>0.55000000000000004</v>
      </c>
      <c r="E79">
        <f>AVERAGE(E59:E78)</f>
        <v>0.5714285714285714</v>
      </c>
      <c r="G79" t="s">
        <v>5</v>
      </c>
      <c r="H79" t="e">
        <f>AVERAGE(H59:H78)</f>
        <v>#DIV/0!</v>
      </c>
      <c r="I79" t="e">
        <f>AVERAGE(I59:I78)</f>
        <v>#DIV/0!</v>
      </c>
      <c r="J79" t="e">
        <f>AVERAGE(J59:J78)</f>
        <v>#DIV/0!</v>
      </c>
    </row>
    <row r="80" spans="2:14" x14ac:dyDescent="0.25">
      <c r="B80" t="s">
        <v>9</v>
      </c>
      <c r="D80">
        <f>AVERAGE(C59:E78)</f>
        <v>0.55555555555555558</v>
      </c>
      <c r="I80" t="e">
        <f>AVERAGE(H59:J78)</f>
        <v>#DIV/0!</v>
      </c>
    </row>
    <row r="82" spans="2:23" x14ac:dyDescent="0.25">
      <c r="S82" t="s">
        <v>155</v>
      </c>
      <c r="T82" t="s">
        <v>155</v>
      </c>
      <c r="U82" t="s">
        <v>155</v>
      </c>
      <c r="V82" t="s">
        <v>155</v>
      </c>
      <c r="W82" t="s">
        <v>155</v>
      </c>
    </row>
    <row r="83" spans="2:23" x14ac:dyDescent="0.25">
      <c r="B83" t="s">
        <v>41</v>
      </c>
      <c r="C83">
        <v>9</v>
      </c>
      <c r="D83" t="s">
        <v>11</v>
      </c>
      <c r="E83">
        <v>13</v>
      </c>
      <c r="H83" t="s">
        <v>42</v>
      </c>
      <c r="I83" t="s">
        <v>11</v>
      </c>
      <c r="J83">
        <v>11</v>
      </c>
      <c r="K83">
        <v>12</v>
      </c>
      <c r="L83">
        <v>13</v>
      </c>
      <c r="M83">
        <v>14</v>
      </c>
      <c r="N83" t="s">
        <v>154</v>
      </c>
      <c r="P83" t="s">
        <v>43</v>
      </c>
      <c r="Q83" t="s">
        <v>44</v>
      </c>
      <c r="R83">
        <v>10</v>
      </c>
      <c r="S83">
        <v>8</v>
      </c>
      <c r="T83">
        <v>9</v>
      </c>
      <c r="U83">
        <v>10</v>
      </c>
      <c r="V83">
        <v>11</v>
      </c>
      <c r="W83">
        <v>12</v>
      </c>
    </row>
    <row r="84" spans="2:23" x14ac:dyDescent="0.25">
      <c r="B84">
        <v>1</v>
      </c>
      <c r="C84">
        <v>0</v>
      </c>
      <c r="D84">
        <v>2</v>
      </c>
      <c r="E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</row>
    <row r="85" spans="2:23" x14ac:dyDescent="0.25">
      <c r="B85">
        <v>2</v>
      </c>
      <c r="C85">
        <v>1</v>
      </c>
      <c r="D85">
        <v>0</v>
      </c>
      <c r="E85">
        <v>0</v>
      </c>
      <c r="H85">
        <v>2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P85">
        <v>2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</row>
    <row r="86" spans="2:23" x14ac:dyDescent="0.25">
      <c r="B86">
        <v>3</v>
      </c>
      <c r="C86">
        <v>0</v>
      </c>
      <c r="D86">
        <v>1</v>
      </c>
      <c r="E86">
        <v>0</v>
      </c>
      <c r="H86">
        <v>3</v>
      </c>
      <c r="I86">
        <v>0</v>
      </c>
      <c r="J86">
        <v>1</v>
      </c>
      <c r="K86">
        <v>0</v>
      </c>
      <c r="L86">
        <v>1</v>
      </c>
      <c r="M86">
        <v>0</v>
      </c>
      <c r="N86">
        <v>1</v>
      </c>
      <c r="P86">
        <v>3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3" x14ac:dyDescent="0.25">
      <c r="B87">
        <v>4</v>
      </c>
      <c r="D87">
        <v>1</v>
      </c>
      <c r="E87">
        <v>1</v>
      </c>
      <c r="H87">
        <v>4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P87">
        <v>4</v>
      </c>
      <c r="Q87">
        <v>1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2:23" x14ac:dyDescent="0.25">
      <c r="B88">
        <v>5</v>
      </c>
      <c r="D88">
        <v>0</v>
      </c>
      <c r="E88">
        <v>0</v>
      </c>
      <c r="H88">
        <v>5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P88">
        <v>5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2:23" x14ac:dyDescent="0.25">
      <c r="B89">
        <v>6</v>
      </c>
      <c r="D89">
        <v>1</v>
      </c>
      <c r="H89">
        <v>6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P89">
        <v>6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</row>
    <row r="90" spans="2:23" x14ac:dyDescent="0.25">
      <c r="B90">
        <v>7</v>
      </c>
      <c r="D90">
        <v>1</v>
      </c>
      <c r="H90">
        <v>7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P90">
        <v>7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0</v>
      </c>
    </row>
    <row r="91" spans="2:23" x14ac:dyDescent="0.25">
      <c r="B91">
        <v>8</v>
      </c>
      <c r="D91">
        <v>0</v>
      </c>
      <c r="H91">
        <v>8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P91">
        <v>8</v>
      </c>
      <c r="Q91">
        <v>0</v>
      </c>
      <c r="R91">
        <v>0</v>
      </c>
      <c r="S91">
        <v>1</v>
      </c>
      <c r="T91">
        <v>0</v>
      </c>
      <c r="U91">
        <v>1</v>
      </c>
      <c r="V91">
        <v>1</v>
      </c>
      <c r="W91">
        <v>0</v>
      </c>
    </row>
    <row r="92" spans="2:23" x14ac:dyDescent="0.25">
      <c r="B92">
        <v>9</v>
      </c>
      <c r="D92">
        <v>0</v>
      </c>
      <c r="H92">
        <v>9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P92">
        <v>9</v>
      </c>
      <c r="Q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2:23" x14ac:dyDescent="0.25">
      <c r="B93">
        <v>10</v>
      </c>
      <c r="D93">
        <v>0</v>
      </c>
      <c r="H93">
        <v>10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P93">
        <v>10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2:23" x14ac:dyDescent="0.25">
      <c r="B94">
        <v>11</v>
      </c>
      <c r="D94">
        <v>2</v>
      </c>
      <c r="H94">
        <v>11</v>
      </c>
      <c r="I94">
        <v>1</v>
      </c>
      <c r="J94">
        <v>1</v>
      </c>
      <c r="K94">
        <v>0</v>
      </c>
      <c r="L94">
        <v>0</v>
      </c>
      <c r="M94">
        <v>1</v>
      </c>
      <c r="N94">
        <v>0</v>
      </c>
      <c r="P94">
        <v>11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2:23" x14ac:dyDescent="0.25">
      <c r="B95">
        <v>12</v>
      </c>
      <c r="D95">
        <v>1</v>
      </c>
      <c r="H95">
        <v>12</v>
      </c>
      <c r="I95">
        <v>1</v>
      </c>
      <c r="J95">
        <v>0</v>
      </c>
      <c r="K95">
        <v>1</v>
      </c>
      <c r="L95">
        <v>0</v>
      </c>
      <c r="M95">
        <v>0</v>
      </c>
      <c r="N95">
        <v>1</v>
      </c>
      <c r="P95">
        <v>12</v>
      </c>
      <c r="S95">
        <v>1</v>
      </c>
      <c r="T95">
        <v>0</v>
      </c>
      <c r="U95">
        <v>1</v>
      </c>
      <c r="V95">
        <v>1</v>
      </c>
      <c r="W95">
        <v>0</v>
      </c>
    </row>
    <row r="96" spans="2:23" x14ac:dyDescent="0.25">
      <c r="B96">
        <v>13</v>
      </c>
      <c r="D96">
        <v>0</v>
      </c>
      <c r="H96">
        <v>13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P96">
        <v>13</v>
      </c>
      <c r="S96">
        <v>1</v>
      </c>
      <c r="T96">
        <v>0</v>
      </c>
      <c r="U96">
        <v>0</v>
      </c>
      <c r="V96">
        <v>1</v>
      </c>
      <c r="W96">
        <v>0</v>
      </c>
    </row>
    <row r="97" spans="2:23" x14ac:dyDescent="0.25">
      <c r="B97">
        <v>14</v>
      </c>
      <c r="D97">
        <v>0</v>
      </c>
      <c r="H97">
        <v>14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14</v>
      </c>
      <c r="S97">
        <v>1</v>
      </c>
      <c r="T97">
        <v>0</v>
      </c>
      <c r="U97">
        <v>0</v>
      </c>
      <c r="V97">
        <v>0</v>
      </c>
      <c r="W97">
        <v>0</v>
      </c>
    </row>
    <row r="98" spans="2:23" x14ac:dyDescent="0.25">
      <c r="B98">
        <v>15</v>
      </c>
      <c r="D98">
        <v>0</v>
      </c>
      <c r="H98">
        <v>15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P98">
        <v>15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2:23" x14ac:dyDescent="0.25">
      <c r="B99">
        <v>16</v>
      </c>
      <c r="H99">
        <v>16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P99">
        <v>16</v>
      </c>
      <c r="S99">
        <v>1</v>
      </c>
      <c r="T99">
        <v>1</v>
      </c>
      <c r="U99">
        <v>1</v>
      </c>
      <c r="V99">
        <v>1</v>
      </c>
      <c r="W99">
        <v>1</v>
      </c>
    </row>
    <row r="100" spans="2:23" x14ac:dyDescent="0.25">
      <c r="B100">
        <v>17</v>
      </c>
      <c r="H100">
        <v>17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P100">
        <v>17</v>
      </c>
      <c r="S100">
        <v>1</v>
      </c>
      <c r="T100">
        <v>0</v>
      </c>
      <c r="U100">
        <v>1</v>
      </c>
      <c r="V100">
        <v>1</v>
      </c>
      <c r="W100">
        <v>1</v>
      </c>
    </row>
    <row r="101" spans="2:23" x14ac:dyDescent="0.25">
      <c r="B101">
        <v>18</v>
      </c>
      <c r="H101">
        <v>18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P101">
        <v>18</v>
      </c>
      <c r="S101">
        <v>0</v>
      </c>
      <c r="T101">
        <v>0</v>
      </c>
      <c r="U101">
        <v>1</v>
      </c>
      <c r="V101">
        <v>0</v>
      </c>
      <c r="W101">
        <v>1</v>
      </c>
    </row>
    <row r="102" spans="2:23" x14ac:dyDescent="0.25">
      <c r="B102">
        <v>19</v>
      </c>
      <c r="H102">
        <v>19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P102">
        <v>19</v>
      </c>
      <c r="S102">
        <v>0</v>
      </c>
      <c r="T102">
        <v>0</v>
      </c>
      <c r="U102">
        <v>1</v>
      </c>
      <c r="V102">
        <v>0</v>
      </c>
      <c r="W102">
        <v>0</v>
      </c>
    </row>
    <row r="103" spans="2:23" x14ac:dyDescent="0.25">
      <c r="B103">
        <v>20</v>
      </c>
      <c r="H103">
        <v>20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P103">
        <v>20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2:23" x14ac:dyDescent="0.25">
      <c r="B104" t="s">
        <v>5</v>
      </c>
      <c r="D104">
        <f>AVERAGE(D84:D103)</f>
        <v>0.6</v>
      </c>
      <c r="E104">
        <f>AVERAGE(E84:E103)</f>
        <v>0.4</v>
      </c>
      <c r="H104" t="s">
        <v>5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P104" t="s">
        <v>5</v>
      </c>
      <c r="Q104">
        <f t="shared" ref="Q104:W104" si="0">AVERAGE(Q84:Q103)</f>
        <v>0.55555555555555558</v>
      </c>
      <c r="R104">
        <f t="shared" si="0"/>
        <v>0.75</v>
      </c>
      <c r="S104">
        <f t="shared" si="0"/>
        <v>0.55000000000000004</v>
      </c>
      <c r="T104">
        <f t="shared" si="0"/>
        <v>0.25</v>
      </c>
      <c r="U104">
        <f t="shared" si="0"/>
        <v>0.55000000000000004</v>
      </c>
      <c r="V104">
        <f t="shared" si="0"/>
        <v>0.45</v>
      </c>
      <c r="W104">
        <f t="shared" si="0"/>
        <v>0.3</v>
      </c>
    </row>
    <row r="105" spans="2:23" x14ac:dyDescent="0.25">
      <c r="I105">
        <v>0</v>
      </c>
      <c r="J105">
        <v>1</v>
      </c>
      <c r="K105">
        <v>1</v>
      </c>
      <c r="L105">
        <v>1</v>
      </c>
      <c r="M105">
        <v>1</v>
      </c>
      <c r="N105">
        <v>0</v>
      </c>
    </row>
    <row r="106" spans="2:23" x14ac:dyDescent="0.25"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R106">
        <f>AVERAGE(Q84:W103)</f>
        <v>0.45299145299145299</v>
      </c>
    </row>
    <row r="107" spans="2:23" x14ac:dyDescent="0.25"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</row>
    <row r="108" spans="2:23" x14ac:dyDescent="0.25">
      <c r="I108">
        <v>0</v>
      </c>
      <c r="J108">
        <v>0</v>
      </c>
      <c r="K108">
        <v>1</v>
      </c>
      <c r="L108">
        <f>AVERAGE(L84:L107)</f>
        <v>0.58333333333333337</v>
      </c>
      <c r="M108">
        <v>0</v>
      </c>
      <c r="N108">
        <f>AVERAGE(N84:N107)</f>
        <v>0.54166666666666663</v>
      </c>
    </row>
    <row r="109" spans="2:23" x14ac:dyDescent="0.25">
      <c r="I109">
        <v>1</v>
      </c>
      <c r="J109">
        <v>1</v>
      </c>
      <c r="K109">
        <v>0</v>
      </c>
      <c r="M109">
        <v>0</v>
      </c>
    </row>
    <row r="110" spans="2:23" x14ac:dyDescent="0.25">
      <c r="B110" t="s">
        <v>12</v>
      </c>
      <c r="I110">
        <v>0</v>
      </c>
      <c r="J110">
        <v>0</v>
      </c>
      <c r="K110">
        <v>0</v>
      </c>
      <c r="M110">
        <v>0</v>
      </c>
    </row>
    <row r="111" spans="2:23" x14ac:dyDescent="0.25">
      <c r="C111" s="1"/>
      <c r="D111" s="1"/>
      <c r="E111" s="6" t="s">
        <v>13</v>
      </c>
      <c r="I111">
        <v>1</v>
      </c>
      <c r="J111">
        <f>AVERAGE(J84:J110)</f>
        <v>0.48148148148148145</v>
      </c>
      <c r="K111">
        <v>0</v>
      </c>
      <c r="M111">
        <v>0</v>
      </c>
    </row>
    <row r="112" spans="2:23" x14ac:dyDescent="0.25">
      <c r="B112" t="s">
        <v>1</v>
      </c>
      <c r="C112" s="1" t="s">
        <v>2</v>
      </c>
      <c r="D112" s="1" t="s">
        <v>15</v>
      </c>
      <c r="E112" s="6" t="s">
        <v>14</v>
      </c>
      <c r="I112">
        <v>1</v>
      </c>
      <c r="K112">
        <v>1</v>
      </c>
      <c r="L112">
        <f>STDEV(L84:L107)</f>
        <v>0.50361015518533492</v>
      </c>
      <c r="M112">
        <v>0</v>
      </c>
    </row>
    <row r="113" spans="2:13" x14ac:dyDescent="0.25">
      <c r="B113">
        <v>1</v>
      </c>
      <c r="D113">
        <v>0</v>
      </c>
      <c r="E113">
        <v>0</v>
      </c>
      <c r="I113">
        <v>0</v>
      </c>
      <c r="K113">
        <v>1</v>
      </c>
    </row>
    <row r="114" spans="2:13" x14ac:dyDescent="0.25">
      <c r="B114">
        <v>2</v>
      </c>
      <c r="D114">
        <v>0</v>
      </c>
      <c r="E114">
        <v>0</v>
      </c>
      <c r="I114">
        <v>1</v>
      </c>
      <c r="K114">
        <v>0</v>
      </c>
      <c r="M114">
        <f>AVERAGE(M84:M113)</f>
        <v>0.37931034482758619</v>
      </c>
    </row>
    <row r="115" spans="2:13" x14ac:dyDescent="0.25">
      <c r="B115">
        <v>3</v>
      </c>
      <c r="D115">
        <v>0</v>
      </c>
      <c r="E115">
        <v>1</v>
      </c>
      <c r="I115">
        <v>0</v>
      </c>
      <c r="K115">
        <v>1</v>
      </c>
    </row>
    <row r="116" spans="2:13" x14ac:dyDescent="0.25">
      <c r="B116">
        <v>4</v>
      </c>
      <c r="D116">
        <v>1</v>
      </c>
      <c r="E116">
        <v>1</v>
      </c>
      <c r="I116">
        <v>1</v>
      </c>
      <c r="K116">
        <v>1</v>
      </c>
    </row>
    <row r="117" spans="2:13" x14ac:dyDescent="0.25">
      <c r="B117">
        <v>5</v>
      </c>
      <c r="D117">
        <v>0</v>
      </c>
      <c r="E117">
        <v>1</v>
      </c>
      <c r="I117">
        <v>1</v>
      </c>
      <c r="K117">
        <f>AVERAGE(K84:K116)</f>
        <v>0.51515151515151514</v>
      </c>
    </row>
    <row r="118" spans="2:13" x14ac:dyDescent="0.25">
      <c r="B118">
        <v>6</v>
      </c>
      <c r="D118">
        <v>1</v>
      </c>
      <c r="E118">
        <v>1</v>
      </c>
      <c r="I118">
        <f>AVERAGE(I84:I117)</f>
        <v>0.55882352941176472</v>
      </c>
    </row>
    <row r="119" spans="2:13" x14ac:dyDescent="0.25">
      <c r="B119">
        <v>7</v>
      </c>
      <c r="E119">
        <v>0</v>
      </c>
    </row>
    <row r="120" spans="2:13" x14ac:dyDescent="0.25">
      <c r="B120">
        <v>8</v>
      </c>
      <c r="E120">
        <v>0</v>
      </c>
    </row>
    <row r="121" spans="2:13" x14ac:dyDescent="0.25">
      <c r="B121">
        <v>9</v>
      </c>
      <c r="E121">
        <v>0</v>
      </c>
    </row>
    <row r="122" spans="2:13" x14ac:dyDescent="0.25">
      <c r="B122">
        <v>10</v>
      </c>
      <c r="E122">
        <v>0</v>
      </c>
    </row>
    <row r="123" spans="2:13" x14ac:dyDescent="0.25">
      <c r="B123">
        <v>11</v>
      </c>
      <c r="E123">
        <v>0</v>
      </c>
    </row>
    <row r="124" spans="2:13" x14ac:dyDescent="0.25">
      <c r="B124">
        <v>12</v>
      </c>
      <c r="E124">
        <v>0</v>
      </c>
    </row>
    <row r="125" spans="2:13" x14ac:dyDescent="0.25">
      <c r="B125">
        <v>13</v>
      </c>
    </row>
    <row r="126" spans="2:13" x14ac:dyDescent="0.25">
      <c r="B126">
        <v>14</v>
      </c>
    </row>
    <row r="127" spans="2:13" x14ac:dyDescent="0.25">
      <c r="B127">
        <v>15</v>
      </c>
    </row>
    <row r="128" spans="2:13" x14ac:dyDescent="0.25">
      <c r="B128">
        <v>16</v>
      </c>
    </row>
    <row r="129" spans="2:10" x14ac:dyDescent="0.25">
      <c r="B129">
        <v>17</v>
      </c>
    </row>
    <row r="130" spans="2:10" x14ac:dyDescent="0.25">
      <c r="B130">
        <v>18</v>
      </c>
    </row>
    <row r="131" spans="2:10" x14ac:dyDescent="0.25">
      <c r="B131">
        <v>19</v>
      </c>
    </row>
    <row r="132" spans="2:10" x14ac:dyDescent="0.25">
      <c r="B132">
        <v>20</v>
      </c>
    </row>
    <row r="133" spans="2:10" x14ac:dyDescent="0.25">
      <c r="B133" t="s">
        <v>5</v>
      </c>
      <c r="C133" t="e">
        <f>AVERAGE(C113:C132)</f>
        <v>#DIV/0!</v>
      </c>
      <c r="D133">
        <f>AVERAGE(D113:D132)</f>
        <v>0.33333333333333331</v>
      </c>
      <c r="E133">
        <f>AVERAGE(E113:E132)</f>
        <v>0.33333333333333331</v>
      </c>
    </row>
    <row r="134" spans="2:10" x14ac:dyDescent="0.25">
      <c r="B134" t="s">
        <v>9</v>
      </c>
      <c r="D134">
        <f>AVERAGE(C113:E132)</f>
        <v>0.33333333333333331</v>
      </c>
    </row>
    <row r="138" spans="2:10" x14ac:dyDescent="0.25">
      <c r="B138" t="s">
        <v>10</v>
      </c>
    </row>
    <row r="139" spans="2:10" x14ac:dyDescent="0.25">
      <c r="C139" s="1"/>
      <c r="D139" s="1"/>
      <c r="E139" s="6" t="s">
        <v>13</v>
      </c>
    </row>
    <row r="140" spans="2:10" x14ac:dyDescent="0.25">
      <c r="B140" t="s">
        <v>6</v>
      </c>
      <c r="C140" s="1" t="s">
        <v>2</v>
      </c>
      <c r="D140" s="1" t="s">
        <v>15</v>
      </c>
      <c r="E140" s="6" t="s">
        <v>14</v>
      </c>
      <c r="G140" t="s">
        <v>6</v>
      </c>
      <c r="H140" t="s">
        <v>2</v>
      </c>
      <c r="I140" t="s">
        <v>3</v>
      </c>
      <c r="J140" t="s">
        <v>4</v>
      </c>
    </row>
    <row r="141" spans="2:10" x14ac:dyDescent="0.25">
      <c r="B141">
        <v>1</v>
      </c>
      <c r="C141">
        <v>0</v>
      </c>
      <c r="D141">
        <v>1</v>
      </c>
      <c r="E141">
        <v>0</v>
      </c>
      <c r="G141">
        <v>1</v>
      </c>
    </row>
    <row r="142" spans="2:10" x14ac:dyDescent="0.25">
      <c r="B142">
        <v>2</v>
      </c>
      <c r="C142">
        <v>0</v>
      </c>
      <c r="D142">
        <v>1</v>
      </c>
      <c r="E142">
        <v>0</v>
      </c>
      <c r="G142">
        <v>2</v>
      </c>
    </row>
    <row r="143" spans="2:10" x14ac:dyDescent="0.25">
      <c r="B143">
        <v>3</v>
      </c>
      <c r="C143">
        <v>0</v>
      </c>
      <c r="D143">
        <v>0</v>
      </c>
      <c r="E143">
        <v>0</v>
      </c>
      <c r="G143">
        <v>3</v>
      </c>
    </row>
    <row r="144" spans="2:10" x14ac:dyDescent="0.25">
      <c r="B144">
        <v>4</v>
      </c>
      <c r="C144">
        <v>0</v>
      </c>
      <c r="D144">
        <v>0</v>
      </c>
      <c r="E144">
        <v>0</v>
      </c>
      <c r="G144">
        <v>4</v>
      </c>
    </row>
    <row r="145" spans="2:7" x14ac:dyDescent="0.25">
      <c r="B145">
        <v>5</v>
      </c>
      <c r="C145">
        <v>0</v>
      </c>
      <c r="D145">
        <v>1</v>
      </c>
      <c r="E145">
        <v>0</v>
      </c>
      <c r="G145">
        <v>5</v>
      </c>
    </row>
    <row r="146" spans="2:7" x14ac:dyDescent="0.25">
      <c r="B146">
        <v>6</v>
      </c>
      <c r="C146">
        <v>0</v>
      </c>
      <c r="D146">
        <v>1</v>
      </c>
      <c r="E146">
        <v>0</v>
      </c>
      <c r="G146">
        <v>6</v>
      </c>
    </row>
    <row r="147" spans="2:7" x14ac:dyDescent="0.25">
      <c r="B147">
        <v>7</v>
      </c>
      <c r="C147">
        <v>1</v>
      </c>
      <c r="D147">
        <v>0</v>
      </c>
      <c r="E147">
        <v>0</v>
      </c>
      <c r="G147">
        <v>7</v>
      </c>
    </row>
    <row r="148" spans="2:7" x14ac:dyDescent="0.25">
      <c r="B148">
        <v>8</v>
      </c>
      <c r="D148">
        <v>0</v>
      </c>
      <c r="E148">
        <v>0</v>
      </c>
      <c r="G148">
        <v>8</v>
      </c>
    </row>
    <row r="149" spans="2:7" x14ac:dyDescent="0.25">
      <c r="B149">
        <v>9</v>
      </c>
      <c r="D149">
        <v>1</v>
      </c>
      <c r="E149">
        <v>0</v>
      </c>
      <c r="G149">
        <v>9</v>
      </c>
    </row>
    <row r="150" spans="2:7" x14ac:dyDescent="0.25">
      <c r="B150">
        <v>10</v>
      </c>
      <c r="D150">
        <v>0</v>
      </c>
      <c r="E150">
        <v>0</v>
      </c>
      <c r="G150">
        <v>10</v>
      </c>
    </row>
    <row r="151" spans="2:7" x14ac:dyDescent="0.25">
      <c r="B151">
        <v>11</v>
      </c>
      <c r="D151">
        <v>0</v>
      </c>
      <c r="E151">
        <v>0</v>
      </c>
      <c r="G151">
        <v>11</v>
      </c>
    </row>
    <row r="152" spans="2:7" x14ac:dyDescent="0.25">
      <c r="B152">
        <v>12</v>
      </c>
      <c r="D152">
        <v>0</v>
      </c>
      <c r="E152">
        <v>0</v>
      </c>
      <c r="G152">
        <v>12</v>
      </c>
    </row>
    <row r="153" spans="2:7" x14ac:dyDescent="0.25">
      <c r="B153">
        <v>13</v>
      </c>
      <c r="E153">
        <v>0</v>
      </c>
      <c r="G153">
        <v>13</v>
      </c>
    </row>
    <row r="154" spans="2:7" x14ac:dyDescent="0.25">
      <c r="B154">
        <v>14</v>
      </c>
      <c r="E154">
        <v>0</v>
      </c>
      <c r="G154">
        <v>14</v>
      </c>
    </row>
    <row r="155" spans="2:7" x14ac:dyDescent="0.25">
      <c r="B155">
        <v>15</v>
      </c>
      <c r="E155">
        <v>0</v>
      </c>
      <c r="G155">
        <v>15</v>
      </c>
    </row>
    <row r="156" spans="2:7" x14ac:dyDescent="0.25">
      <c r="B156">
        <v>16</v>
      </c>
      <c r="E156">
        <v>0</v>
      </c>
      <c r="G156">
        <v>16</v>
      </c>
    </row>
    <row r="157" spans="2:7" x14ac:dyDescent="0.25">
      <c r="B157">
        <v>17</v>
      </c>
      <c r="E157">
        <v>0</v>
      </c>
      <c r="G157">
        <v>17</v>
      </c>
    </row>
    <row r="158" spans="2:7" x14ac:dyDescent="0.25">
      <c r="B158">
        <v>18</v>
      </c>
      <c r="G158">
        <v>18</v>
      </c>
    </row>
    <row r="159" spans="2:7" x14ac:dyDescent="0.25">
      <c r="B159">
        <v>19</v>
      </c>
      <c r="G159">
        <v>19</v>
      </c>
    </row>
    <row r="160" spans="2:7" x14ac:dyDescent="0.25">
      <c r="B160">
        <v>20</v>
      </c>
      <c r="G160">
        <v>20</v>
      </c>
    </row>
    <row r="161" spans="2:10" x14ac:dyDescent="0.25">
      <c r="B161" t="s">
        <v>5</v>
      </c>
      <c r="C161">
        <f>AVERAGE(C141:C160)</f>
        <v>0.14285714285714285</v>
      </c>
      <c r="D161">
        <f>AVERAGE(D141:D160)</f>
        <v>0.41666666666666669</v>
      </c>
      <c r="E161">
        <f>AVERAGE(E141:E160)</f>
        <v>0</v>
      </c>
      <c r="G161" t="s">
        <v>5</v>
      </c>
      <c r="H161" t="e">
        <f>AVERAGE(H141:H160)</f>
        <v>#DIV/0!</v>
      </c>
      <c r="I161" t="e">
        <f>AVERAGE(I141:I160)</f>
        <v>#DIV/0!</v>
      </c>
      <c r="J161" t="e">
        <f>AVERAGE(J141:J160)</f>
        <v>#DIV/0!</v>
      </c>
    </row>
    <row r="162" spans="2:10" x14ac:dyDescent="0.25">
      <c r="B162" t="s">
        <v>9</v>
      </c>
      <c r="D162">
        <f>AVERAGE(C141:E160)</f>
        <v>0.16666666666666666</v>
      </c>
      <c r="I162" t="e">
        <f>AVERAGE(H141:J160)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5"/>
  <sheetViews>
    <sheetView workbookViewId="0">
      <selection activeCell="F4" sqref="F4"/>
    </sheetView>
  </sheetViews>
  <sheetFormatPr defaultRowHeight="15" x14ac:dyDescent="0.25"/>
  <cols>
    <col min="8" max="8" width="8.42578125" customWidth="1"/>
    <col min="9" max="9" width="8" customWidth="1"/>
    <col min="15" max="15" width="10.140625" bestFit="1" customWidth="1"/>
  </cols>
  <sheetData>
    <row r="4" spans="2:18" x14ac:dyDescent="0.25">
      <c r="B4" t="s">
        <v>17</v>
      </c>
      <c r="C4">
        <v>8</v>
      </c>
      <c r="E4" t="s">
        <v>17</v>
      </c>
      <c r="F4">
        <v>-1</v>
      </c>
      <c r="H4" t="s">
        <v>17</v>
      </c>
      <c r="I4">
        <v>-4</v>
      </c>
    </row>
    <row r="6" spans="2:18" x14ac:dyDescent="0.25">
      <c r="B6">
        <v>0</v>
      </c>
      <c r="C6" s="11">
        <f>IF(B6-$C$4&lt;=0,0.05,(B6-$C$4)/20)</f>
        <v>0.05</v>
      </c>
      <c r="E6">
        <v>0</v>
      </c>
      <c r="F6" s="11">
        <f>IF(E6-F$4&lt;=0,0.05,(E6-F$4)/20)</f>
        <v>0.05</v>
      </c>
      <c r="H6">
        <v>0</v>
      </c>
      <c r="I6" s="11">
        <f t="shared" ref="I6:I25" si="0">IF(H6-$I$4&lt;=0,0.05,(H6-$I$4)/20)</f>
        <v>0.2</v>
      </c>
    </row>
    <row r="7" spans="2:18" x14ac:dyDescent="0.25">
      <c r="B7">
        <v>1</v>
      </c>
      <c r="C7" s="11">
        <f t="shared" ref="C7:C25" si="1">IF(B7-$C$4&lt;=0,0.05,(B7-$C$4)/20)</f>
        <v>0.05</v>
      </c>
      <c r="E7">
        <v>1</v>
      </c>
      <c r="F7" s="11">
        <f t="shared" ref="F7:F25" si="2">IF(E7-F$4&lt;=0,0.05,(E7-F$4)/20)</f>
        <v>0.1</v>
      </c>
      <c r="H7">
        <v>1</v>
      </c>
      <c r="I7" s="11">
        <f t="shared" si="0"/>
        <v>0.25</v>
      </c>
    </row>
    <row r="8" spans="2:18" x14ac:dyDescent="0.25">
      <c r="B8">
        <v>2</v>
      </c>
      <c r="C8" s="11">
        <f t="shared" si="1"/>
        <v>0.05</v>
      </c>
      <c r="E8">
        <v>2</v>
      </c>
      <c r="F8" s="11">
        <f t="shared" si="2"/>
        <v>0.15</v>
      </c>
      <c r="H8">
        <v>2</v>
      </c>
      <c r="I8" s="11">
        <f t="shared" si="0"/>
        <v>0.3</v>
      </c>
    </row>
    <row r="9" spans="2:18" x14ac:dyDescent="0.25">
      <c r="B9">
        <v>3</v>
      </c>
      <c r="C9" s="11">
        <f t="shared" si="1"/>
        <v>0.05</v>
      </c>
      <c r="E9">
        <v>3</v>
      </c>
      <c r="F9" s="11">
        <f t="shared" si="2"/>
        <v>0.2</v>
      </c>
      <c r="H9">
        <v>3</v>
      </c>
      <c r="I9" s="11">
        <f t="shared" si="0"/>
        <v>0.35</v>
      </c>
      <c r="L9" t="s">
        <v>30</v>
      </c>
      <c r="O9" s="14">
        <f>C18*C18*C18+C18*F18*C18+C18*F18*F18+C18*C18*I18+C18*F18*I18+F18*F18*I18</f>
        <v>0.59250000000000014</v>
      </c>
    </row>
    <row r="10" spans="2:18" x14ac:dyDescent="0.25">
      <c r="B10">
        <v>4</v>
      </c>
      <c r="C10" s="11">
        <f t="shared" si="1"/>
        <v>0.05</v>
      </c>
      <c r="E10">
        <v>4</v>
      </c>
      <c r="F10" s="11">
        <f t="shared" si="2"/>
        <v>0.25</v>
      </c>
      <c r="H10">
        <v>4</v>
      </c>
      <c r="I10" s="11">
        <f t="shared" si="0"/>
        <v>0.4</v>
      </c>
      <c r="L10" t="s">
        <v>34</v>
      </c>
      <c r="O10" s="15">
        <f>C21*C21*C21+C21*C21*F17+C21*C21*I17+C21*F17*F17+C21*F17*I17+F17*F17*I17</f>
        <v>0.76174999999999993</v>
      </c>
      <c r="R10" t="s">
        <v>35</v>
      </c>
    </row>
    <row r="11" spans="2:18" x14ac:dyDescent="0.25">
      <c r="B11">
        <v>5</v>
      </c>
      <c r="C11" s="11">
        <f t="shared" si="1"/>
        <v>0.05</v>
      </c>
      <c r="E11">
        <v>5</v>
      </c>
      <c r="F11" s="11">
        <f t="shared" si="2"/>
        <v>0.3</v>
      </c>
      <c r="H11">
        <v>5</v>
      </c>
      <c r="I11" s="11">
        <f t="shared" si="0"/>
        <v>0.45</v>
      </c>
      <c r="L11" t="s">
        <v>32</v>
      </c>
      <c r="O11" s="16">
        <f>C19*C19*C19+C19*C19*F19+C19*C19*I17+C19*F19*F19+C19*F19*I17+F19*F19*I17</f>
        <v>0.72749999999999992</v>
      </c>
      <c r="R11" t="s">
        <v>36</v>
      </c>
    </row>
    <row r="12" spans="2:18" x14ac:dyDescent="0.25">
      <c r="B12">
        <v>6</v>
      </c>
      <c r="C12" s="11">
        <f t="shared" si="1"/>
        <v>0.05</v>
      </c>
      <c r="E12">
        <v>6</v>
      </c>
      <c r="F12" s="11">
        <f t="shared" si="2"/>
        <v>0.35</v>
      </c>
      <c r="H12">
        <v>6</v>
      </c>
      <c r="I12" s="11">
        <f t="shared" si="0"/>
        <v>0.5</v>
      </c>
      <c r="L12" t="s">
        <v>31</v>
      </c>
      <c r="O12" s="16">
        <f>C18*C18*C18+C18*C18*F19+C18*C18*I18+C18*F19*F19+C18*F19*I18+F19*F19*I18</f>
        <v>0.66999999999999993</v>
      </c>
      <c r="R12" t="s">
        <v>37</v>
      </c>
    </row>
    <row r="13" spans="2:18" x14ac:dyDescent="0.25">
      <c r="B13">
        <v>7</v>
      </c>
      <c r="C13" s="11">
        <f t="shared" si="1"/>
        <v>0.05</v>
      </c>
      <c r="E13">
        <v>7</v>
      </c>
      <c r="F13" s="11">
        <f t="shared" si="2"/>
        <v>0.4</v>
      </c>
      <c r="H13">
        <v>7</v>
      </c>
      <c r="I13" s="11">
        <f t="shared" si="0"/>
        <v>0.55000000000000004</v>
      </c>
    </row>
    <row r="14" spans="2:18" x14ac:dyDescent="0.25">
      <c r="B14">
        <v>8</v>
      </c>
      <c r="C14" s="11">
        <f t="shared" si="1"/>
        <v>0.05</v>
      </c>
      <c r="E14">
        <v>8</v>
      </c>
      <c r="F14" s="11">
        <f t="shared" si="2"/>
        <v>0.45</v>
      </c>
      <c r="H14">
        <v>8</v>
      </c>
      <c r="I14" s="11">
        <f t="shared" si="0"/>
        <v>0.6</v>
      </c>
    </row>
    <row r="15" spans="2:18" x14ac:dyDescent="0.25">
      <c r="B15">
        <v>9</v>
      </c>
      <c r="C15" s="11">
        <f t="shared" si="1"/>
        <v>0.05</v>
      </c>
      <c r="E15">
        <v>9</v>
      </c>
      <c r="F15" s="11">
        <f t="shared" si="2"/>
        <v>0.5</v>
      </c>
      <c r="H15">
        <v>9</v>
      </c>
      <c r="I15" s="11">
        <f t="shared" si="0"/>
        <v>0.65</v>
      </c>
    </row>
    <row r="16" spans="2:18" x14ac:dyDescent="0.25">
      <c r="B16">
        <v>10</v>
      </c>
      <c r="C16" s="11">
        <f t="shared" si="1"/>
        <v>0.1</v>
      </c>
      <c r="E16">
        <v>10</v>
      </c>
      <c r="F16" s="11">
        <f t="shared" si="2"/>
        <v>0.55000000000000004</v>
      </c>
      <c r="H16">
        <v>10</v>
      </c>
      <c r="I16" s="11">
        <f t="shared" si="0"/>
        <v>0.7</v>
      </c>
    </row>
    <row r="17" spans="2:15" x14ac:dyDescent="0.25">
      <c r="B17">
        <v>11</v>
      </c>
      <c r="C17" s="11">
        <f t="shared" si="1"/>
        <v>0.15</v>
      </c>
      <c r="E17">
        <v>11</v>
      </c>
      <c r="F17" s="11">
        <f t="shared" si="2"/>
        <v>0.6</v>
      </c>
      <c r="H17">
        <v>11</v>
      </c>
      <c r="I17" s="11">
        <f t="shared" si="0"/>
        <v>0.75</v>
      </c>
      <c r="M17" t="s">
        <v>33</v>
      </c>
      <c r="O17">
        <v>13</v>
      </c>
    </row>
    <row r="18" spans="2:15" x14ac:dyDescent="0.25">
      <c r="B18">
        <v>12</v>
      </c>
      <c r="C18" s="11">
        <f t="shared" si="1"/>
        <v>0.2</v>
      </c>
      <c r="E18">
        <v>12</v>
      </c>
      <c r="F18" s="11">
        <f t="shared" si="2"/>
        <v>0.65</v>
      </c>
      <c r="H18">
        <v>12</v>
      </c>
      <c r="I18" s="11">
        <f t="shared" si="0"/>
        <v>0.8</v>
      </c>
    </row>
    <row r="19" spans="2:15" x14ac:dyDescent="0.25">
      <c r="B19">
        <v>13</v>
      </c>
      <c r="C19" s="11">
        <f t="shared" si="1"/>
        <v>0.25</v>
      </c>
      <c r="E19">
        <v>13</v>
      </c>
      <c r="F19" s="11">
        <f t="shared" si="2"/>
        <v>0.7</v>
      </c>
      <c r="H19">
        <v>13</v>
      </c>
      <c r="I19" s="11">
        <f t="shared" si="0"/>
        <v>0.85</v>
      </c>
    </row>
    <row r="20" spans="2:15" x14ac:dyDescent="0.25">
      <c r="B20">
        <v>14</v>
      </c>
      <c r="C20" s="11">
        <f t="shared" si="1"/>
        <v>0.3</v>
      </c>
      <c r="E20">
        <v>14</v>
      </c>
      <c r="F20" s="11">
        <f t="shared" si="2"/>
        <v>0.75</v>
      </c>
      <c r="H20">
        <v>14</v>
      </c>
      <c r="I20" s="11">
        <f t="shared" si="0"/>
        <v>0.9</v>
      </c>
    </row>
    <row r="21" spans="2:15" x14ac:dyDescent="0.25">
      <c r="B21">
        <v>15</v>
      </c>
      <c r="C21" s="11">
        <f t="shared" si="1"/>
        <v>0.35</v>
      </c>
      <c r="E21">
        <v>15</v>
      </c>
      <c r="F21" s="11">
        <f t="shared" si="2"/>
        <v>0.8</v>
      </c>
      <c r="H21">
        <v>15</v>
      </c>
      <c r="I21" s="11">
        <f t="shared" si="0"/>
        <v>0.95</v>
      </c>
    </row>
    <row r="22" spans="2:15" x14ac:dyDescent="0.25">
      <c r="B22">
        <v>16</v>
      </c>
      <c r="C22" s="11">
        <f t="shared" si="1"/>
        <v>0.4</v>
      </c>
      <c r="E22">
        <v>16</v>
      </c>
      <c r="F22" s="11">
        <f t="shared" si="2"/>
        <v>0.85</v>
      </c>
      <c r="H22">
        <v>16</v>
      </c>
      <c r="I22" s="11">
        <f t="shared" si="0"/>
        <v>1</v>
      </c>
    </row>
    <row r="23" spans="2:15" x14ac:dyDescent="0.25">
      <c r="B23">
        <v>17</v>
      </c>
      <c r="C23" s="11">
        <f t="shared" si="1"/>
        <v>0.45</v>
      </c>
      <c r="E23">
        <v>17</v>
      </c>
      <c r="F23" s="11">
        <f t="shared" si="2"/>
        <v>0.9</v>
      </c>
      <c r="H23">
        <v>17</v>
      </c>
      <c r="I23" s="11">
        <f t="shared" si="0"/>
        <v>1.05</v>
      </c>
    </row>
    <row r="24" spans="2:15" x14ac:dyDescent="0.25">
      <c r="B24">
        <v>18</v>
      </c>
      <c r="C24" s="11">
        <f t="shared" si="1"/>
        <v>0.5</v>
      </c>
      <c r="E24">
        <v>18</v>
      </c>
      <c r="F24" s="11">
        <f t="shared" si="2"/>
        <v>0.95</v>
      </c>
      <c r="H24">
        <v>18</v>
      </c>
      <c r="I24" s="11">
        <f t="shared" si="0"/>
        <v>1.1000000000000001</v>
      </c>
    </row>
    <row r="25" spans="2:15" x14ac:dyDescent="0.25">
      <c r="B25">
        <v>19</v>
      </c>
      <c r="C25" s="11">
        <f t="shared" si="1"/>
        <v>0.55000000000000004</v>
      </c>
      <c r="E25">
        <v>19</v>
      </c>
      <c r="F25" s="11">
        <f t="shared" si="2"/>
        <v>1</v>
      </c>
      <c r="H25">
        <v>19</v>
      </c>
      <c r="I25" s="11">
        <f t="shared" si="0"/>
        <v>1.1499999999999999</v>
      </c>
    </row>
    <row r="29" spans="2:15" x14ac:dyDescent="0.25">
      <c r="B29" t="s">
        <v>25</v>
      </c>
      <c r="H29" t="s">
        <v>18</v>
      </c>
      <c r="I29" t="s">
        <v>21</v>
      </c>
    </row>
    <row r="30" spans="2:15" x14ac:dyDescent="0.25">
      <c r="B30" t="s">
        <v>26</v>
      </c>
      <c r="E30" t="s">
        <v>29</v>
      </c>
      <c r="F30" s="13">
        <f>C18*C18*I18</f>
        <v>3.2000000000000008E-2</v>
      </c>
      <c r="H30" t="s">
        <v>19</v>
      </c>
      <c r="I30" t="s">
        <v>20</v>
      </c>
    </row>
    <row r="31" spans="2:15" x14ac:dyDescent="0.25">
      <c r="B31" t="s">
        <v>27</v>
      </c>
      <c r="E31" t="s">
        <v>28</v>
      </c>
      <c r="F31" s="12">
        <f>C19*C19*I17</f>
        <v>4.6875E-2</v>
      </c>
      <c r="H31" t="s">
        <v>22</v>
      </c>
      <c r="I31" t="s">
        <v>23</v>
      </c>
    </row>
    <row r="32" spans="2:15" x14ac:dyDescent="0.25">
      <c r="H32" t="s">
        <v>24</v>
      </c>
      <c r="I32">
        <v>1</v>
      </c>
    </row>
    <row r="43" spans="15:17" x14ac:dyDescent="0.25">
      <c r="O43" t="s">
        <v>38</v>
      </c>
      <c r="P43" s="17">
        <v>2.5255787037037039E-3</v>
      </c>
    </row>
    <row r="44" spans="15:17" x14ac:dyDescent="0.25">
      <c r="O44" t="s">
        <v>39</v>
      </c>
      <c r="P44" s="17">
        <v>5.9236111111111113E-3</v>
      </c>
      <c r="Q44" t="s">
        <v>40</v>
      </c>
    </row>
    <row r="45" spans="15:17" x14ac:dyDescent="0.25">
      <c r="P45" s="17">
        <v>4.9935185185185187E-3</v>
      </c>
      <c r="Q4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workbookViewId="0">
      <selection activeCell="E57" sqref="E57"/>
    </sheetView>
  </sheetViews>
  <sheetFormatPr defaultRowHeight="15" x14ac:dyDescent="0.25"/>
  <cols>
    <col min="3" max="3" width="16.42578125" customWidth="1"/>
  </cols>
  <sheetData>
    <row r="3" spans="2:9" x14ac:dyDescent="0.25">
      <c r="D3" s="18" t="s">
        <v>51</v>
      </c>
      <c r="E3" s="18" t="s">
        <v>49</v>
      </c>
      <c r="F3" s="18" t="s">
        <v>50</v>
      </c>
    </row>
    <row r="4" spans="2:9" x14ac:dyDescent="0.25">
      <c r="B4" t="s">
        <v>49</v>
      </c>
      <c r="C4" t="s">
        <v>45</v>
      </c>
      <c r="D4" s="18">
        <v>30</v>
      </c>
      <c r="E4" s="18">
        <v>18</v>
      </c>
      <c r="F4" s="18">
        <v>28</v>
      </c>
    </row>
    <row r="5" spans="2:9" x14ac:dyDescent="0.25">
      <c r="B5" t="s">
        <v>49</v>
      </c>
      <c r="C5" t="s">
        <v>52</v>
      </c>
      <c r="D5" s="18">
        <v>31</v>
      </c>
      <c r="E5" s="18">
        <v>18</v>
      </c>
      <c r="F5" s="18">
        <v>20</v>
      </c>
    </row>
    <row r="6" spans="2:9" x14ac:dyDescent="0.25">
      <c r="B6" t="s">
        <v>49</v>
      </c>
      <c r="C6" t="s">
        <v>46</v>
      </c>
      <c r="D6" s="18">
        <v>32</v>
      </c>
      <c r="E6" s="18">
        <v>10</v>
      </c>
      <c r="F6" s="18" t="s">
        <v>53</v>
      </c>
    </row>
    <row r="7" spans="2:9" x14ac:dyDescent="0.25">
      <c r="B7" t="s">
        <v>49</v>
      </c>
      <c r="C7" t="s">
        <v>54</v>
      </c>
      <c r="D7" s="18" t="s">
        <v>55</v>
      </c>
      <c r="E7" s="18" t="s">
        <v>56</v>
      </c>
      <c r="F7" s="18">
        <v>24</v>
      </c>
    </row>
    <row r="8" spans="2:9" x14ac:dyDescent="0.25">
      <c r="B8" t="s">
        <v>49</v>
      </c>
      <c r="C8" t="s">
        <v>57</v>
      </c>
      <c r="D8" s="18" t="s">
        <v>58</v>
      </c>
      <c r="E8" s="18" t="s">
        <v>56</v>
      </c>
      <c r="F8" s="18" t="s">
        <v>59</v>
      </c>
    </row>
    <row r="9" spans="2:9" x14ac:dyDescent="0.25">
      <c r="B9" t="s">
        <v>49</v>
      </c>
      <c r="C9" t="s">
        <v>60</v>
      </c>
      <c r="D9" s="18" t="s">
        <v>61</v>
      </c>
      <c r="E9" s="18">
        <v>18</v>
      </c>
      <c r="F9" s="18">
        <v>20</v>
      </c>
    </row>
    <row r="10" spans="2:9" x14ac:dyDescent="0.25">
      <c r="B10" t="s">
        <v>49</v>
      </c>
      <c r="C10" t="s">
        <v>71</v>
      </c>
      <c r="D10" s="18">
        <v>35</v>
      </c>
      <c r="E10" s="18">
        <v>10</v>
      </c>
      <c r="F10" s="18" t="s">
        <v>53</v>
      </c>
    </row>
    <row r="11" spans="2:9" x14ac:dyDescent="0.25">
      <c r="B11" t="s">
        <v>49</v>
      </c>
      <c r="C11" t="s">
        <v>62</v>
      </c>
      <c r="D11" s="18">
        <v>33</v>
      </c>
      <c r="E11" s="18" t="s">
        <v>53</v>
      </c>
      <c r="F11" s="18">
        <v>28</v>
      </c>
    </row>
    <row r="12" spans="2:9" x14ac:dyDescent="0.25">
      <c r="B12" t="s">
        <v>49</v>
      </c>
      <c r="C12" t="s">
        <v>63</v>
      </c>
      <c r="D12" s="18">
        <v>34</v>
      </c>
      <c r="E12" s="18">
        <v>18</v>
      </c>
      <c r="F12" s="18">
        <v>20</v>
      </c>
    </row>
    <row r="13" spans="2:9" x14ac:dyDescent="0.25">
      <c r="B13" t="s">
        <v>49</v>
      </c>
      <c r="C13" t="s">
        <v>64</v>
      </c>
      <c r="D13" s="18">
        <v>36</v>
      </c>
      <c r="E13" s="18">
        <v>18</v>
      </c>
      <c r="F13" s="18" t="s">
        <v>139</v>
      </c>
      <c r="G13" t="s">
        <v>65</v>
      </c>
      <c r="H13" s="18">
        <v>20</v>
      </c>
      <c r="I13" s="18">
        <v>28</v>
      </c>
    </row>
    <row r="14" spans="2:9" x14ac:dyDescent="0.25">
      <c r="B14" t="s">
        <v>49</v>
      </c>
      <c r="C14" t="s">
        <v>66</v>
      </c>
      <c r="D14" s="18">
        <v>37</v>
      </c>
      <c r="E14" s="18">
        <v>18</v>
      </c>
      <c r="F14" s="18">
        <v>20</v>
      </c>
    </row>
    <row r="15" spans="2:9" x14ac:dyDescent="0.25">
      <c r="C15" t="s">
        <v>67</v>
      </c>
      <c r="D15" s="18">
        <v>79</v>
      </c>
      <c r="E15" s="18" t="s">
        <v>56</v>
      </c>
      <c r="F15" s="18">
        <v>10</v>
      </c>
      <c r="G15" t="s">
        <v>68</v>
      </c>
    </row>
    <row r="16" spans="2:9" x14ac:dyDescent="0.25">
      <c r="B16" t="s">
        <v>49</v>
      </c>
      <c r="C16" t="s">
        <v>72</v>
      </c>
      <c r="D16" s="18">
        <v>48</v>
      </c>
      <c r="E16" s="18">
        <v>20</v>
      </c>
      <c r="F16" s="18" t="s">
        <v>59</v>
      </c>
    </row>
    <row r="17" spans="2:7" x14ac:dyDescent="0.25">
      <c r="B17" t="s">
        <v>49</v>
      </c>
      <c r="C17" t="s">
        <v>73</v>
      </c>
      <c r="D17" s="18" t="s">
        <v>74</v>
      </c>
      <c r="E17" s="18" t="s">
        <v>53</v>
      </c>
      <c r="F17" s="18">
        <v>28</v>
      </c>
    </row>
    <row r="18" spans="2:7" x14ac:dyDescent="0.25">
      <c r="C18" t="s">
        <v>75</v>
      </c>
      <c r="D18" s="18">
        <v>82</v>
      </c>
      <c r="E18" s="18">
        <v>23</v>
      </c>
      <c r="F18" s="18">
        <v>24</v>
      </c>
      <c r="G18" t="s">
        <v>77</v>
      </c>
    </row>
    <row r="19" spans="2:7" x14ac:dyDescent="0.25">
      <c r="C19" t="s">
        <v>76</v>
      </c>
      <c r="D19" s="18">
        <v>83</v>
      </c>
      <c r="E19" s="18"/>
      <c r="F19" s="18"/>
      <c r="G19" t="s">
        <v>77</v>
      </c>
    </row>
    <row r="20" spans="2:7" x14ac:dyDescent="0.25">
      <c r="B20" t="s">
        <v>49</v>
      </c>
      <c r="C20" t="s">
        <v>78</v>
      </c>
      <c r="D20" s="18">
        <v>38</v>
      </c>
      <c r="E20" s="18">
        <v>18</v>
      </c>
      <c r="F20" s="18">
        <v>24</v>
      </c>
    </row>
    <row r="21" spans="2:7" x14ac:dyDescent="0.25">
      <c r="B21" t="s">
        <v>49</v>
      </c>
      <c r="C21" t="s">
        <v>79</v>
      </c>
      <c r="D21" s="18">
        <v>39</v>
      </c>
      <c r="E21" s="18">
        <v>20</v>
      </c>
      <c r="F21" s="18">
        <v>24</v>
      </c>
    </row>
    <row r="22" spans="2:7" x14ac:dyDescent="0.25">
      <c r="B22" t="s">
        <v>49</v>
      </c>
      <c r="C22" t="s">
        <v>80</v>
      </c>
      <c r="D22" s="18" t="s">
        <v>81</v>
      </c>
      <c r="E22" s="18">
        <v>18</v>
      </c>
      <c r="F22" s="18">
        <v>20</v>
      </c>
    </row>
    <row r="23" spans="2:7" x14ac:dyDescent="0.25">
      <c r="C23" t="s">
        <v>82</v>
      </c>
      <c r="D23" s="18">
        <v>87</v>
      </c>
      <c r="E23" s="18">
        <v>16</v>
      </c>
      <c r="F23" s="18"/>
      <c r="G23" t="s">
        <v>83</v>
      </c>
    </row>
    <row r="24" spans="2:7" x14ac:dyDescent="0.25">
      <c r="C24" t="s">
        <v>84</v>
      </c>
      <c r="D24" s="18">
        <v>60</v>
      </c>
      <c r="E24" s="18"/>
      <c r="F24" s="18"/>
    </row>
    <row r="25" spans="2:7" x14ac:dyDescent="0.25">
      <c r="B25" t="s">
        <v>49</v>
      </c>
      <c r="C25" t="s">
        <v>85</v>
      </c>
      <c r="D25" s="18">
        <v>61</v>
      </c>
      <c r="E25" s="18" t="s">
        <v>56</v>
      </c>
      <c r="F25" s="18" t="s">
        <v>59</v>
      </c>
    </row>
    <row r="26" spans="2:7" x14ac:dyDescent="0.25">
      <c r="B26" t="s">
        <v>49</v>
      </c>
      <c r="C26" t="s">
        <v>86</v>
      </c>
      <c r="D26" s="18">
        <v>40</v>
      </c>
      <c r="E26" s="18" t="s">
        <v>56</v>
      </c>
      <c r="F26" s="18">
        <v>24</v>
      </c>
    </row>
    <row r="27" spans="2:7" x14ac:dyDescent="0.25">
      <c r="B27" t="s">
        <v>49</v>
      </c>
      <c r="C27" t="s">
        <v>87</v>
      </c>
      <c r="D27" s="18" t="s">
        <v>88</v>
      </c>
      <c r="E27" s="18" t="s">
        <v>56</v>
      </c>
      <c r="F27" s="18" t="s">
        <v>53</v>
      </c>
    </row>
    <row r="28" spans="2:7" x14ac:dyDescent="0.25">
      <c r="C28" t="s">
        <v>89</v>
      </c>
      <c r="D28" s="18">
        <v>41</v>
      </c>
      <c r="E28" s="18"/>
      <c r="F28" s="18"/>
    </row>
    <row r="29" spans="2:7" x14ac:dyDescent="0.25">
      <c r="C29" t="s">
        <v>90</v>
      </c>
      <c r="D29" s="18">
        <v>42</v>
      </c>
      <c r="E29" s="18"/>
      <c r="F29" s="18"/>
    </row>
    <row r="30" spans="2:7" x14ac:dyDescent="0.25">
      <c r="B30" t="s">
        <v>49</v>
      </c>
      <c r="C30" t="s">
        <v>91</v>
      </c>
      <c r="D30" s="18" t="s">
        <v>92</v>
      </c>
      <c r="E30" s="18">
        <v>18</v>
      </c>
      <c r="F30" s="18">
        <v>20</v>
      </c>
    </row>
    <row r="31" spans="2:7" x14ac:dyDescent="0.25">
      <c r="C31" t="s">
        <v>93</v>
      </c>
      <c r="D31" s="18">
        <v>73</v>
      </c>
      <c r="E31" s="18"/>
      <c r="F31" s="18"/>
    </row>
    <row r="32" spans="2:7" x14ac:dyDescent="0.25">
      <c r="C32" t="s">
        <v>94</v>
      </c>
      <c r="D32" s="18">
        <v>74</v>
      </c>
      <c r="E32" s="18"/>
      <c r="F32" s="18"/>
    </row>
    <row r="33" spans="2:7" x14ac:dyDescent="0.25">
      <c r="B33" t="s">
        <v>49</v>
      </c>
      <c r="C33" t="s">
        <v>95</v>
      </c>
      <c r="D33" s="18">
        <v>47</v>
      </c>
      <c r="E33" s="18" t="s">
        <v>56</v>
      </c>
      <c r="F33" s="18" t="s">
        <v>53</v>
      </c>
    </row>
    <row r="34" spans="2:7" x14ac:dyDescent="0.25">
      <c r="B34" t="s">
        <v>49</v>
      </c>
      <c r="C34" t="s">
        <v>110</v>
      </c>
      <c r="D34" s="18" t="s">
        <v>111</v>
      </c>
      <c r="E34" s="18" t="s">
        <v>56</v>
      </c>
      <c r="F34" s="18" t="s">
        <v>59</v>
      </c>
    </row>
    <row r="35" spans="2:7" x14ac:dyDescent="0.25">
      <c r="B35" t="s">
        <v>49</v>
      </c>
      <c r="C35" t="s">
        <v>112</v>
      </c>
      <c r="D35" s="18" t="s">
        <v>113</v>
      </c>
      <c r="E35" s="18">
        <v>13</v>
      </c>
      <c r="F35" s="18" t="s">
        <v>103</v>
      </c>
    </row>
    <row r="36" spans="2:7" x14ac:dyDescent="0.25">
      <c r="B36" t="s">
        <v>49</v>
      </c>
      <c r="C36" t="s">
        <v>114</v>
      </c>
      <c r="D36" s="18">
        <v>50</v>
      </c>
      <c r="E36" s="18">
        <v>13</v>
      </c>
      <c r="F36" s="18" t="s">
        <v>53</v>
      </c>
    </row>
    <row r="37" spans="2:7" x14ac:dyDescent="0.25">
      <c r="C37" t="s">
        <v>115</v>
      </c>
      <c r="D37" s="18">
        <v>76</v>
      </c>
      <c r="E37" s="18"/>
      <c r="F37" s="18"/>
    </row>
    <row r="38" spans="2:7" x14ac:dyDescent="0.25">
      <c r="B38" t="s">
        <v>49</v>
      </c>
      <c r="C38" t="s">
        <v>116</v>
      </c>
      <c r="D38" s="18">
        <v>45</v>
      </c>
      <c r="E38" s="18" t="s">
        <v>56</v>
      </c>
      <c r="F38" s="18" t="s">
        <v>59</v>
      </c>
    </row>
    <row r="39" spans="2:7" x14ac:dyDescent="0.25">
      <c r="B39" t="s">
        <v>49</v>
      </c>
      <c r="C39" t="s">
        <v>117</v>
      </c>
      <c r="D39" s="18">
        <v>44</v>
      </c>
      <c r="E39" s="18">
        <v>13</v>
      </c>
      <c r="F39" s="18">
        <v>8</v>
      </c>
    </row>
    <row r="40" spans="2:7" x14ac:dyDescent="0.25">
      <c r="B40" t="s">
        <v>49</v>
      </c>
      <c r="C40" t="s">
        <v>118</v>
      </c>
      <c r="D40" s="18">
        <v>43</v>
      </c>
      <c r="E40" s="18">
        <v>18</v>
      </c>
      <c r="F40" s="18">
        <v>20</v>
      </c>
    </row>
    <row r="41" spans="2:7" x14ac:dyDescent="0.25">
      <c r="B41" t="s">
        <v>49</v>
      </c>
      <c r="C41" t="s">
        <v>119</v>
      </c>
      <c r="D41" s="18">
        <v>46</v>
      </c>
      <c r="E41" s="18" t="s">
        <v>56</v>
      </c>
      <c r="F41" s="18" t="s">
        <v>59</v>
      </c>
    </row>
    <row r="42" spans="2:7" x14ac:dyDescent="0.25">
      <c r="C42" t="s">
        <v>120</v>
      </c>
      <c r="D42" s="18" t="s">
        <v>121</v>
      </c>
      <c r="E42" s="18">
        <v>13</v>
      </c>
      <c r="F42" s="18">
        <v>8</v>
      </c>
    </row>
    <row r="43" spans="2:7" x14ac:dyDescent="0.25">
      <c r="B43" t="s">
        <v>49</v>
      </c>
      <c r="C43" t="s">
        <v>122</v>
      </c>
      <c r="D43" s="18" t="s">
        <v>123</v>
      </c>
      <c r="E43" s="18">
        <v>28</v>
      </c>
      <c r="F43" s="18">
        <v>30</v>
      </c>
      <c r="G43" t="s">
        <v>124</v>
      </c>
    </row>
    <row r="44" spans="2:7" x14ac:dyDescent="0.25">
      <c r="D44" s="18"/>
      <c r="E44" s="18">
        <v>20</v>
      </c>
      <c r="F44" s="18">
        <v>0</v>
      </c>
      <c r="G44" t="s">
        <v>125</v>
      </c>
    </row>
    <row r="45" spans="2:7" x14ac:dyDescent="0.25">
      <c r="B45" t="s">
        <v>49</v>
      </c>
      <c r="C45" t="s">
        <v>126</v>
      </c>
      <c r="D45" s="18" t="s">
        <v>127</v>
      </c>
      <c r="E45" s="18">
        <v>13</v>
      </c>
      <c r="F45" s="18" t="s">
        <v>53</v>
      </c>
    </row>
    <row r="46" spans="2:7" x14ac:dyDescent="0.25">
      <c r="B46" t="s">
        <v>49</v>
      </c>
      <c r="C46" t="s">
        <v>128</v>
      </c>
      <c r="D46" s="18">
        <v>67</v>
      </c>
      <c r="E46" s="18">
        <v>20</v>
      </c>
      <c r="F46" s="18" t="s">
        <v>59</v>
      </c>
    </row>
    <row r="47" spans="2:7" x14ac:dyDescent="0.25">
      <c r="C47" t="s">
        <v>129</v>
      </c>
      <c r="D47" s="18">
        <v>65</v>
      </c>
      <c r="E47" s="18"/>
      <c r="F47" s="18"/>
    </row>
    <row r="48" spans="2:7" x14ac:dyDescent="0.25">
      <c r="C48" t="s">
        <v>130</v>
      </c>
      <c r="D48" s="18"/>
      <c r="E48" s="18">
        <v>8</v>
      </c>
      <c r="F48" s="18" t="s">
        <v>59</v>
      </c>
    </row>
    <row r="49" spans="2:6" x14ac:dyDescent="0.25">
      <c r="B49" t="s">
        <v>49</v>
      </c>
      <c r="C49" t="s">
        <v>131</v>
      </c>
      <c r="D49" s="18">
        <v>51</v>
      </c>
      <c r="E49" s="18" t="s">
        <v>56</v>
      </c>
      <c r="F49" s="18">
        <v>10</v>
      </c>
    </row>
    <row r="50" spans="2:6" x14ac:dyDescent="0.25">
      <c r="C50" t="s">
        <v>132</v>
      </c>
      <c r="D50" s="18">
        <v>52</v>
      </c>
      <c r="E50" s="18"/>
      <c r="F50" s="18"/>
    </row>
    <row r="51" spans="2:6" x14ac:dyDescent="0.25">
      <c r="C51" t="s">
        <v>133</v>
      </c>
      <c r="D51" s="18" t="s">
        <v>134</v>
      </c>
      <c r="E51" s="18"/>
      <c r="F51" s="18"/>
    </row>
    <row r="52" spans="2:6" x14ac:dyDescent="0.25">
      <c r="C52" t="s">
        <v>135</v>
      </c>
      <c r="D52" s="18" t="s">
        <v>136</v>
      </c>
      <c r="E52" s="18">
        <v>13</v>
      </c>
      <c r="F52" s="18" t="s">
        <v>53</v>
      </c>
    </row>
    <row r="53" spans="2:6" x14ac:dyDescent="0.25">
      <c r="B53" t="s">
        <v>49</v>
      </c>
      <c r="C53" t="s">
        <v>138</v>
      </c>
      <c r="D53" s="18">
        <v>49</v>
      </c>
      <c r="E53" s="18" t="s">
        <v>56</v>
      </c>
      <c r="F53" s="18" t="s">
        <v>59</v>
      </c>
    </row>
    <row r="54" spans="2:6" x14ac:dyDescent="0.25">
      <c r="C54" t="s">
        <v>140</v>
      </c>
      <c r="D54" s="18" t="s">
        <v>141</v>
      </c>
      <c r="E54" s="18"/>
      <c r="F54" s="18"/>
    </row>
    <row r="55" spans="2:6" x14ac:dyDescent="0.25">
      <c r="C55" t="s">
        <v>47</v>
      </c>
      <c r="D55" s="18">
        <v>88</v>
      </c>
      <c r="E55" s="18"/>
      <c r="F55" s="18"/>
    </row>
    <row r="56" spans="2:6" x14ac:dyDescent="0.25">
      <c r="C56" t="s">
        <v>142</v>
      </c>
      <c r="D56" s="18">
        <v>71</v>
      </c>
      <c r="E56" s="18"/>
      <c r="F56" s="18"/>
    </row>
    <row r="57" spans="2:6" x14ac:dyDescent="0.25">
      <c r="C57" t="s">
        <v>143</v>
      </c>
      <c r="D57" s="18" t="s">
        <v>144</v>
      </c>
      <c r="E57" s="18"/>
      <c r="F57" s="18"/>
    </row>
    <row r="58" spans="2:6" x14ac:dyDescent="0.25">
      <c r="C58" t="s">
        <v>145</v>
      </c>
      <c r="D58" s="18">
        <v>89</v>
      </c>
      <c r="E58" s="18">
        <v>46</v>
      </c>
      <c r="F58" s="18" t="s">
        <v>109</v>
      </c>
    </row>
    <row r="59" spans="2:6" x14ac:dyDescent="0.25">
      <c r="C59" t="s">
        <v>146</v>
      </c>
      <c r="D59" s="18" t="s">
        <v>147</v>
      </c>
      <c r="E59" s="18">
        <v>13</v>
      </c>
      <c r="F59" s="18">
        <v>24</v>
      </c>
    </row>
    <row r="60" spans="2:6" x14ac:dyDescent="0.25">
      <c r="C60" t="s">
        <v>48</v>
      </c>
      <c r="D60" s="18" t="s">
        <v>148</v>
      </c>
      <c r="E60" s="18">
        <v>13</v>
      </c>
      <c r="F60" s="18" t="s">
        <v>53</v>
      </c>
    </row>
    <row r="61" spans="2:6" x14ac:dyDescent="0.25">
      <c r="C61" t="s">
        <v>149</v>
      </c>
      <c r="D61" s="18" t="s">
        <v>150</v>
      </c>
      <c r="E61" s="18">
        <v>13</v>
      </c>
      <c r="F61" s="1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5"/>
  <sheetViews>
    <sheetView workbookViewId="0">
      <selection activeCell="D5" sqref="D5"/>
    </sheetView>
  </sheetViews>
  <sheetFormatPr defaultRowHeight="15" x14ac:dyDescent="0.25"/>
  <cols>
    <col min="3" max="3" width="14" customWidth="1"/>
  </cols>
  <sheetData>
    <row r="3" spans="3:6" x14ac:dyDescent="0.25">
      <c r="C3" t="s">
        <v>69</v>
      </c>
      <c r="D3" s="18" t="s">
        <v>51</v>
      </c>
      <c r="E3" s="18" t="s">
        <v>49</v>
      </c>
      <c r="F3" s="18" t="s">
        <v>50</v>
      </c>
    </row>
    <row r="4" spans="3:6" x14ac:dyDescent="0.25">
      <c r="C4" t="s">
        <v>70</v>
      </c>
      <c r="D4" s="18">
        <v>2</v>
      </c>
      <c r="E4" s="18" t="s">
        <v>121</v>
      </c>
      <c r="F4" s="18" t="s">
        <v>121</v>
      </c>
    </row>
    <row r="5" spans="3:6" x14ac:dyDescent="0.25">
      <c r="C5" t="s">
        <v>137</v>
      </c>
      <c r="D5" s="18" t="s">
        <v>109</v>
      </c>
      <c r="E5" s="18"/>
      <c r="F5" s="18"/>
    </row>
    <row r="6" spans="3:6" x14ac:dyDescent="0.25">
      <c r="D6" s="18"/>
      <c r="E6" s="18"/>
      <c r="F6" s="18"/>
    </row>
    <row r="7" spans="3:6" x14ac:dyDescent="0.25">
      <c r="C7" t="s">
        <v>96</v>
      </c>
      <c r="D7" s="18"/>
      <c r="E7" s="18"/>
      <c r="F7" s="18"/>
    </row>
    <row r="8" spans="3:6" x14ac:dyDescent="0.25">
      <c r="C8" t="s">
        <v>97</v>
      </c>
      <c r="D8" s="18">
        <v>0</v>
      </c>
      <c r="E8" s="18">
        <v>17</v>
      </c>
      <c r="F8" s="18"/>
    </row>
    <row r="9" spans="3:6" x14ac:dyDescent="0.25">
      <c r="C9" t="s">
        <v>98</v>
      </c>
      <c r="D9" s="18">
        <v>18</v>
      </c>
      <c r="E9" s="18" t="s">
        <v>99</v>
      </c>
      <c r="F9" s="18"/>
    </row>
    <row r="10" spans="3:6" x14ac:dyDescent="0.25">
      <c r="C10" t="s">
        <v>100</v>
      </c>
      <c r="D10" s="18" t="s">
        <v>56</v>
      </c>
      <c r="E10" s="18" t="s">
        <v>53</v>
      </c>
      <c r="F10" s="18"/>
    </row>
    <row r="11" spans="3:6" x14ac:dyDescent="0.25">
      <c r="C11" t="s">
        <v>101</v>
      </c>
      <c r="D11" s="18" t="s">
        <v>102</v>
      </c>
      <c r="E11" s="18" t="s">
        <v>103</v>
      </c>
      <c r="F11" s="18"/>
    </row>
    <row r="12" spans="3:6" x14ac:dyDescent="0.25">
      <c r="C12" t="s">
        <v>104</v>
      </c>
      <c r="D12" s="18" t="s">
        <v>105</v>
      </c>
      <c r="E12" s="18" t="s">
        <v>105</v>
      </c>
      <c r="F12" s="18"/>
    </row>
    <row r="13" spans="3:6" x14ac:dyDescent="0.25">
      <c r="D13" s="18"/>
      <c r="E13" s="18"/>
      <c r="F13" s="18"/>
    </row>
    <row r="14" spans="3:6" x14ac:dyDescent="0.25">
      <c r="D14" s="18"/>
      <c r="E14" s="18"/>
      <c r="F14" s="18"/>
    </row>
    <row r="15" spans="3:6" x14ac:dyDescent="0.25">
      <c r="C15" t="s">
        <v>106</v>
      </c>
      <c r="D15" s="18"/>
      <c r="E15" s="18"/>
      <c r="F15" s="18"/>
    </row>
    <row r="21" spans="5:7" x14ac:dyDescent="0.25">
      <c r="E21" t="s">
        <v>109</v>
      </c>
    </row>
    <row r="22" spans="5:7" x14ac:dyDescent="0.25">
      <c r="E22">
        <v>4</v>
      </c>
      <c r="F22">
        <v>4</v>
      </c>
      <c r="G22">
        <v>4</v>
      </c>
    </row>
    <row r="23" spans="5:7" x14ac:dyDescent="0.25">
      <c r="E23">
        <v>7</v>
      </c>
      <c r="F23">
        <v>6</v>
      </c>
      <c r="G23">
        <v>6</v>
      </c>
    </row>
    <row r="24" spans="5:7" x14ac:dyDescent="0.25">
      <c r="E24" t="s">
        <v>107</v>
      </c>
      <c r="F24" t="s">
        <v>107</v>
      </c>
      <c r="G24" t="s">
        <v>108</v>
      </c>
    </row>
    <row r="25" spans="5:7" x14ac:dyDescent="0.25">
      <c r="E25">
        <v>19</v>
      </c>
      <c r="F25">
        <v>19</v>
      </c>
      <c r="G25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29"/>
  <sheetViews>
    <sheetView tabSelected="1" workbookViewId="0">
      <selection activeCell="C34" sqref="C34"/>
    </sheetView>
  </sheetViews>
  <sheetFormatPr defaultRowHeight="15" x14ac:dyDescent="0.25"/>
  <cols>
    <col min="3" max="3" width="9" customWidth="1"/>
    <col min="4" max="4" width="7.7109375" customWidth="1"/>
    <col min="6" max="6" width="4" customWidth="1"/>
    <col min="7" max="7" width="9.140625" customWidth="1"/>
    <col min="8" max="8" width="6" customWidth="1"/>
  </cols>
  <sheetData>
    <row r="10" spans="3:9" x14ac:dyDescent="0.25">
      <c r="D10" s="18" t="s">
        <v>162</v>
      </c>
      <c r="E10" s="18" t="s">
        <v>162</v>
      </c>
      <c r="F10" s="18" t="s">
        <v>163</v>
      </c>
      <c r="G10" s="18" t="s">
        <v>163</v>
      </c>
      <c r="H10" s="18" t="s">
        <v>164</v>
      </c>
      <c r="I10" s="18" t="s">
        <v>164</v>
      </c>
    </row>
    <row r="11" spans="3:9" x14ac:dyDescent="0.25">
      <c r="C11" t="s">
        <v>158</v>
      </c>
      <c r="D11" s="18">
        <v>156</v>
      </c>
      <c r="E11" s="18" t="str">
        <f t="shared" ref="E11:E15" si="0">DEC2HEX(D11)</f>
        <v>9C</v>
      </c>
      <c r="F11" s="18">
        <v>128</v>
      </c>
      <c r="G11" s="18" t="str">
        <f t="shared" ref="G11:I19" si="1">DEC2HEX(F11)</f>
        <v>80</v>
      </c>
      <c r="H11" s="18">
        <v>142</v>
      </c>
      <c r="I11" s="18" t="str">
        <f t="shared" si="1"/>
        <v>8E</v>
      </c>
    </row>
    <row r="12" spans="3:9" x14ac:dyDescent="0.25">
      <c r="C12" t="s">
        <v>157</v>
      </c>
      <c r="D12" s="18">
        <v>122</v>
      </c>
      <c r="E12" s="18" t="str">
        <f t="shared" si="0"/>
        <v>7A</v>
      </c>
      <c r="F12" s="18">
        <v>142</v>
      </c>
      <c r="G12" s="18" t="str">
        <f t="shared" si="1"/>
        <v>8E</v>
      </c>
      <c r="H12" s="18">
        <v>111</v>
      </c>
      <c r="I12" s="18" t="str">
        <f t="shared" si="1"/>
        <v>6F</v>
      </c>
    </row>
    <row r="13" spans="3:9" x14ac:dyDescent="0.25">
      <c r="C13" t="s">
        <v>156</v>
      </c>
      <c r="D13" s="18">
        <v>146</v>
      </c>
      <c r="E13" s="18" t="str">
        <f t="shared" si="0"/>
        <v>92</v>
      </c>
      <c r="F13" s="18">
        <v>102</v>
      </c>
      <c r="G13" s="18" t="str">
        <f t="shared" si="1"/>
        <v>66</v>
      </c>
      <c r="H13" s="18">
        <v>128</v>
      </c>
      <c r="I13" s="18" t="str">
        <f t="shared" si="1"/>
        <v>80</v>
      </c>
    </row>
    <row r="14" spans="3:9" x14ac:dyDescent="0.25">
      <c r="C14" t="s">
        <v>159</v>
      </c>
      <c r="D14" s="18">
        <v>119</v>
      </c>
      <c r="E14" s="18" t="str">
        <f t="shared" si="0"/>
        <v>77</v>
      </c>
      <c r="F14" s="18">
        <v>169</v>
      </c>
      <c r="G14" s="18" t="str">
        <f t="shared" si="1"/>
        <v>A9</v>
      </c>
      <c r="H14" s="18">
        <v>89</v>
      </c>
      <c r="I14" s="18" t="str">
        <f t="shared" si="1"/>
        <v>59</v>
      </c>
    </row>
    <row r="15" spans="3:9" x14ac:dyDescent="0.25">
      <c r="C15" t="s">
        <v>160</v>
      </c>
      <c r="D15" s="18">
        <v>103</v>
      </c>
      <c r="E15" s="18" t="str">
        <f t="shared" si="0"/>
        <v>67</v>
      </c>
      <c r="F15" s="18">
        <v>90</v>
      </c>
      <c r="G15" s="18" t="str">
        <f t="shared" si="1"/>
        <v>5A</v>
      </c>
      <c r="H15" s="18">
        <v>91</v>
      </c>
      <c r="I15" s="18" t="str">
        <f t="shared" si="1"/>
        <v>5B</v>
      </c>
    </row>
    <row r="16" spans="3:9" x14ac:dyDescent="0.25">
      <c r="C16" t="s">
        <v>161</v>
      </c>
      <c r="D16" s="18">
        <v>98</v>
      </c>
      <c r="E16" s="18" t="str">
        <f>DEC2HEX(D16)</f>
        <v>62</v>
      </c>
      <c r="F16" s="18">
        <v>98</v>
      </c>
      <c r="G16" s="18" t="str">
        <f t="shared" si="1"/>
        <v>62</v>
      </c>
      <c r="H16" s="18">
        <v>116</v>
      </c>
      <c r="I16" s="18" t="str">
        <f t="shared" si="1"/>
        <v>74</v>
      </c>
    </row>
    <row r="18" spans="3:13" x14ac:dyDescent="0.25">
      <c r="F18">
        <f>SUM(D13+F13)</f>
        <v>248</v>
      </c>
      <c r="G18" s="18" t="str">
        <f t="shared" si="1"/>
        <v>F8</v>
      </c>
    </row>
    <row r="19" spans="3:13" x14ac:dyDescent="0.25">
      <c r="F19">
        <f>F18-65</f>
        <v>183</v>
      </c>
      <c r="G19" s="18" t="str">
        <f t="shared" si="1"/>
        <v>B7</v>
      </c>
    </row>
    <row r="24" spans="3:13" x14ac:dyDescent="0.25">
      <c r="C24" t="s">
        <v>157</v>
      </c>
      <c r="D24" s="18">
        <v>111</v>
      </c>
      <c r="E24" s="18" t="str">
        <f t="shared" ref="E24" si="2">DEC2HEX(D24)</f>
        <v>6F</v>
      </c>
      <c r="F24" s="18">
        <v>130</v>
      </c>
      <c r="G24" s="18" t="str">
        <f t="shared" ref="G24:I24" si="3">DEC2HEX(F24)</f>
        <v>82</v>
      </c>
      <c r="H24" s="18">
        <v>102</v>
      </c>
      <c r="I24" s="18" t="str">
        <f t="shared" si="3"/>
        <v>66</v>
      </c>
    </row>
    <row r="26" spans="3:13" x14ac:dyDescent="0.25">
      <c r="F26">
        <v>45</v>
      </c>
      <c r="G26" s="18" t="str">
        <f t="shared" ref="G26:G29" si="4">DEC2HEX(F26)</f>
        <v>2D</v>
      </c>
    </row>
    <row r="27" spans="3:13" x14ac:dyDescent="0.25">
      <c r="F27">
        <v>65</v>
      </c>
      <c r="G27" s="18" t="str">
        <f t="shared" si="4"/>
        <v>41</v>
      </c>
      <c r="M27" t="s">
        <v>165</v>
      </c>
    </row>
    <row r="28" spans="3:13" x14ac:dyDescent="0.25">
      <c r="F28">
        <v>75</v>
      </c>
      <c r="G28" s="18" t="str">
        <f t="shared" si="4"/>
        <v>4B</v>
      </c>
    </row>
    <row r="29" spans="3:13" x14ac:dyDescent="0.25">
      <c r="F29">
        <v>72</v>
      </c>
      <c r="G29" s="18" t="str">
        <f t="shared" si="4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</dc:creator>
  <cp:lastModifiedBy>Omni</cp:lastModifiedBy>
  <dcterms:created xsi:type="dcterms:W3CDTF">2014-01-22T00:28:32Z</dcterms:created>
  <dcterms:modified xsi:type="dcterms:W3CDTF">2014-04-02T05:52:04Z</dcterms:modified>
</cp:coreProperties>
</file>