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8800" windowHeight="14820" activeTab="2"/>
  </bookViews>
  <sheets>
    <sheet name="Verda" sheetId="1" r:id="rId1"/>
    <sheet name="Flora" sheetId="2" r:id="rId2"/>
    <sheet name="Sheet2" sheetId="5" r:id="rId3"/>
    <sheet name="Sheet1" sheetId="4" r:id="rId4"/>
    <sheet name="Sylva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H7" i="5"/>
  <c r="H9" i="5"/>
  <c r="H8" i="5"/>
  <c r="J7" i="5"/>
  <c r="J5" i="5"/>
  <c r="J4" i="5"/>
  <c r="J6" i="5" l="1"/>
  <c r="G44" i="1"/>
  <c r="H49" i="2"/>
  <c r="G28" i="3"/>
</calcChain>
</file>

<file path=xl/sharedStrings.xml><?xml version="1.0" encoding="utf-8"?>
<sst xmlns="http://schemas.openxmlformats.org/spreadsheetml/2006/main" count="273" uniqueCount="114">
  <si>
    <t>Teleport Tree</t>
  </si>
  <si>
    <t>|</t>
  </si>
  <si>
    <t>Circle of Stones</t>
  </si>
  <si>
    <t>Forest</t>
  </si>
  <si>
    <t>-&gt;</t>
  </si>
  <si>
    <t>Old Man Grove</t>
  </si>
  <si>
    <t>Verda Town</t>
  </si>
  <si>
    <t>&lt;-</t>
  </si>
  <si>
    <t>Cliffside</t>
  </si>
  <si>
    <t>Ruins</t>
  </si>
  <si>
    <t>Flame Lab Entr</t>
  </si>
  <si>
    <t>Turtle Altar</t>
  </si>
  <si>
    <t>\</t>
  </si>
  <si>
    <t>Secret Cave</t>
  </si>
  <si>
    <t>Autumn Path</t>
  </si>
  <si>
    <t>Autumn Land</t>
  </si>
  <si>
    <t>Ann's Lab</t>
  </si>
  <si>
    <t>/</t>
  </si>
  <si>
    <t>Secret Cave 2</t>
  </si>
  <si>
    <t>Area</t>
  </si>
  <si>
    <t>Collectible</t>
  </si>
  <si>
    <t>Requires</t>
  </si>
  <si>
    <t>Forest 1</t>
  </si>
  <si>
    <t>Mountain Path 1</t>
  </si>
  <si>
    <t>Flora Village</t>
  </si>
  <si>
    <t>Mouse Altar</t>
  </si>
  <si>
    <t>Mermaid Altar</t>
  </si>
  <si>
    <t>Mountain Path 2</t>
  </si>
  <si>
    <t>Desert N</t>
  </si>
  <si>
    <t>Desert S</t>
  </si>
  <si>
    <t>Desert Lab</t>
  </si>
  <si>
    <t>Krakko Path</t>
  </si>
  <si>
    <t>Flower Shop</t>
  </si>
  <si>
    <t>Jungle Lab</t>
  </si>
  <si>
    <t>Jungle Path</t>
  </si>
  <si>
    <t>Dam</t>
  </si>
  <si>
    <t>Lake</t>
  </si>
  <si>
    <t>&lt;-&gt;</t>
  </si>
  <si>
    <t>Prison Cave</t>
  </si>
  <si>
    <t>Waterfall</t>
  </si>
  <si>
    <t>East Corridor</t>
  </si>
  <si>
    <t>Poison Marsh</t>
  </si>
  <si>
    <t>Swamp Lab</t>
  </si>
  <si>
    <t>Skippable?</t>
  </si>
  <si>
    <t>Mole Altar</t>
  </si>
  <si>
    <t>Slime Forest 1</t>
  </si>
  <si>
    <t>Snake Jungle</t>
  </si>
  <si>
    <t>Orange Tree</t>
  </si>
  <si>
    <t>Ruins 1</t>
  </si>
  <si>
    <t>Triple Tree</t>
  </si>
  <si>
    <t>Final Lab</t>
  </si>
  <si>
    <t>Sylva House</t>
  </si>
  <si>
    <t>Cemetary</t>
  </si>
  <si>
    <t>Final Tower</t>
  </si>
  <si>
    <t>Orange</t>
  </si>
  <si>
    <t>None</t>
  </si>
  <si>
    <t>Flame Lab</t>
  </si>
  <si>
    <t>Red Drop</t>
  </si>
  <si>
    <t>Lamp</t>
  </si>
  <si>
    <t>Red Drop, Lamp?</t>
  </si>
  <si>
    <t>Turtle</t>
  </si>
  <si>
    <t>Rift Key</t>
  </si>
  <si>
    <t>Life Powder</t>
  </si>
  <si>
    <t>Grapes</t>
  </si>
  <si>
    <t>Comb</t>
  </si>
  <si>
    <t>Spin Drop</t>
  </si>
  <si>
    <t>Float Stone</t>
  </si>
  <si>
    <t>Magnet</t>
  </si>
  <si>
    <t>Armor</t>
  </si>
  <si>
    <t>Mole</t>
  </si>
  <si>
    <t>Apple</t>
  </si>
  <si>
    <t>Merman</t>
  </si>
  <si>
    <t>Lake Lab</t>
  </si>
  <si>
    <t>Slam Drop</t>
  </si>
  <si>
    <t>Flowers</t>
  </si>
  <si>
    <t>Compass</t>
  </si>
  <si>
    <t>Mouse</t>
  </si>
  <si>
    <t>Compass?</t>
  </si>
  <si>
    <t>Hourglass</t>
  </si>
  <si>
    <t>Bird</t>
  </si>
  <si>
    <t>Waterfall Lab</t>
  </si>
  <si>
    <t>Hourglass/Bird</t>
  </si>
  <si>
    <t>Restore Powder</t>
  </si>
  <si>
    <t>Posion Marsh</t>
  </si>
  <si>
    <t>Dive Drop</t>
  </si>
  <si>
    <t>Gol Lab</t>
  </si>
  <si>
    <t>Flora Rift Key</t>
  </si>
  <si>
    <t>Amulet</t>
  </si>
  <si>
    <t>Final Drop</t>
  </si>
  <si>
    <t>Slash Gem</t>
  </si>
  <si>
    <t>TOTAL</t>
  </si>
  <si>
    <t>TOTAL:</t>
  </si>
  <si>
    <t>TP Tree</t>
  </si>
  <si>
    <t>TP Tree -&gt; Desert S</t>
  </si>
  <si>
    <t>BIRD &amp; ARMOR STRATS:</t>
  </si>
  <si>
    <t>1. Bird right after Jungle</t>
  </si>
  <si>
    <t>Trip to TP Tree</t>
  </si>
  <si>
    <t>Verda Heights</t>
  </si>
  <si>
    <t>Waterfall Cave</t>
  </si>
  <si>
    <t>Swamp Cave</t>
  </si>
  <si>
    <t>Autumn</t>
  </si>
  <si>
    <t>Human</t>
  </si>
  <si>
    <t>Prior</t>
  </si>
  <si>
    <t>Current</t>
  </si>
  <si>
    <t>Diff</t>
  </si>
  <si>
    <t>Running H</t>
  </si>
  <si>
    <t>50AC</t>
  </si>
  <si>
    <t>AD88</t>
  </si>
  <si>
    <t>SPD</t>
  </si>
  <si>
    <t>DIA SPD</t>
  </si>
  <si>
    <t>572a</t>
  </si>
  <si>
    <t>5a24</t>
  </si>
  <si>
    <t>d072</t>
  </si>
  <si>
    <t>41d6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</si>
</sst>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11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L44"/>
  <sheetViews>
    <sheetView topLeftCell="C10" workbookViewId="0">
      <selection activeCell="D45" sqref="D45"/>
    </sheetView>
  </sheetViews>
  <sheetFormatPr defaultRowHeight="15" x14ac:dyDescent="0.25"/>
  <cols>
    <col min="4" max="4" width="15.5703125" customWidth="1"/>
    <col min="5" max="5" width="16.140625" customWidth="1"/>
    <col min="6" max="6" width="15.7109375" customWidth="1"/>
    <col min="7" max="7" width="14.42578125" customWidth="1"/>
    <col min="9" max="9" width="16.28515625" customWidth="1"/>
    <col min="11" max="11" width="13.42578125" customWidth="1"/>
    <col min="12" max="12" width="15.42578125" customWidth="1"/>
  </cols>
  <sheetData>
    <row r="16" spans="4:10" x14ac:dyDescent="0.25">
      <c r="D16" s="1" t="s">
        <v>13</v>
      </c>
      <c r="E16" s="1" t="s">
        <v>11</v>
      </c>
      <c r="F16" s="1"/>
      <c r="G16" s="1" t="s">
        <v>0</v>
      </c>
      <c r="H16" s="1"/>
      <c r="I16" s="1"/>
      <c r="J16" s="1"/>
    </row>
    <row r="17" spans="4:12" x14ac:dyDescent="0.25">
      <c r="D17" s="1" t="s">
        <v>12</v>
      </c>
      <c r="E17" s="1" t="s">
        <v>1</v>
      </c>
      <c r="F17" s="1"/>
      <c r="G17" s="1" t="s">
        <v>1</v>
      </c>
      <c r="H17" s="1"/>
      <c r="I17" s="1"/>
      <c r="J17" s="1"/>
    </row>
    <row r="18" spans="4:12" x14ac:dyDescent="0.25">
      <c r="D18" s="1"/>
      <c r="E18" s="1" t="s">
        <v>8</v>
      </c>
      <c r="F18" s="1"/>
      <c r="G18" s="1" t="s">
        <v>2</v>
      </c>
      <c r="H18" s="1"/>
      <c r="I18" s="1"/>
      <c r="J18" s="1"/>
    </row>
    <row r="19" spans="4:12" x14ac:dyDescent="0.25">
      <c r="D19" s="1"/>
      <c r="E19" s="1" t="s">
        <v>1</v>
      </c>
      <c r="F19" s="1"/>
      <c r="G19" s="1" t="s">
        <v>1</v>
      </c>
      <c r="H19" s="1"/>
      <c r="I19" s="1"/>
      <c r="J19" s="1"/>
    </row>
    <row r="20" spans="4:12" x14ac:dyDescent="0.25">
      <c r="D20" s="1"/>
      <c r="E20" s="1" t="s">
        <v>10</v>
      </c>
      <c r="F20" s="1"/>
      <c r="G20" s="1" t="s">
        <v>3</v>
      </c>
      <c r="H20" s="2" t="s">
        <v>4</v>
      </c>
      <c r="I20" s="1" t="s">
        <v>5</v>
      </c>
      <c r="J20" s="1"/>
      <c r="K20" s="1" t="s">
        <v>16</v>
      </c>
      <c r="L20" s="3" t="s">
        <v>18</v>
      </c>
    </row>
    <row r="21" spans="4:12" x14ac:dyDescent="0.25">
      <c r="D21" s="1"/>
      <c r="E21" s="1" t="s">
        <v>1</v>
      </c>
      <c r="F21" s="1"/>
      <c r="G21" s="1" t="s">
        <v>1</v>
      </c>
      <c r="H21" s="1"/>
      <c r="I21" s="1"/>
      <c r="J21" s="1"/>
      <c r="K21" s="1" t="s">
        <v>1</v>
      </c>
      <c r="L21" s="2" t="s">
        <v>17</v>
      </c>
    </row>
    <row r="22" spans="4:12" x14ac:dyDescent="0.25">
      <c r="D22" s="1"/>
      <c r="E22" s="1" t="s">
        <v>9</v>
      </c>
      <c r="F22" s="2" t="s">
        <v>7</v>
      </c>
      <c r="G22" s="1" t="s">
        <v>6</v>
      </c>
      <c r="H22" s="2" t="s">
        <v>4</v>
      </c>
      <c r="I22" s="1" t="s">
        <v>14</v>
      </c>
      <c r="J22" s="2" t="s">
        <v>4</v>
      </c>
      <c r="K22" s="1" t="s">
        <v>15</v>
      </c>
      <c r="L22" s="2"/>
    </row>
    <row r="30" spans="4:12" x14ac:dyDescent="0.25">
      <c r="D30" t="s">
        <v>19</v>
      </c>
      <c r="E30" t="s">
        <v>20</v>
      </c>
      <c r="F30" t="s">
        <v>21</v>
      </c>
      <c r="G30" t="s">
        <v>43</v>
      </c>
    </row>
    <row r="31" spans="4:12" x14ac:dyDescent="0.25">
      <c r="D31" t="s">
        <v>10</v>
      </c>
      <c r="E31" t="s">
        <v>54</v>
      </c>
      <c r="F31" t="s">
        <v>55</v>
      </c>
      <c r="G31">
        <v>1</v>
      </c>
    </row>
    <row r="32" spans="4:12" x14ac:dyDescent="0.25">
      <c r="D32" t="s">
        <v>56</v>
      </c>
      <c r="E32" t="s">
        <v>57</v>
      </c>
      <c r="F32" t="s">
        <v>55</v>
      </c>
      <c r="G32">
        <v>0</v>
      </c>
    </row>
    <row r="33" spans="4:7" x14ac:dyDescent="0.25">
      <c r="D33" t="s">
        <v>6</v>
      </c>
      <c r="E33" t="s">
        <v>58</v>
      </c>
      <c r="F33" t="s">
        <v>57</v>
      </c>
      <c r="G33">
        <v>1</v>
      </c>
    </row>
    <row r="34" spans="4:7" x14ac:dyDescent="0.25">
      <c r="D34" t="s">
        <v>11</v>
      </c>
      <c r="E34" t="s">
        <v>60</v>
      </c>
      <c r="F34" t="s">
        <v>59</v>
      </c>
      <c r="G34">
        <v>0</v>
      </c>
    </row>
    <row r="35" spans="4:7" x14ac:dyDescent="0.25">
      <c r="D35" t="s">
        <v>11</v>
      </c>
      <c r="E35" t="s">
        <v>54</v>
      </c>
      <c r="F35" t="s">
        <v>59</v>
      </c>
      <c r="G35">
        <v>1</v>
      </c>
    </row>
    <row r="36" spans="4:7" x14ac:dyDescent="0.25">
      <c r="D36" t="s">
        <v>16</v>
      </c>
      <c r="E36" t="s">
        <v>61</v>
      </c>
      <c r="F36" t="s">
        <v>60</v>
      </c>
      <c r="G36">
        <v>0</v>
      </c>
    </row>
    <row r="37" spans="4:7" x14ac:dyDescent="0.25">
      <c r="D37" t="s">
        <v>5</v>
      </c>
      <c r="E37" t="s">
        <v>62</v>
      </c>
      <c r="F37" t="s">
        <v>61</v>
      </c>
      <c r="G37">
        <v>0</v>
      </c>
    </row>
    <row r="38" spans="4:7" x14ac:dyDescent="0.25">
      <c r="D38" t="s">
        <v>6</v>
      </c>
      <c r="E38" t="s">
        <v>54</v>
      </c>
      <c r="F38" t="s">
        <v>62</v>
      </c>
      <c r="G38">
        <v>1</v>
      </c>
    </row>
    <row r="39" spans="4:7" x14ac:dyDescent="0.25">
      <c r="D39" t="s">
        <v>6</v>
      </c>
      <c r="E39" t="s">
        <v>63</v>
      </c>
      <c r="F39" t="s">
        <v>64</v>
      </c>
      <c r="G39">
        <v>1</v>
      </c>
    </row>
    <row r="40" spans="4:7" x14ac:dyDescent="0.25">
      <c r="D40" t="s">
        <v>13</v>
      </c>
      <c r="E40" t="s">
        <v>54</v>
      </c>
      <c r="F40" t="s">
        <v>65</v>
      </c>
      <c r="G40">
        <v>1</v>
      </c>
    </row>
    <row r="41" spans="4:7" x14ac:dyDescent="0.25">
      <c r="D41" t="s">
        <v>13</v>
      </c>
      <c r="E41" t="s">
        <v>66</v>
      </c>
      <c r="F41" t="s">
        <v>65</v>
      </c>
      <c r="G41">
        <v>1</v>
      </c>
    </row>
    <row r="42" spans="4:7" x14ac:dyDescent="0.25">
      <c r="D42" t="s">
        <v>18</v>
      </c>
      <c r="E42" t="s">
        <v>54</v>
      </c>
      <c r="F42" t="s">
        <v>67</v>
      </c>
      <c r="G42">
        <v>1</v>
      </c>
    </row>
    <row r="43" spans="4:7" x14ac:dyDescent="0.25">
      <c r="D43" t="s">
        <v>18</v>
      </c>
      <c r="E43" t="s">
        <v>68</v>
      </c>
      <c r="F43" t="s">
        <v>67</v>
      </c>
      <c r="G43">
        <v>1</v>
      </c>
    </row>
    <row r="44" spans="4:7" x14ac:dyDescent="0.25">
      <c r="D44" t="s">
        <v>90</v>
      </c>
      <c r="G44">
        <f>SUM(G31:G43)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9"/>
  <sheetViews>
    <sheetView topLeftCell="A16" workbookViewId="0">
      <selection activeCell="E53" sqref="E53"/>
    </sheetView>
  </sheetViews>
  <sheetFormatPr defaultRowHeight="15" x14ac:dyDescent="0.25"/>
  <cols>
    <col min="1" max="1" width="12.28515625" customWidth="1"/>
    <col min="3" max="3" width="13.85546875" customWidth="1"/>
    <col min="5" max="5" width="22.5703125" customWidth="1"/>
    <col min="6" max="6" width="17.7109375" customWidth="1"/>
    <col min="7" max="7" width="15.7109375" customWidth="1"/>
    <col min="8" max="8" width="13.5703125" customWidth="1"/>
    <col min="13" max="13" width="15.42578125" customWidth="1"/>
    <col min="15" max="15" width="12.85546875" customWidth="1"/>
    <col min="16" max="16" width="9.140625" customWidth="1"/>
  </cols>
  <sheetData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 t="s"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 t="s">
        <v>1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1"/>
      <c r="F9" s="1" t="s">
        <v>22</v>
      </c>
      <c r="G9" s="1" t="s">
        <v>44</v>
      </c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 t="s">
        <v>1</v>
      </c>
      <c r="G10" s="2" t="s">
        <v>17</v>
      </c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 t="s">
        <v>23</v>
      </c>
      <c r="G11" s="1" t="s">
        <v>25</v>
      </c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 t="s">
        <v>1</v>
      </c>
      <c r="G12" s="2" t="s">
        <v>17</v>
      </c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 t="s">
        <v>24</v>
      </c>
      <c r="G13" s="2" t="s">
        <v>4</v>
      </c>
      <c r="H13" s="1" t="s">
        <v>26</v>
      </c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2" t="s">
        <v>17</v>
      </c>
      <c r="F14" s="1" t="s">
        <v>1</v>
      </c>
      <c r="G14" s="1" t="s">
        <v>12</v>
      </c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 t="s">
        <v>30</v>
      </c>
      <c r="B15" s="2" t="s">
        <v>7</v>
      </c>
      <c r="C15" s="1" t="s">
        <v>28</v>
      </c>
      <c r="D15" s="2" t="s">
        <v>7</v>
      </c>
      <c r="E15" s="1" t="s">
        <v>27</v>
      </c>
      <c r="F15" s="1" t="s">
        <v>1</v>
      </c>
      <c r="G15" s="1"/>
      <c r="H15" s="1" t="s">
        <v>12</v>
      </c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 t="s">
        <v>1</v>
      </c>
      <c r="D16" s="1"/>
      <c r="E16" s="1"/>
      <c r="F16" s="1" t="s">
        <v>1</v>
      </c>
      <c r="G16" s="1"/>
      <c r="H16" s="1"/>
      <c r="I16" s="1" t="s">
        <v>12</v>
      </c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 t="s">
        <v>29</v>
      </c>
      <c r="D17" s="1"/>
      <c r="E17" s="1"/>
      <c r="F17" s="1" t="s">
        <v>31</v>
      </c>
      <c r="G17" s="1"/>
      <c r="H17" s="1" t="s">
        <v>34</v>
      </c>
      <c r="I17" s="1"/>
      <c r="J17" s="1" t="s">
        <v>12</v>
      </c>
      <c r="K17" s="1"/>
      <c r="L17" s="1"/>
      <c r="M17" s="1" t="s">
        <v>41</v>
      </c>
      <c r="N17" s="1" t="s">
        <v>37</v>
      </c>
      <c r="O17" s="1" t="s">
        <v>42</v>
      </c>
    </row>
    <row r="18" spans="1:15" x14ac:dyDescent="0.25">
      <c r="A18" s="1"/>
      <c r="B18" s="1"/>
      <c r="C18" s="1"/>
      <c r="D18" s="1"/>
      <c r="E18" s="1"/>
      <c r="F18" s="1"/>
      <c r="G18" s="1" t="s">
        <v>12</v>
      </c>
      <c r="H18" s="2" t="s">
        <v>17</v>
      </c>
      <c r="I18" s="1" t="s">
        <v>12</v>
      </c>
      <c r="J18" s="1"/>
      <c r="K18" s="1" t="s">
        <v>12</v>
      </c>
      <c r="L18" s="1"/>
      <c r="M18" s="1" t="s">
        <v>1</v>
      </c>
      <c r="N18" s="1"/>
      <c r="O18" s="1"/>
    </row>
    <row r="19" spans="1:15" x14ac:dyDescent="0.25">
      <c r="A19" s="1"/>
      <c r="B19" s="1"/>
      <c r="C19" s="1"/>
      <c r="D19" s="1"/>
      <c r="E19" s="1" t="s">
        <v>33</v>
      </c>
      <c r="F19" s="2" t="s">
        <v>37</v>
      </c>
      <c r="G19" s="1" t="s">
        <v>32</v>
      </c>
      <c r="H19" s="2" t="s">
        <v>7</v>
      </c>
      <c r="I19" s="1" t="s">
        <v>35</v>
      </c>
      <c r="J19" s="2" t="s">
        <v>37</v>
      </c>
      <c r="K19" s="1" t="s">
        <v>36</v>
      </c>
      <c r="L19" s="1" t="s">
        <v>37</v>
      </c>
      <c r="M19" s="1" t="s">
        <v>40</v>
      </c>
      <c r="N19" s="1"/>
      <c r="O19" s="1"/>
    </row>
    <row r="20" spans="1:15" x14ac:dyDescent="0.25">
      <c r="A20" s="1"/>
      <c r="B20" t="s">
        <v>93</v>
      </c>
      <c r="D20" s="1">
        <v>50</v>
      </c>
      <c r="E20" s="1"/>
      <c r="F20" s="1"/>
      <c r="G20" s="1" t="s">
        <v>1</v>
      </c>
      <c r="H20" s="1"/>
      <c r="I20" s="1"/>
      <c r="J20" s="1"/>
      <c r="K20" s="1" t="s">
        <v>1</v>
      </c>
      <c r="L20" s="2" t="s">
        <v>17</v>
      </c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 t="s">
        <v>38</v>
      </c>
      <c r="H21" s="2" t="s">
        <v>37</v>
      </c>
      <c r="I21" s="1" t="s">
        <v>37</v>
      </c>
      <c r="J21" s="1" t="s">
        <v>37</v>
      </c>
      <c r="K21" s="1" t="s">
        <v>39</v>
      </c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6" spans="1:15" x14ac:dyDescent="0.25">
      <c r="E26" t="s">
        <v>19</v>
      </c>
      <c r="F26" t="s">
        <v>20</v>
      </c>
      <c r="G26" t="s">
        <v>21</v>
      </c>
      <c r="H26" t="s">
        <v>43</v>
      </c>
    </row>
    <row r="27" spans="1:15" x14ac:dyDescent="0.25">
      <c r="E27" t="s">
        <v>44</v>
      </c>
      <c r="F27" t="s">
        <v>69</v>
      </c>
      <c r="G27" t="s">
        <v>60</v>
      </c>
      <c r="H27">
        <v>0</v>
      </c>
    </row>
    <row r="28" spans="1:15" x14ac:dyDescent="0.25">
      <c r="E28" t="s">
        <v>24</v>
      </c>
      <c r="F28" t="s">
        <v>54</v>
      </c>
      <c r="G28" t="s">
        <v>62</v>
      </c>
      <c r="H28">
        <v>1</v>
      </c>
    </row>
    <row r="29" spans="1:15" x14ac:dyDescent="0.25">
      <c r="E29" t="s">
        <v>24</v>
      </c>
      <c r="F29" t="s">
        <v>70</v>
      </c>
      <c r="G29" t="s">
        <v>69</v>
      </c>
      <c r="H29">
        <v>1</v>
      </c>
    </row>
    <row r="30" spans="1:15" x14ac:dyDescent="0.25">
      <c r="E30" t="s">
        <v>24</v>
      </c>
      <c r="F30" t="s">
        <v>71</v>
      </c>
      <c r="G30" t="s">
        <v>69</v>
      </c>
      <c r="H30">
        <v>0</v>
      </c>
    </row>
    <row r="31" spans="1:15" x14ac:dyDescent="0.25">
      <c r="E31" t="s">
        <v>72</v>
      </c>
      <c r="F31" t="s">
        <v>73</v>
      </c>
      <c r="G31" t="s">
        <v>71</v>
      </c>
      <c r="H31">
        <v>0</v>
      </c>
    </row>
    <row r="32" spans="1:15" x14ac:dyDescent="0.25">
      <c r="E32" t="s">
        <v>32</v>
      </c>
      <c r="F32" t="s">
        <v>74</v>
      </c>
      <c r="G32" t="s">
        <v>73</v>
      </c>
      <c r="H32">
        <v>0</v>
      </c>
    </row>
    <row r="33" spans="5:8" x14ac:dyDescent="0.25">
      <c r="E33" t="s">
        <v>32</v>
      </c>
      <c r="F33" t="s">
        <v>54</v>
      </c>
      <c r="G33" t="s">
        <v>71</v>
      </c>
      <c r="H33">
        <v>1</v>
      </c>
    </row>
    <row r="34" spans="5:8" x14ac:dyDescent="0.25">
      <c r="E34" t="s">
        <v>32</v>
      </c>
      <c r="F34" t="s">
        <v>75</v>
      </c>
      <c r="G34" t="s">
        <v>74</v>
      </c>
      <c r="H34">
        <v>1</v>
      </c>
    </row>
    <row r="35" spans="5:8" x14ac:dyDescent="0.25">
      <c r="E35" t="s">
        <v>24</v>
      </c>
      <c r="F35" t="s">
        <v>76</v>
      </c>
      <c r="G35" t="s">
        <v>74</v>
      </c>
      <c r="H35">
        <v>0</v>
      </c>
    </row>
    <row r="36" spans="5:8" x14ac:dyDescent="0.25">
      <c r="E36" t="s">
        <v>33</v>
      </c>
      <c r="F36" t="s">
        <v>54</v>
      </c>
      <c r="G36" t="s">
        <v>77</v>
      </c>
      <c r="H36">
        <v>1</v>
      </c>
    </row>
    <row r="37" spans="5:8" x14ac:dyDescent="0.25">
      <c r="E37" t="s">
        <v>33</v>
      </c>
      <c r="F37" t="s">
        <v>65</v>
      </c>
      <c r="G37" t="s">
        <v>76</v>
      </c>
      <c r="H37">
        <v>0</v>
      </c>
    </row>
    <row r="38" spans="5:8" x14ac:dyDescent="0.25">
      <c r="E38" t="s">
        <v>38</v>
      </c>
      <c r="F38" t="s">
        <v>64</v>
      </c>
      <c r="G38" t="s">
        <v>74</v>
      </c>
      <c r="H38">
        <v>1</v>
      </c>
    </row>
    <row r="39" spans="5:8" x14ac:dyDescent="0.25">
      <c r="E39" t="s">
        <v>29</v>
      </c>
      <c r="F39" t="s">
        <v>54</v>
      </c>
      <c r="G39" t="s">
        <v>73</v>
      </c>
      <c r="H39">
        <v>1</v>
      </c>
    </row>
    <row r="40" spans="5:8" x14ac:dyDescent="0.25">
      <c r="E40" t="s">
        <v>29</v>
      </c>
      <c r="F40" t="s">
        <v>79</v>
      </c>
      <c r="G40" t="s">
        <v>66</v>
      </c>
      <c r="H40">
        <v>1</v>
      </c>
    </row>
    <row r="41" spans="5:8" x14ac:dyDescent="0.25">
      <c r="E41" t="s">
        <v>30</v>
      </c>
      <c r="F41" t="s">
        <v>78</v>
      </c>
      <c r="G41" t="s">
        <v>65</v>
      </c>
      <c r="H41">
        <v>1</v>
      </c>
    </row>
    <row r="42" spans="5:8" x14ac:dyDescent="0.25">
      <c r="E42" t="s">
        <v>30</v>
      </c>
      <c r="F42" t="s">
        <v>54</v>
      </c>
      <c r="G42" t="s">
        <v>65</v>
      </c>
      <c r="H42">
        <v>1</v>
      </c>
    </row>
    <row r="43" spans="5:8" x14ac:dyDescent="0.25">
      <c r="E43" t="s">
        <v>80</v>
      </c>
      <c r="F43" t="s">
        <v>67</v>
      </c>
      <c r="G43" t="s">
        <v>81</v>
      </c>
      <c r="H43">
        <v>0</v>
      </c>
    </row>
    <row r="44" spans="5:8" x14ac:dyDescent="0.25">
      <c r="E44" t="s">
        <v>80</v>
      </c>
      <c r="F44" t="s">
        <v>82</v>
      </c>
      <c r="G44" t="s">
        <v>67</v>
      </c>
      <c r="H44">
        <v>0</v>
      </c>
    </row>
    <row r="45" spans="5:8" x14ac:dyDescent="0.25">
      <c r="E45" t="s">
        <v>83</v>
      </c>
      <c r="F45" t="s">
        <v>54</v>
      </c>
      <c r="G45" t="s">
        <v>82</v>
      </c>
      <c r="H45">
        <v>1</v>
      </c>
    </row>
    <row r="46" spans="5:8" x14ac:dyDescent="0.25">
      <c r="E46" t="s">
        <v>42</v>
      </c>
      <c r="F46" t="s">
        <v>84</v>
      </c>
      <c r="G46" t="s">
        <v>82</v>
      </c>
      <c r="H46">
        <v>0</v>
      </c>
    </row>
    <row r="47" spans="5:8" x14ac:dyDescent="0.25">
      <c r="E47" t="s">
        <v>85</v>
      </c>
      <c r="F47" t="s">
        <v>54</v>
      </c>
      <c r="G47" t="s">
        <v>84</v>
      </c>
      <c r="H47">
        <v>1</v>
      </c>
    </row>
    <row r="48" spans="5:8" x14ac:dyDescent="0.25">
      <c r="E48" t="s">
        <v>85</v>
      </c>
      <c r="F48" t="s">
        <v>86</v>
      </c>
      <c r="G48" t="s">
        <v>84</v>
      </c>
      <c r="H48">
        <v>0</v>
      </c>
    </row>
    <row r="49" spans="5:8" x14ac:dyDescent="0.25">
      <c r="E49" t="s">
        <v>91</v>
      </c>
      <c r="H49">
        <f>SUM(H27:H48)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0"/>
  <sheetViews>
    <sheetView tabSelected="1" workbookViewId="0">
      <selection activeCell="G7" sqref="G7"/>
    </sheetView>
  </sheetViews>
  <sheetFormatPr defaultRowHeight="15" x14ac:dyDescent="0.25"/>
  <sheetData>
    <row r="4" spans="3:10" x14ac:dyDescent="0.25">
      <c r="D4" t="s">
        <v>108</v>
      </c>
      <c r="E4" t="s">
        <v>109</v>
      </c>
      <c r="H4" t="s">
        <v>102</v>
      </c>
      <c r="I4" s="5" t="s">
        <v>110</v>
      </c>
      <c r="J4">
        <f>HEX2DEC(I4)</f>
        <v>22314</v>
      </c>
    </row>
    <row r="5" spans="3:10" x14ac:dyDescent="0.25">
      <c r="C5" t="s">
        <v>101</v>
      </c>
      <c r="D5">
        <v>508</v>
      </c>
      <c r="E5">
        <v>360</v>
      </c>
      <c r="H5" t="s">
        <v>103</v>
      </c>
      <c r="I5" s="4" t="s">
        <v>111</v>
      </c>
      <c r="J5">
        <f>HEX2DEC(I5)</f>
        <v>23076</v>
      </c>
    </row>
    <row r="6" spans="3:10" x14ac:dyDescent="0.25">
      <c r="C6" t="s">
        <v>105</v>
      </c>
      <c r="D6">
        <v>762</v>
      </c>
      <c r="E6">
        <v>540</v>
      </c>
      <c r="H6" t="s">
        <v>104</v>
      </c>
      <c r="I6">
        <v>5808</v>
      </c>
      <c r="J6">
        <f>J5-J4</f>
        <v>762</v>
      </c>
    </row>
    <row r="7" spans="3:10" x14ac:dyDescent="0.25">
      <c r="C7" t="s">
        <v>60</v>
      </c>
      <c r="D7">
        <v>254</v>
      </c>
      <c r="E7">
        <v>180</v>
      </c>
      <c r="G7">
        <f>H7/J7 * 2</f>
        <v>532.96350364963507</v>
      </c>
      <c r="H7">
        <f>H8-H9</f>
        <v>36508</v>
      </c>
      <c r="J7">
        <f>J8-J9</f>
        <v>137</v>
      </c>
    </row>
    <row r="8" spans="3:10" x14ac:dyDescent="0.25">
      <c r="C8" t="s">
        <v>69</v>
      </c>
      <c r="D8">
        <v>508</v>
      </c>
      <c r="E8">
        <v>360</v>
      </c>
      <c r="H8">
        <f>HEX2DEC(I8)</f>
        <v>53362</v>
      </c>
      <c r="I8" t="s">
        <v>112</v>
      </c>
      <c r="J8">
        <v>388436</v>
      </c>
    </row>
    <row r="9" spans="3:10" x14ac:dyDescent="0.25">
      <c r="C9" t="s">
        <v>76</v>
      </c>
      <c r="D9">
        <v>1016</v>
      </c>
      <c r="E9">
        <v>720</v>
      </c>
      <c r="H9">
        <f>HEX2DEC(I9)</f>
        <v>16854</v>
      </c>
      <c r="I9" t="s">
        <v>113</v>
      </c>
      <c r="J9">
        <v>388299</v>
      </c>
    </row>
    <row r="10" spans="3:10" x14ac:dyDescent="0.25">
      <c r="C10" t="s">
        <v>79</v>
      </c>
      <c r="D10">
        <v>762</v>
      </c>
      <c r="E10">
        <v>540</v>
      </c>
      <c r="H10" t="s">
        <v>106</v>
      </c>
      <c r="I10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18"/>
  <sheetViews>
    <sheetView workbookViewId="0">
      <selection activeCell="D15" sqref="D15"/>
    </sheetView>
  </sheetViews>
  <sheetFormatPr defaultRowHeight="15" x14ac:dyDescent="0.25"/>
  <sheetData>
    <row r="7" spans="3:6" x14ac:dyDescent="0.25">
      <c r="C7" t="s">
        <v>94</v>
      </c>
    </row>
    <row r="8" spans="3:6" x14ac:dyDescent="0.25">
      <c r="C8" t="s">
        <v>95</v>
      </c>
      <c r="F8" t="s">
        <v>96</v>
      </c>
    </row>
    <row r="9" spans="3:6" x14ac:dyDescent="0.25">
      <c r="F9" t="s">
        <v>97</v>
      </c>
    </row>
    <row r="10" spans="3:6" x14ac:dyDescent="0.25">
      <c r="F10" t="s">
        <v>63</v>
      </c>
    </row>
    <row r="11" spans="3:6" x14ac:dyDescent="0.25">
      <c r="F11" t="s">
        <v>92</v>
      </c>
    </row>
    <row r="12" spans="3:6" x14ac:dyDescent="0.25">
      <c r="F12" t="s">
        <v>24</v>
      </c>
    </row>
    <row r="13" spans="3:6" x14ac:dyDescent="0.25">
      <c r="D13">
        <v>50</v>
      </c>
      <c r="F13" t="s">
        <v>98</v>
      </c>
    </row>
    <row r="14" spans="3:6" x14ac:dyDescent="0.25">
      <c r="D14">
        <v>54</v>
      </c>
      <c r="F14" t="s">
        <v>99</v>
      </c>
    </row>
    <row r="15" spans="3:6" x14ac:dyDescent="0.25">
      <c r="F15" t="s">
        <v>85</v>
      </c>
    </row>
    <row r="16" spans="3:6" x14ac:dyDescent="0.25">
      <c r="F16" t="s">
        <v>92</v>
      </c>
    </row>
    <row r="17" spans="6:6" x14ac:dyDescent="0.25">
      <c r="F17" t="s">
        <v>100</v>
      </c>
    </row>
    <row r="18" spans="6:6" x14ac:dyDescent="0.25">
      <c r="F18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8"/>
  <sheetViews>
    <sheetView workbookViewId="0">
      <selection activeCell="G29" sqref="G29"/>
    </sheetView>
  </sheetViews>
  <sheetFormatPr defaultRowHeight="15" x14ac:dyDescent="0.25"/>
  <cols>
    <col min="4" max="4" width="13.140625" customWidth="1"/>
    <col min="5" max="5" width="14.5703125" customWidth="1"/>
    <col min="6" max="6" width="14" customWidth="1"/>
    <col min="7" max="7" width="18" customWidth="1"/>
    <col min="9" max="9" width="18.42578125" customWidth="1"/>
    <col min="11" max="11" width="14.42578125" customWidth="1"/>
    <col min="12" max="12" width="12.42578125" customWidth="1"/>
  </cols>
  <sheetData>
    <row r="5" spans="3:9" x14ac:dyDescent="0.25">
      <c r="C5" s="1"/>
      <c r="D5" s="1"/>
      <c r="E5" s="1"/>
      <c r="F5" s="1"/>
      <c r="G5" s="1"/>
      <c r="H5" s="1"/>
      <c r="I5" s="1"/>
    </row>
    <row r="6" spans="3:9" x14ac:dyDescent="0.25">
      <c r="C6" s="1"/>
      <c r="D6" s="1"/>
      <c r="E6" s="1"/>
      <c r="F6" s="1"/>
      <c r="G6" s="1" t="s">
        <v>0</v>
      </c>
      <c r="H6" s="1"/>
      <c r="I6" s="1"/>
    </row>
    <row r="7" spans="3:9" x14ac:dyDescent="0.25">
      <c r="C7" s="1"/>
      <c r="D7" s="1"/>
      <c r="E7" s="1"/>
      <c r="F7" s="1"/>
      <c r="G7" s="1" t="s">
        <v>1</v>
      </c>
      <c r="H7" s="1"/>
      <c r="I7" s="1"/>
    </row>
    <row r="8" spans="3:9" x14ac:dyDescent="0.25">
      <c r="C8" s="1" t="s">
        <v>50</v>
      </c>
      <c r="D8" s="1" t="s">
        <v>37</v>
      </c>
      <c r="E8" s="1" t="s">
        <v>49</v>
      </c>
      <c r="F8" s="1" t="s">
        <v>47</v>
      </c>
      <c r="G8" s="1" t="s">
        <v>45</v>
      </c>
      <c r="H8" s="1" t="s">
        <v>37</v>
      </c>
      <c r="I8" s="1" t="s">
        <v>53</v>
      </c>
    </row>
    <row r="9" spans="3:9" x14ac:dyDescent="0.25">
      <c r="C9" s="1"/>
      <c r="D9" s="1"/>
      <c r="E9" s="1" t="s">
        <v>1</v>
      </c>
      <c r="F9" s="1" t="s">
        <v>12</v>
      </c>
      <c r="G9" s="1" t="s">
        <v>1</v>
      </c>
      <c r="H9" s="1"/>
      <c r="I9" s="1"/>
    </row>
    <row r="10" spans="3:9" x14ac:dyDescent="0.25">
      <c r="C10" s="1"/>
      <c r="D10" s="1"/>
      <c r="E10" s="1" t="s">
        <v>48</v>
      </c>
      <c r="F10" s="1" t="s">
        <v>37</v>
      </c>
      <c r="G10" s="1" t="s">
        <v>46</v>
      </c>
      <c r="H10" s="1"/>
      <c r="I10" s="1"/>
    </row>
    <row r="11" spans="3:9" x14ac:dyDescent="0.25">
      <c r="C11" s="1"/>
      <c r="D11" s="1"/>
      <c r="E11" s="1" t="s">
        <v>1</v>
      </c>
      <c r="F11" s="1"/>
      <c r="G11" s="1"/>
      <c r="H11" s="1"/>
      <c r="I11" s="1"/>
    </row>
    <row r="12" spans="3:9" x14ac:dyDescent="0.25">
      <c r="C12" s="1"/>
      <c r="D12" s="1"/>
      <c r="E12" s="1" t="s">
        <v>51</v>
      </c>
      <c r="F12" s="1" t="s">
        <v>37</v>
      </c>
      <c r="G12" s="1" t="s">
        <v>52</v>
      </c>
      <c r="H12" s="1"/>
      <c r="I12" s="1"/>
    </row>
    <row r="13" spans="3:9" x14ac:dyDescent="0.25">
      <c r="C13" s="1"/>
      <c r="D13" s="1"/>
      <c r="E13" s="1"/>
      <c r="F13" s="1"/>
      <c r="G13" s="1"/>
      <c r="H13" s="1"/>
      <c r="I13" s="1"/>
    </row>
    <row r="20" spans="4:7" x14ac:dyDescent="0.25">
      <c r="D20" t="s">
        <v>19</v>
      </c>
      <c r="E20" t="s">
        <v>20</v>
      </c>
      <c r="F20" t="s">
        <v>21</v>
      </c>
      <c r="G20" t="s">
        <v>43</v>
      </c>
    </row>
    <row r="21" spans="4:7" x14ac:dyDescent="0.25">
      <c r="D21" t="s">
        <v>46</v>
      </c>
      <c r="E21" t="s">
        <v>54</v>
      </c>
      <c r="F21" t="s">
        <v>55</v>
      </c>
      <c r="G21">
        <v>1</v>
      </c>
    </row>
    <row r="22" spans="4:7" x14ac:dyDescent="0.25">
      <c r="D22" t="s">
        <v>47</v>
      </c>
      <c r="E22" t="s">
        <v>54</v>
      </c>
      <c r="F22" t="s">
        <v>62</v>
      </c>
      <c r="G22">
        <v>1</v>
      </c>
    </row>
    <row r="23" spans="4:7" x14ac:dyDescent="0.25">
      <c r="D23" t="s">
        <v>52</v>
      </c>
      <c r="E23" t="s">
        <v>87</v>
      </c>
      <c r="F23" t="s">
        <v>55</v>
      </c>
      <c r="G23">
        <v>0</v>
      </c>
    </row>
    <row r="24" spans="4:7" x14ac:dyDescent="0.25">
      <c r="D24" t="s">
        <v>49</v>
      </c>
      <c r="E24" t="s">
        <v>54</v>
      </c>
      <c r="F24" t="s">
        <v>62</v>
      </c>
      <c r="G24">
        <v>1</v>
      </c>
    </row>
    <row r="25" spans="4:7" x14ac:dyDescent="0.25">
      <c r="D25" t="s">
        <v>50</v>
      </c>
      <c r="E25" t="s">
        <v>88</v>
      </c>
      <c r="F25" t="s">
        <v>55</v>
      </c>
      <c r="G25">
        <v>0</v>
      </c>
    </row>
    <row r="26" spans="4:7" x14ac:dyDescent="0.25">
      <c r="D26" t="s">
        <v>50</v>
      </c>
      <c r="E26" t="s">
        <v>54</v>
      </c>
      <c r="F26" t="s">
        <v>55</v>
      </c>
      <c r="G26">
        <v>1</v>
      </c>
    </row>
    <row r="27" spans="4:7" x14ac:dyDescent="0.25">
      <c r="D27" t="s">
        <v>50</v>
      </c>
      <c r="E27" t="s">
        <v>89</v>
      </c>
      <c r="F27" t="s">
        <v>55</v>
      </c>
      <c r="G27">
        <v>0</v>
      </c>
    </row>
    <row r="28" spans="4:7" x14ac:dyDescent="0.25">
      <c r="D28" t="s">
        <v>90</v>
      </c>
      <c r="G28">
        <f>SUM(G21:G27)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Verda</vt:lpstr>
      <vt:lpstr>Flora</vt:lpstr>
      <vt:lpstr>Sheet2</vt:lpstr>
      <vt:lpstr>Sheet1</vt:lpstr>
      <vt:lpstr>Sylva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2016-08-01T02:40:16Z</dcterms:created>
  <dcterms:modified xsi:type="dcterms:W3CDTF">2016-08-08T04:04:13Z</dcterms:modified>
</cp:coreProperties>
</file>