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hidePivotFieldList="1" defaultThemeVersion="166925"/>
  <mc:AlternateContent xmlns:mc="http://schemas.openxmlformats.org/markup-compatibility/2006">
    <mc:Choice Requires="x15">
      <x15ac:absPath xmlns:x15ac="http://schemas.microsoft.com/office/spreadsheetml/2010/11/ac" url="C:\Users\ws\Desktop\project\"/>
    </mc:Choice>
  </mc:AlternateContent>
  <xr:revisionPtr revIDLastSave="0" documentId="13_ncr:1_{9345709A-3D14-4468-A4B0-ED450B1AB6BB}" xr6:coauthVersionLast="44" xr6:coauthVersionMax="44" xr10:uidLastSave="{00000000-0000-0000-0000-000000000000}"/>
  <bookViews>
    <workbookView xWindow="-108" yWindow="-108" windowWidth="23256" windowHeight="12576" firstSheet="4" activeTab="4" xr2:uid="{B588F05E-BEB0-4C0A-AEEF-60221083EE4D}"/>
  </bookViews>
  <sheets>
    <sheet name="Sheet2 (2)" sheetId="3" r:id="rId1"/>
    <sheet name="Sheet2 (3)" sheetId="4" state="hidden" r:id="rId2"/>
    <sheet name="Sheet6" sheetId="6" state="hidden" r:id="rId3"/>
    <sheet name="Sheet2" sheetId="9" state="hidden" r:id="rId4"/>
    <sheet name="Sheet8" sheetId="8" r:id="rId5"/>
    <sheet name="Sheet1" sheetId="1" r:id="rId6"/>
  </sheets>
  <definedNames>
    <definedName name="Slicer_City">#N/A</definedName>
    <definedName name="Slicer_Month">#N/A</definedName>
    <definedName name="Slicer_Products">#N/A</definedName>
  </definedNames>
  <calcPr calcId="191029"/>
  <pivotCaches>
    <pivotCache cacheId="3"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24" i="1" l="1"/>
  <c r="E24" i="1" s="1"/>
  <c r="D7" i="1"/>
  <c r="D8" i="1"/>
  <c r="D9" i="1"/>
  <c r="D10" i="1"/>
  <c r="D11" i="1"/>
  <c r="D12" i="1"/>
  <c r="E12" i="1" s="1"/>
  <c r="D13" i="1"/>
  <c r="E13" i="1" s="1"/>
  <c r="D14" i="1"/>
  <c r="D15" i="1"/>
  <c r="E15" i="1" s="1"/>
  <c r="D16" i="1"/>
  <c r="E16" i="1" s="1"/>
  <c r="D17" i="1"/>
  <c r="E17" i="1" s="1"/>
  <c r="D18" i="1"/>
  <c r="D19" i="1"/>
  <c r="E19" i="1" s="1"/>
  <c r="D20" i="1"/>
  <c r="E20" i="1" s="1"/>
  <c r="D21" i="1"/>
  <c r="E21" i="1" s="1"/>
  <c r="D22" i="1"/>
  <c r="E22" i="1" s="1"/>
  <c r="D23" i="1"/>
  <c r="E23" i="1" s="1"/>
  <c r="D25" i="1"/>
  <c r="E25" i="1" s="1"/>
  <c r="D26" i="1"/>
  <c r="D27" i="1"/>
  <c r="D28" i="1"/>
  <c r="E28" i="1" s="1"/>
  <c r="D29" i="1"/>
  <c r="E29" i="1" s="1"/>
  <c r="D30" i="1"/>
  <c r="E30" i="1" s="1"/>
  <c r="D31" i="1"/>
  <c r="E31" i="1" s="1"/>
  <c r="D32" i="1"/>
  <c r="E32" i="1" s="1"/>
  <c r="D33" i="1"/>
  <c r="D34" i="1"/>
  <c r="D35" i="1"/>
  <c r="E35" i="1" s="1"/>
  <c r="D36" i="1"/>
  <c r="E36" i="1" s="1"/>
  <c r="D37" i="1"/>
  <c r="E37" i="1" s="1"/>
  <c r="D38" i="1"/>
  <c r="D39" i="1"/>
  <c r="E39" i="1" s="1"/>
  <c r="D40" i="1"/>
  <c r="E40" i="1" s="1"/>
  <c r="D41" i="1"/>
  <c r="D42" i="1"/>
  <c r="E42" i="1" s="1"/>
  <c r="D43" i="1"/>
  <c r="E43" i="1" s="1"/>
  <c r="D44" i="1"/>
  <c r="E44" i="1" s="1"/>
  <c r="D45" i="1"/>
  <c r="E45" i="1" s="1"/>
  <c r="D46" i="1"/>
  <c r="E46" i="1" s="1"/>
  <c r="D47" i="1"/>
  <c r="E47" i="1" s="1"/>
  <c r="D48" i="1"/>
  <c r="D49" i="1"/>
  <c r="D3" i="1"/>
  <c r="E6" i="1"/>
  <c r="F6" i="1" s="1"/>
  <c r="F24" i="1" l="1"/>
  <c r="F22" i="1"/>
  <c r="F45" i="1"/>
  <c r="F30" i="1"/>
  <c r="E2" i="1"/>
  <c r="F2" i="1" s="1"/>
  <c r="E41" i="1"/>
  <c r="F41" i="1" s="1"/>
  <c r="E27" i="1"/>
  <c r="F27" i="1" s="1"/>
  <c r="E38" i="1"/>
  <c r="F38" i="1" s="1"/>
  <c r="E49" i="1"/>
  <c r="F49" i="1" s="1"/>
  <c r="E34" i="1"/>
  <c r="F34" i="1" s="1"/>
  <c r="E18" i="1"/>
  <c r="F18" i="1" s="1"/>
  <c r="F11" i="1"/>
  <c r="F15" i="1"/>
  <c r="F44" i="1"/>
  <c r="F37" i="1"/>
  <c r="F21" i="1"/>
  <c r="E9" i="1"/>
  <c r="F9" i="1" s="1"/>
  <c r="E5" i="1"/>
  <c r="F5" i="1" s="1"/>
  <c r="E48" i="1"/>
  <c r="F48" i="1" s="1"/>
  <c r="E33" i="1"/>
  <c r="F33" i="1" s="1"/>
  <c r="E26" i="1"/>
  <c r="F26" i="1" s="1"/>
  <c r="E14" i="1"/>
  <c r="F14" i="1" s="1"/>
  <c r="E10" i="1"/>
  <c r="F10" i="1" s="1"/>
  <c r="F47" i="1"/>
  <c r="F43" i="1"/>
  <c r="F40" i="1"/>
  <c r="F36" i="1"/>
  <c r="F32" i="1"/>
  <c r="F29" i="1"/>
  <c r="F25" i="1"/>
  <c r="F20" i="1"/>
  <c r="F17" i="1"/>
  <c r="F13" i="1"/>
  <c r="E8" i="1"/>
  <c r="F8" i="1" s="1"/>
  <c r="E4" i="1"/>
  <c r="F4" i="1" s="1"/>
  <c r="F46" i="1"/>
  <c r="F42" i="1"/>
  <c r="F39" i="1"/>
  <c r="F35" i="1"/>
  <c r="F31" i="1"/>
  <c r="F28" i="1"/>
  <c r="F23" i="1"/>
  <c r="F19" i="1"/>
  <c r="F16" i="1"/>
  <c r="F12" i="1"/>
  <c r="E7" i="1"/>
  <c r="F7" i="1" s="1"/>
  <c r="E3" i="1"/>
  <c r="F3" i="1" s="1"/>
</calcChain>
</file>

<file path=xl/sharedStrings.xml><?xml version="1.0" encoding="utf-8"?>
<sst xmlns="http://schemas.openxmlformats.org/spreadsheetml/2006/main" count="191" uniqueCount="24">
  <si>
    <t>Revenue</t>
  </si>
  <si>
    <t>Units_sold</t>
  </si>
  <si>
    <t>Products</t>
  </si>
  <si>
    <t>City</t>
  </si>
  <si>
    <t>Cost</t>
  </si>
  <si>
    <t>Profit</t>
  </si>
  <si>
    <t>Lagos</t>
  </si>
  <si>
    <t>Abuja</t>
  </si>
  <si>
    <t>Kano</t>
  </si>
  <si>
    <t>Pizza</t>
  </si>
  <si>
    <t>Ibadan</t>
  </si>
  <si>
    <t>Burger</t>
  </si>
  <si>
    <t>Chicken Nuggets</t>
  </si>
  <si>
    <t>Popcorn</t>
  </si>
  <si>
    <t>Month</t>
  </si>
  <si>
    <t>jan</t>
  </si>
  <si>
    <t>feb</t>
  </si>
  <si>
    <t>mar</t>
  </si>
  <si>
    <t>Row Labels</t>
  </si>
  <si>
    <t>Grand Total</t>
  </si>
  <si>
    <t>Sum of Profit</t>
  </si>
  <si>
    <t>Sum of Units_sold</t>
  </si>
  <si>
    <t>Column Labels</t>
  </si>
  <si>
    <t>Performance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</si>
</sst>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_(&quot;$&quot;* #,##0_);_(&quot;$&quot;* \(#,##0\);_(&quot;$&quot;* &quot;-&quot;??_);_(@_)"/>
    <numFmt numFmtId="165" formatCode="_-[$₦-46A]* #,##0.00_-;\-[$₦-46A]* #,##0.00_-;_-[$₦-46A]* &quot;-&quot;??_-;_-@_-"/>
    <numFmt numFmtId="166" formatCode="_-[$₦-468]\ * #,##0.00_-;\-[$₦-468]\ * #,##0.00_-;_-[$₦-468]\ * &quot;-&quot;??_-;_-@_-"/>
    <numFmt numFmtId="167" formatCode="_(* #,##0_);_(* \(#,##0\);_(* &quot;-&quot;??_);_(@_)"/>
    <numFmt numFmtId="168" formatCode="_-[$₦-466]\ * #,##0_-;\-[$₦-466]\ * #,##0_-;_-[$₦-466]\ * &quot;-&quot;??_-;_-@_-"/>
  </numFmts>
  <fonts count="5" x14ac:knownFonts="1">
    <font>
      <sz val="11"/>
      <color theme="1"/>
      <name val="Calibri"/>
      <family val="2"/>
      <scheme val="minor"/>
    </font>
    <font>
      <sz val="11"/>
      <color theme="1"/>
      <name val="Calibri"/>
      <family val="2"/>
      <scheme val="minor"/>
    </font>
    <font>
      <sz val="8"/>
      <name val="Calibri"/>
      <family val="2"/>
      <scheme val="minor"/>
    </font>
    <font>
      <sz val="11"/>
      <color rgb="FFC00000"/>
      <name val="Calibri"/>
      <family val="2"/>
      <scheme val="minor"/>
    </font>
    <font>
      <sz val="26"/>
      <color theme="5" tint="0.39997558519241921"/>
      <name val="Algerian"/>
      <family val="5"/>
    </font>
  </fonts>
  <fills count="4">
    <fill>
      <patternFill patternType="none"/>
    </fill>
    <fill>
      <patternFill patternType="gray125"/>
    </fill>
    <fill>
      <patternFill patternType="solid">
        <fgColor rgb="FF933F53"/>
        <bgColor indexed="64"/>
      </patternFill>
    </fill>
    <fill>
      <patternFill patternType="solid">
        <fgColor theme="0"/>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13">
    <xf numFmtId="0" fontId="0" fillId="0" borderId="0" xfId="0"/>
    <xf numFmtId="164" fontId="0" fillId="0" borderId="0" xfId="1" applyNumberFormat="1" applyFont="1"/>
    <xf numFmtId="0" fontId="0" fillId="0" borderId="0" xfId="0" pivotButton="1"/>
    <xf numFmtId="0" fontId="0" fillId="0" borderId="0" xfId="0" applyAlignment="1">
      <alignment horizontal="left"/>
    </xf>
    <xf numFmtId="0" fontId="0" fillId="0" borderId="0" xfId="1" applyNumberFormat="1" applyFont="1"/>
    <xf numFmtId="165" fontId="0" fillId="0" borderId="0" xfId="1" applyNumberFormat="1" applyFont="1"/>
    <xf numFmtId="166" fontId="0" fillId="0" borderId="0" xfId="0" applyNumberFormat="1"/>
    <xf numFmtId="167" fontId="0" fillId="0" borderId="0" xfId="0" applyNumberFormat="1"/>
    <xf numFmtId="168" fontId="0" fillId="0" borderId="0" xfId="0" applyNumberFormat="1"/>
    <xf numFmtId="0" fontId="3" fillId="3" borderId="0" xfId="0" applyFont="1" applyFill="1"/>
    <xf numFmtId="0" fontId="3" fillId="3" borderId="0" xfId="0" applyFont="1" applyFill="1" applyAlignment="1"/>
    <xf numFmtId="0" fontId="3" fillId="2" borderId="0" xfId="0" applyFont="1" applyFill="1"/>
    <xf numFmtId="0" fontId="4" fillId="2" borderId="0" xfId="0" applyFont="1" applyFill="1" applyAlignment="1">
      <alignment horizontal="center"/>
    </xf>
  </cellXfs>
  <cellStyles count="2">
    <cellStyle name="Currency" xfId="1" builtinId="4"/>
    <cellStyle name="Normal" xfId="0" builtinId="0"/>
  </cellStyles>
  <dxfs count="41">
    <dxf>
      <numFmt numFmtId="167" formatCode="_(* #,##0_);_(* \(#,##0\);_(* &quot;-&quot;??_);_(@_)"/>
    </dxf>
    <dxf>
      <numFmt numFmtId="167" formatCode="_(* #,##0_);_(* \(#,##0\);_(* &quot;-&quot;??_);_(@_)"/>
    </dxf>
    <dxf>
      <numFmt numFmtId="168" formatCode="_-[$₦-466]\ * #,##0_-;\-[$₦-466]\ * #,##0_-;_-[$₦-466]\ * &quot;-&quot;??_-;_-@_-"/>
    </dxf>
    <dxf>
      <numFmt numFmtId="167" formatCode="_(* #,##0_);_(* \(#,##0\);_(* &quot;-&quot;??_);_(@_)"/>
    </dxf>
    <dxf>
      <numFmt numFmtId="166" formatCode="_-[$₦-468]\ * #,##0.00_-;\-[$₦-468]\ * #,##0.00_-;_-[$₦-468]\ * &quot;-&quot;??_-;_-@_-"/>
    </dxf>
    <dxf>
      <numFmt numFmtId="167" formatCode="_(* #,##0_);_(* \(#,##0\);_(* &quot;-&quot;??_);_(@_)"/>
    </dxf>
    <dxf>
      <numFmt numFmtId="167" formatCode="_(* #,##0_);_(* \(#,##0\);_(* &quot;-&quot;??_);_(@_)"/>
    </dxf>
    <dxf>
      <numFmt numFmtId="168" formatCode="_-[$₦-466]\ * #,##0_-;\-[$₦-466]\ * #,##0_-;_-[$₦-466]\ * &quot;-&quot;??_-;_-@_-"/>
    </dxf>
    <dxf>
      <numFmt numFmtId="167" formatCode="_(* #,##0_);_(* \(#,##0\);_(* &quot;-&quot;??_);_(@_)"/>
    </dxf>
    <dxf>
      <numFmt numFmtId="166" formatCode="_-[$₦-468]\ * #,##0.00_-;\-[$₦-468]\ * #,##0.00_-;_-[$₦-468]\ * &quot;-&quot;??_-;_-@_-"/>
    </dxf>
    <dxf>
      <numFmt numFmtId="167" formatCode="_(* #,##0_);_(* \(#,##0\);_(* &quot;-&quot;??_);_(@_)"/>
    </dxf>
    <dxf>
      <numFmt numFmtId="167" formatCode="_(* #,##0_);_(* \(#,##0\);_(* &quot;-&quot;??_);_(@_)"/>
    </dxf>
    <dxf>
      <numFmt numFmtId="168" formatCode="_-[$₦-466]\ * #,##0_-;\-[$₦-466]\ * #,##0_-;_-[$₦-466]\ * &quot;-&quot;??_-;_-@_-"/>
    </dxf>
    <dxf>
      <numFmt numFmtId="167" formatCode="_(* #,##0_);_(* \(#,##0\);_(* &quot;-&quot;??_);_(@_)"/>
    </dxf>
    <dxf>
      <numFmt numFmtId="166" formatCode="_-[$₦-468]\ * #,##0.00_-;\-[$₦-468]\ * #,##0.00_-;_-[$₦-468]\ * &quot;-&quot;??_-;_-@_-"/>
    </dxf>
    <dxf>
      <numFmt numFmtId="167" formatCode="_(* #,##0_);_(* \(#,##0\);_(* &quot;-&quot;??_);_(@_)"/>
    </dxf>
    <dxf>
      <numFmt numFmtId="167" formatCode="_(* #,##0_);_(* \(#,##0\);_(* &quot;-&quot;??_);_(@_)"/>
    </dxf>
    <dxf>
      <numFmt numFmtId="168" formatCode="_-[$₦-466]\ * #,##0_-;\-[$₦-466]\ * #,##0_-;_-[$₦-466]\ * &quot;-&quot;??_-;_-@_-"/>
    </dxf>
    <dxf>
      <numFmt numFmtId="167" formatCode="_(* #,##0_);_(* \(#,##0\);_(* &quot;-&quot;??_);_(@_)"/>
    </dxf>
    <dxf>
      <numFmt numFmtId="166" formatCode="_-[$₦-468]\ * #,##0.00_-;\-[$₦-468]\ * #,##0.00_-;_-[$₦-468]\ * &quot;-&quot;??_-;_-@_-"/>
    </dxf>
    <dxf>
      <numFmt numFmtId="167" formatCode="_(* #,##0_);_(* \(#,##0\);_(* &quot;-&quot;??_);_(@_)"/>
    </dxf>
    <dxf>
      <numFmt numFmtId="167" formatCode="_(* #,##0_);_(* \(#,##0\);_(* &quot;-&quot;??_);_(@_)"/>
    </dxf>
    <dxf>
      <numFmt numFmtId="168" formatCode="_-[$₦-466]\ * #,##0_-;\-[$₦-466]\ * #,##0_-;_-[$₦-466]\ * &quot;-&quot;??_-;_-@_-"/>
    </dxf>
    <dxf>
      <numFmt numFmtId="167" formatCode="_(* #,##0_);_(* \(#,##0\);_(* &quot;-&quot;??_);_(@_)"/>
    </dxf>
    <dxf>
      <numFmt numFmtId="166" formatCode="_-[$₦-468]\ * #,##0.00_-;\-[$₦-468]\ * #,##0.00_-;_-[$₦-468]\ * &quot;-&quot;??_-;_-@_-"/>
    </dxf>
    <dxf>
      <numFmt numFmtId="167" formatCode="_(* #,##0_);_(* \(#,##0\);_(* &quot;-&quot;??_);_(@_)"/>
    </dxf>
    <dxf>
      <numFmt numFmtId="167" formatCode="_(* #,##0_);_(* \(#,##0\);_(* &quot;-&quot;??_);_(@_)"/>
    </dxf>
    <dxf>
      <numFmt numFmtId="168" formatCode="_-[$₦-466]\ * #,##0_-;\-[$₦-466]\ * #,##0_-;_-[$₦-466]\ * &quot;-&quot;??_-;_-@_-"/>
    </dxf>
    <dxf>
      <numFmt numFmtId="167" formatCode="_(* #,##0_);_(* \(#,##0\);_(* &quot;-&quot;??_);_(@_)"/>
    </dxf>
    <dxf>
      <numFmt numFmtId="166" formatCode="_-[$₦-468]\ * #,##0.00_-;\-[$₦-468]\ * #,##0.00_-;_-[$₦-468]\ * &quot;-&quot;??_-;_-@_-"/>
    </dxf>
    <dxf>
      <font>
        <b val="0"/>
        <i val="0"/>
        <strike val="0"/>
        <condense val="0"/>
        <extend val="0"/>
        <outline val="0"/>
        <shadow val="0"/>
        <u val="none"/>
        <vertAlign val="baseline"/>
        <sz val="11"/>
        <color theme="1"/>
        <name val="Calibri"/>
        <family val="2"/>
        <scheme val="minor"/>
      </font>
      <numFmt numFmtId="165" formatCode="_-[$₦-46A]* #,##0.00_-;\-[$₦-46A]* #,##0.00_-;_-[$₦-46A]* &quot;-&quot;??_-;_-@_-"/>
    </dxf>
    <dxf>
      <font>
        <b val="0"/>
        <i val="0"/>
        <strike val="0"/>
        <condense val="0"/>
        <extend val="0"/>
        <outline val="0"/>
        <shadow val="0"/>
        <u val="none"/>
        <vertAlign val="baseline"/>
        <sz val="11"/>
        <color theme="1"/>
        <name val="Calibri"/>
        <family val="2"/>
        <scheme val="minor"/>
      </font>
      <numFmt numFmtId="165" formatCode="_-[$₦-46A]* #,##0.00_-;\-[$₦-46A]* #,##0.00_-;_-[$₦-46A]* &quot;-&quot;??_-;_-@_-"/>
    </dxf>
    <dxf>
      <font>
        <b val="0"/>
        <i val="0"/>
        <strike val="0"/>
        <condense val="0"/>
        <extend val="0"/>
        <outline val="0"/>
        <shadow val="0"/>
        <u val="none"/>
        <vertAlign val="baseline"/>
        <sz val="11"/>
        <color theme="1"/>
        <name val="Calibri"/>
        <family val="2"/>
        <scheme val="minor"/>
      </font>
      <numFmt numFmtId="165" formatCode="_-[$₦-46A]* #,##0.00_-;\-[$₦-46A]* #,##0.00_-;_-[$₦-46A]* &quot;-&quot;??_-;_-@_-"/>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quot;$&quot;* #,##0_);_(&quot;$&quot;* \(#,##0\);_(&quot;$&quot;* &quot;-&quot;??_);_(@_)"/>
    </dxf>
    <dxf>
      <numFmt numFmtId="167" formatCode="_(* #,##0_);_(* \(#,##0\);_(* &quot;-&quot;??_);_(@_)"/>
    </dxf>
    <dxf>
      <numFmt numFmtId="167" formatCode="_(* #,##0_);_(* \(#,##0\);_(* &quot;-&quot;??_);_(@_)"/>
    </dxf>
    <dxf>
      <numFmt numFmtId="168" formatCode="_-[$₦-466]\ * #,##0_-;\-[$₦-466]\ * #,##0_-;_-[$₦-466]\ * &quot;-&quot;??_-;_-@_-"/>
    </dxf>
    <dxf>
      <numFmt numFmtId="167" formatCode="_(* #,##0_);_(* \(#,##0\);_(* &quot;-&quot;??_);_(@_)"/>
    </dxf>
    <dxf>
      <numFmt numFmtId="166" formatCode="_-[$₦-468]\ * #,##0.00_-;\-[$₦-468]\ * #,##0.00_-;_-[$₦-468]\ * &quot;-&quot;??_-;_-@_-"/>
    </dxf>
  </dxfs>
  <tableStyles count="0" defaultTableStyle="TableStyleMedium2" defaultPivotStyle="PivotStyleLight16"/>
  <colors>
    <mruColors>
      <color rgb="FFC64E6B"/>
      <color rgb="FFD73950"/>
      <color rgb="FFB64067"/>
      <color rgb="FFC3557A"/>
      <color rgb="FFCD657E"/>
      <color rgb="FFDA8EA0"/>
      <color rgb="FFE2300C"/>
      <color rgb="FFA7BBE9"/>
      <color rgb="FFCF7794"/>
      <color rgb="FF933F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[fastfood.xlsx]Sheet2 (2)!PivotTable3</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Profit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 (2)'!$B$3:$B$4</c:f>
              <c:strCache>
                <c:ptCount val="1"/>
                <c:pt idx="0">
                  <c:v>Burger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'Sheet2 (2)'!$A$5:$A$9</c:f>
              <c:strCache>
                <c:ptCount val="4"/>
                <c:pt idx="0">
                  <c:v>Lagos</c:v>
                </c:pt>
                <c:pt idx="1">
                  <c:v>Ibadan</c:v>
                </c:pt>
                <c:pt idx="2">
                  <c:v>Kano</c:v>
                </c:pt>
                <c:pt idx="3">
                  <c:v>Abuja</c:v>
                </c:pt>
              </c:strCache>
            </c:strRef>
          </c:cat>
          <c:val>
            <c:numRef>
              <c:f>'Sheet2 (2)'!$B$5:$B$9</c:f>
              <c:numCache>
                <c:formatCode>_-[$₦-468]\ * #,##0.00_-;\-[$₦-468]\ * #,##0.00_-;_-[$₦-468]\ * "-"??_-;_-@_-</c:formatCode>
                <c:ptCount val="4"/>
                <c:pt idx="0">
                  <c:v>5970</c:v>
                </c:pt>
                <c:pt idx="1">
                  <c:v>5970</c:v>
                </c:pt>
                <c:pt idx="2">
                  <c:v>5014</c:v>
                </c:pt>
                <c:pt idx="3">
                  <c:v>5970</c:v>
                </c:pt>
              </c:numCache>
            </c:numRef>
          </c:val>
          <c:extLst>
            <c:ext xmlns:c16="http://schemas.microsoft.com/office/drawing/2014/chart" uri="{C3380CC4-5D6E-409C-BE32-E72D297353CC}">
              <c16:uniqueId val="{00000000-CBEC-4198-9AC7-9102D3073A42}"/>
            </c:ext>
          </c:extLst>
        </c:ser>
        <c:ser>
          <c:idx val="1"/>
          <c:order val="1"/>
          <c:tx>
            <c:strRef>
              <c:f>'Sheet2 (2)'!$C$3:$C$4</c:f>
              <c:strCache>
                <c:ptCount val="1"/>
                <c:pt idx="0">
                  <c:v>Chicken Nuggets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'Sheet2 (2)'!$A$5:$A$9</c:f>
              <c:strCache>
                <c:ptCount val="4"/>
                <c:pt idx="0">
                  <c:v>Lagos</c:v>
                </c:pt>
                <c:pt idx="1">
                  <c:v>Ibadan</c:v>
                </c:pt>
                <c:pt idx="2">
                  <c:v>Kano</c:v>
                </c:pt>
                <c:pt idx="3">
                  <c:v>Abuja</c:v>
                </c:pt>
              </c:strCache>
            </c:strRef>
          </c:cat>
          <c:val>
            <c:numRef>
              <c:f>'Sheet2 (2)'!$C$5:$C$9</c:f>
              <c:numCache>
                <c:formatCode>_-[$₦-468]\ * #,##0.00_-;\-[$₦-468]\ * #,##0.00_-;_-[$₦-468]\ * "-"??_-;_-@_-</c:formatCode>
                <c:ptCount val="4"/>
                <c:pt idx="0">
                  <c:v>5970</c:v>
                </c:pt>
                <c:pt idx="1">
                  <c:v>5260</c:v>
                </c:pt>
                <c:pt idx="2">
                  <c:v>5970</c:v>
                </c:pt>
                <c:pt idx="3">
                  <c:v>4055</c:v>
                </c:pt>
              </c:numCache>
            </c:numRef>
          </c:val>
          <c:extLst>
            <c:ext xmlns:c16="http://schemas.microsoft.com/office/drawing/2014/chart" uri="{C3380CC4-5D6E-409C-BE32-E72D297353CC}">
              <c16:uniqueId val="{00000000-BFA4-482C-AC4E-BD5D7AAFBA0A}"/>
            </c:ext>
          </c:extLst>
        </c:ser>
        <c:ser>
          <c:idx val="2"/>
          <c:order val="2"/>
          <c:tx>
            <c:strRef>
              <c:f>'Sheet2 (2)'!$D$3:$D$4</c:f>
              <c:strCache>
                <c:ptCount val="1"/>
                <c:pt idx="0">
                  <c:v>Pizza</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'Sheet2 (2)'!$A$5:$A$9</c:f>
              <c:strCache>
                <c:ptCount val="4"/>
                <c:pt idx="0">
                  <c:v>Lagos</c:v>
                </c:pt>
                <c:pt idx="1">
                  <c:v>Ibadan</c:v>
                </c:pt>
                <c:pt idx="2">
                  <c:v>Kano</c:v>
                </c:pt>
                <c:pt idx="3">
                  <c:v>Abuja</c:v>
                </c:pt>
              </c:strCache>
            </c:strRef>
          </c:cat>
          <c:val>
            <c:numRef>
              <c:f>'Sheet2 (2)'!$D$5:$D$9</c:f>
              <c:numCache>
                <c:formatCode>_-[$₦-468]\ * #,##0.00_-;\-[$₦-468]\ * #,##0.00_-;_-[$₦-468]\ * "-"??_-;_-@_-</c:formatCode>
                <c:ptCount val="4"/>
                <c:pt idx="0">
                  <c:v>5970</c:v>
                </c:pt>
                <c:pt idx="1">
                  <c:v>5970</c:v>
                </c:pt>
                <c:pt idx="2">
                  <c:v>5970</c:v>
                </c:pt>
                <c:pt idx="3">
                  <c:v>3983</c:v>
                </c:pt>
              </c:numCache>
            </c:numRef>
          </c:val>
          <c:extLst>
            <c:ext xmlns:c16="http://schemas.microsoft.com/office/drawing/2014/chart" uri="{C3380CC4-5D6E-409C-BE32-E72D297353CC}">
              <c16:uniqueId val="{00000001-BFA4-482C-AC4E-BD5D7AAFBA0A}"/>
            </c:ext>
          </c:extLst>
        </c:ser>
        <c:ser>
          <c:idx val="3"/>
          <c:order val="3"/>
          <c:tx>
            <c:strRef>
              <c:f>'Sheet2 (2)'!$E$3:$E$4</c:f>
              <c:strCache>
                <c:ptCount val="1"/>
                <c:pt idx="0">
                  <c:v>Popcorn</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strRef>
              <c:f>'Sheet2 (2)'!$A$5:$A$9</c:f>
              <c:strCache>
                <c:ptCount val="4"/>
                <c:pt idx="0">
                  <c:v>Lagos</c:v>
                </c:pt>
                <c:pt idx="1">
                  <c:v>Ibadan</c:v>
                </c:pt>
                <c:pt idx="2">
                  <c:v>Kano</c:v>
                </c:pt>
                <c:pt idx="3">
                  <c:v>Abuja</c:v>
                </c:pt>
              </c:strCache>
            </c:strRef>
          </c:cat>
          <c:val>
            <c:numRef>
              <c:f>'Sheet2 (2)'!$E$5:$E$9</c:f>
              <c:numCache>
                <c:formatCode>_-[$₦-468]\ * #,##0.00_-;\-[$₦-468]\ * #,##0.00_-;_-[$₦-468]\ * "-"??_-;_-@_-</c:formatCode>
                <c:ptCount val="4"/>
                <c:pt idx="0">
                  <c:v>5970</c:v>
                </c:pt>
                <c:pt idx="1">
                  <c:v>5329</c:v>
                </c:pt>
                <c:pt idx="2">
                  <c:v>2604</c:v>
                </c:pt>
                <c:pt idx="3">
                  <c:v>4457</c:v>
                </c:pt>
              </c:numCache>
            </c:numRef>
          </c:val>
          <c:extLst>
            <c:ext xmlns:c16="http://schemas.microsoft.com/office/drawing/2014/chart" uri="{C3380CC4-5D6E-409C-BE32-E72D297353CC}">
              <c16:uniqueId val="{00000002-BFA4-482C-AC4E-BD5D7AAFBA0A}"/>
            </c:ext>
          </c:extLst>
        </c:ser>
        <c:dLbls>
          <c:showLegendKey val="0"/>
          <c:showVal val="0"/>
          <c:showCatName val="0"/>
          <c:showSerName val="0"/>
          <c:showPercent val="0"/>
          <c:showBubbleSize val="0"/>
        </c:dLbls>
        <c:gapWidth val="150"/>
        <c:overlap val="100"/>
        <c:axId val="2014991263"/>
        <c:axId val="1944268847"/>
      </c:barChart>
      <c:catAx>
        <c:axId val="20149912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44268847"/>
        <c:crosses val="autoZero"/>
        <c:auto val="1"/>
        <c:lblAlgn val="ctr"/>
        <c:lblOffset val="100"/>
        <c:noMultiLvlLbl val="0"/>
      </c:catAx>
      <c:valAx>
        <c:axId val="1944268847"/>
        <c:scaling>
          <c:orientation val="minMax"/>
        </c:scaling>
        <c:delete val="0"/>
        <c:axPos val="l"/>
        <c:majorGridlines>
          <c:spPr>
            <a:ln w="9525" cap="flat" cmpd="sng" algn="ctr">
              <a:solidFill>
                <a:schemeClr val="tx2">
                  <a:lumMod val="15000"/>
                  <a:lumOff val="85000"/>
                </a:schemeClr>
              </a:solidFill>
              <a:round/>
            </a:ln>
            <a:effectLst/>
          </c:spPr>
        </c:majorGridlines>
        <c:numFmt formatCode="_-[$₦-468]\ * #,##0.00_-;\-[$₦-468]\ * #,##0.00_-;_-[$₦-468]\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14991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[fastfood.xlsx]Sheet2 (3)!PivotTable3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Units sold each month</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5823403324584426"/>
          <c:y val="0.30536818314377367"/>
          <c:w val="0.64615660542432196"/>
          <c:h val="0.45862350539515895"/>
        </c:manualLayout>
      </c:layout>
      <c:line3DChart>
        <c:grouping val="standard"/>
        <c:varyColors val="0"/>
        <c:ser>
          <c:idx val="0"/>
          <c:order val="0"/>
          <c:tx>
            <c:strRef>
              <c:f>'Sheet2 (3)'!$B$3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'Sheet2 (3)'!$A$4:$A$7</c:f>
              <c:strCache>
                <c:ptCount val="3"/>
                <c:pt idx="0">
                  <c:v>jan</c:v>
                </c:pt>
                <c:pt idx="1">
                  <c:v>feb</c:v>
                </c:pt>
                <c:pt idx="2">
                  <c:v>mar</c:v>
                </c:pt>
              </c:strCache>
            </c:strRef>
          </c:cat>
          <c:val>
            <c:numRef>
              <c:f>'Sheet2 (3)'!$B$4:$B$7</c:f>
              <c:numCache>
                <c:formatCode>_(* #,##0_);_(* \(#,##0\);_(* "-"??_);_(@_)</c:formatCode>
                <c:ptCount val="3"/>
                <c:pt idx="0">
                  <c:v>17962</c:v>
                </c:pt>
                <c:pt idx="1">
                  <c:v>21966</c:v>
                </c:pt>
                <c:pt idx="2">
                  <c:v>18981</c:v>
                </c:pt>
              </c:numCache>
            </c:numRef>
          </c:val>
          <c:smooth val="0"/>
          <c:extLst>
            <c:ext xmlns:c16="http://schemas.microsoft.com/office/drawing/2014/chart" uri="{C3380CC4-5D6E-409C-BE32-E72D297353CC}">
              <c16:uniqueId val="{00000000-49C8-47E3-88CD-FCCB3DDD0577}"/>
            </c:ext>
          </c:extLst>
        </c:ser>
        <c:dLbls>
          <c:showLegendKey val="0"/>
          <c:showVal val="0"/>
          <c:showCatName val="0"/>
          <c:showSerName val="0"/>
          <c:showPercent val="0"/>
          <c:showBubbleSize val="0"/>
        </c:dLbls>
        <c:axId val="2003177679"/>
        <c:axId val="1979715455"/>
        <c:axId val="2004503295"/>
      </c:line3DChart>
      <c:catAx>
        <c:axId val="2003177679"/>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9715455"/>
        <c:crosses val="autoZero"/>
        <c:auto val="1"/>
        <c:lblAlgn val="ctr"/>
        <c:lblOffset val="100"/>
        <c:noMultiLvlLbl val="0"/>
      </c:catAx>
      <c:valAx>
        <c:axId val="1979715455"/>
        <c:scaling>
          <c:orientation val="minMax"/>
        </c:scaling>
        <c:delete val="0"/>
        <c:axPos val="l"/>
        <c:majorGridlines>
          <c:spPr>
            <a:ln w="9525" cap="flat" cmpd="sng" algn="ctr">
              <a:solidFill>
                <a:schemeClr val="dk1">
                  <a:lumMod val="50000"/>
                  <a:lumOff val="50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3177679"/>
        <c:crosses val="autoZero"/>
        <c:crossBetween val="between"/>
      </c:valAx>
      <c:serAx>
        <c:axId val="2004503295"/>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9715455"/>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[fastfood.xlsx]Sheet6!PivotTable5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7469816272965878E-2"/>
          <c:y val="0.14393518518518519"/>
          <c:w val="0.8028635170603674"/>
          <c:h val="0.72088764946048411"/>
        </c:manualLayout>
      </c:layout>
      <c:bar3DChart>
        <c:barDir val="bar"/>
        <c:grouping val="clustered"/>
        <c:varyColors val="0"/>
        <c:ser>
          <c:idx val="0"/>
          <c:order val="0"/>
          <c:tx>
            <c:strRef>
              <c:f>Sheet6!$B$3</c:f>
              <c:strCache>
                <c:ptCount val="1"/>
                <c:pt idx="0">
                  <c:v>Total</c:v>
                </c:pt>
              </c:strCache>
            </c:strRef>
          </c:tx>
          <c:spPr>
            <a:solidFill>
              <a:schemeClr val="accent1"/>
            </a:solidFill>
            <a:ln>
              <a:noFill/>
            </a:ln>
            <a:effectLst/>
            <a:sp3d/>
          </c:spPr>
          <c:invertIfNegative val="0"/>
          <c:cat>
            <c:strRef>
              <c:f>Sheet6!$A$4:$A$8</c:f>
              <c:strCache>
                <c:ptCount val="4"/>
                <c:pt idx="0">
                  <c:v>Burger</c:v>
                </c:pt>
                <c:pt idx="1">
                  <c:v>Chicken Nuggets</c:v>
                </c:pt>
                <c:pt idx="2">
                  <c:v>Pizza</c:v>
                </c:pt>
                <c:pt idx="3">
                  <c:v>Popcorn</c:v>
                </c:pt>
              </c:strCache>
            </c:strRef>
          </c:cat>
          <c:val>
            <c:numRef>
              <c:f>Sheet6!$B$4:$B$8</c:f>
              <c:numCache>
                <c:formatCode>_-[$₦-466]\ * #,##0_-;\-[$₦-466]\ * #,##0_-;_-[$₦-466]\ * "-"??_-;_-@_-</c:formatCode>
                <c:ptCount val="4"/>
                <c:pt idx="0">
                  <c:v>22924</c:v>
                </c:pt>
                <c:pt idx="1">
                  <c:v>21255</c:v>
                </c:pt>
                <c:pt idx="2">
                  <c:v>21893</c:v>
                </c:pt>
                <c:pt idx="3">
                  <c:v>18360</c:v>
                </c:pt>
              </c:numCache>
            </c:numRef>
          </c:val>
          <c:extLst>
            <c:ext xmlns:c16="http://schemas.microsoft.com/office/drawing/2014/chart" uri="{C3380CC4-5D6E-409C-BE32-E72D297353CC}">
              <c16:uniqueId val="{00000000-0476-4280-B599-2B96AB091ACC}"/>
            </c:ext>
          </c:extLst>
        </c:ser>
        <c:dLbls>
          <c:showLegendKey val="0"/>
          <c:showVal val="0"/>
          <c:showCatName val="0"/>
          <c:showSerName val="0"/>
          <c:showPercent val="0"/>
          <c:showBubbleSize val="0"/>
        </c:dLbls>
        <c:gapWidth val="150"/>
        <c:shape val="box"/>
        <c:axId val="1565408991"/>
        <c:axId val="1935590335"/>
        <c:axId val="0"/>
      </c:bar3DChart>
      <c:catAx>
        <c:axId val="15654089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590335"/>
        <c:crosses val="autoZero"/>
        <c:auto val="1"/>
        <c:lblAlgn val="ctr"/>
        <c:lblOffset val="100"/>
        <c:noMultiLvlLbl val="0"/>
      </c:catAx>
      <c:valAx>
        <c:axId val="1935590335"/>
        <c:scaling>
          <c:orientation val="minMax"/>
        </c:scaling>
        <c:delete val="1"/>
        <c:axPos val="b"/>
        <c:majorGridlines>
          <c:spPr>
            <a:ln w="9525" cap="flat" cmpd="sng" algn="ctr">
              <a:solidFill>
                <a:schemeClr val="tx1">
                  <a:lumMod val="15000"/>
                  <a:lumOff val="85000"/>
                </a:schemeClr>
              </a:solidFill>
              <a:round/>
            </a:ln>
            <a:effectLst/>
          </c:spPr>
        </c:majorGridlines>
        <c:numFmt formatCode="_-[$₦-466]\ * #,##0_-;\-[$₦-466]\ * #,##0_-;_-[$₦-466]\ * &quot;-&quot;??_-;_-@_-" sourceLinked="1"/>
        <c:majorTickMark val="none"/>
        <c:minorTickMark val="none"/>
        <c:tickLblPos val="nextTo"/>
        <c:crossAx val="1565408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[fastfood.xlsx]Sheet2!PivotTable1</c:name>
    <c:fmtId val="16"/>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rgbClr val="933F53"/>
              </a:gs>
              <a:gs pos="30000">
                <a:srgbClr val="AF4C6A"/>
              </a:gs>
              <a:gs pos="66000">
                <a:srgbClr val="B64067"/>
              </a:gs>
              <a:gs pos="84000">
                <a:srgbClr val="D73950"/>
              </a:gs>
              <a:gs pos="98000">
                <a:srgbClr val="C64E6B"/>
              </a:gs>
            </a:gsLst>
            <a:path path="circle">
              <a:fillToRect l="100000" t="100000"/>
            </a:path>
            <a:tileRect r="-100000" b="-100000"/>
          </a:gradFill>
          <a:ln>
            <a:noFill/>
          </a:ln>
          <a:effectLst>
            <a:outerShdw blurRad="38100" dist="50800" dir="3900000" sx="93000" sy="93000" kx="-800400" algn="bl" rotWithShape="0">
              <a:prstClr val="black">
                <a:alpha val="36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794269466316714"/>
          <c:y val="0.21698855351414403"/>
          <c:w val="0.45239763779527559"/>
          <c:h val="0.6293157626130067"/>
        </c:manualLayout>
      </c:layout>
      <c:barChart>
        <c:barDir val="bar"/>
        <c:grouping val="clustered"/>
        <c:varyColors val="0"/>
        <c:ser>
          <c:idx val="0"/>
          <c:order val="0"/>
          <c:tx>
            <c:strRef>
              <c:f>Sheet2!$B$3:$B$4</c:f>
              <c:strCache>
                <c:ptCount val="1"/>
                <c:pt idx="0">
                  <c:v>Abuja</c:v>
                </c:pt>
              </c:strCache>
            </c:strRef>
          </c:tx>
          <c:spPr>
            <a:gradFill rotWithShape="1">
              <a:gsLst>
                <a:gs pos="0">
                  <a:schemeClr val="accent2">
                    <a:shade val="58000"/>
                    <a:satMod val="103000"/>
                    <a:lumMod val="102000"/>
                    <a:tint val="94000"/>
                  </a:schemeClr>
                </a:gs>
                <a:gs pos="50000">
                  <a:schemeClr val="accent2">
                    <a:shade val="58000"/>
                    <a:satMod val="110000"/>
                    <a:lumMod val="100000"/>
                    <a:shade val="100000"/>
                  </a:schemeClr>
                </a:gs>
                <a:gs pos="100000">
                  <a:schemeClr val="accent2">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Sheet2!$A$5:$A$9</c:f>
              <c:strCache>
                <c:ptCount val="4"/>
                <c:pt idx="0">
                  <c:v>Burger</c:v>
                </c:pt>
                <c:pt idx="1">
                  <c:v>Chicken Nuggets</c:v>
                </c:pt>
                <c:pt idx="2">
                  <c:v>Pizza</c:v>
                </c:pt>
                <c:pt idx="3">
                  <c:v>Popcorn</c:v>
                </c:pt>
              </c:strCache>
            </c:strRef>
          </c:cat>
          <c:val>
            <c:numRef>
              <c:f>Sheet2!$B$5:$B$9</c:f>
              <c:numCache>
                <c:formatCode>_(* #,##0_);_(* \(#,##0\);_(* "-"??_);_(@_)</c:formatCode>
                <c:ptCount val="4"/>
                <c:pt idx="0">
                  <c:v>5400</c:v>
                </c:pt>
                <c:pt idx="1">
                  <c:v>2263</c:v>
                </c:pt>
                <c:pt idx="2">
                  <c:v>2222</c:v>
                </c:pt>
                <c:pt idx="3">
                  <c:v>2939</c:v>
                </c:pt>
              </c:numCache>
            </c:numRef>
          </c:val>
          <c:extLst>
            <c:ext xmlns:c16="http://schemas.microsoft.com/office/drawing/2014/chart" uri="{C3380CC4-5D6E-409C-BE32-E72D297353CC}">
              <c16:uniqueId val="{00000000-EB38-4AAF-B7F2-82D7CE5A95BF}"/>
            </c:ext>
          </c:extLst>
        </c:ser>
        <c:ser>
          <c:idx val="1"/>
          <c:order val="1"/>
          <c:tx>
            <c:strRef>
              <c:f>Sheet2!$C$3:$C$4</c:f>
              <c:strCache>
                <c:ptCount val="1"/>
                <c:pt idx="0">
                  <c:v>Ibadan</c:v>
                </c:pt>
              </c:strCache>
            </c:strRef>
          </c:tx>
          <c:spPr>
            <a:gradFill rotWithShape="1">
              <a:gsLst>
                <a:gs pos="0">
                  <a:schemeClr val="accent2">
                    <a:shade val="86000"/>
                    <a:satMod val="103000"/>
                    <a:lumMod val="102000"/>
                    <a:tint val="94000"/>
                  </a:schemeClr>
                </a:gs>
                <a:gs pos="50000">
                  <a:schemeClr val="accent2">
                    <a:shade val="86000"/>
                    <a:satMod val="110000"/>
                    <a:lumMod val="100000"/>
                    <a:shade val="100000"/>
                  </a:schemeClr>
                </a:gs>
                <a:gs pos="100000">
                  <a:schemeClr val="accent2">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Sheet2!$A$5:$A$9</c:f>
              <c:strCache>
                <c:ptCount val="4"/>
                <c:pt idx="0">
                  <c:v>Burger</c:v>
                </c:pt>
                <c:pt idx="1">
                  <c:v>Chicken Nuggets</c:v>
                </c:pt>
                <c:pt idx="2">
                  <c:v>Pizza</c:v>
                </c:pt>
                <c:pt idx="3">
                  <c:v>Popcorn</c:v>
                </c:pt>
              </c:strCache>
            </c:strRef>
          </c:cat>
          <c:val>
            <c:numRef>
              <c:f>Sheet2!$C$5:$C$9</c:f>
              <c:numCache>
                <c:formatCode>_(* #,##0_);_(* \(#,##0\);_(* "-"??_);_(@_)</c:formatCode>
                <c:ptCount val="4"/>
                <c:pt idx="0">
                  <c:v>4781</c:v>
                </c:pt>
                <c:pt idx="1">
                  <c:v>2840</c:v>
                </c:pt>
                <c:pt idx="2">
                  <c:v>2909</c:v>
                </c:pt>
                <c:pt idx="3">
                  <c:v>2873</c:v>
                </c:pt>
              </c:numCache>
            </c:numRef>
          </c:val>
          <c:extLst>
            <c:ext xmlns:c16="http://schemas.microsoft.com/office/drawing/2014/chart" uri="{C3380CC4-5D6E-409C-BE32-E72D297353CC}">
              <c16:uniqueId val="{00000000-5E6D-4605-8D12-ECBBBA0A7383}"/>
            </c:ext>
          </c:extLst>
        </c:ser>
        <c:ser>
          <c:idx val="2"/>
          <c:order val="2"/>
          <c:tx>
            <c:strRef>
              <c:f>Sheet2!$D$3:$D$4</c:f>
              <c:strCache>
                <c:ptCount val="1"/>
                <c:pt idx="0">
                  <c:v>Kano</c:v>
                </c:pt>
              </c:strCache>
            </c:strRef>
          </c:tx>
          <c:spPr>
            <a:gradFill flip="none" rotWithShape="1">
              <a:gsLst>
                <a:gs pos="0">
                  <a:srgbClr val="933F53"/>
                </a:gs>
                <a:gs pos="30000">
                  <a:srgbClr val="AF4C6A"/>
                </a:gs>
                <a:gs pos="66000">
                  <a:srgbClr val="B64067"/>
                </a:gs>
                <a:gs pos="84000">
                  <a:srgbClr val="D73950"/>
                </a:gs>
                <a:gs pos="98000">
                  <a:srgbClr val="C64E6B"/>
                </a:gs>
              </a:gsLst>
              <a:path path="circle">
                <a:fillToRect l="100000" t="100000"/>
              </a:path>
              <a:tileRect r="-100000" b="-100000"/>
            </a:gradFill>
            <a:ln>
              <a:noFill/>
            </a:ln>
            <a:effectLst>
              <a:outerShdw blurRad="38100" dist="50800" dir="3900000" sx="93000" sy="93000" kx="-800400" algn="bl" rotWithShape="0">
                <a:prstClr val="black">
                  <a:alpha val="36000"/>
                </a:prstClr>
              </a:outerShdw>
            </a:effectLst>
          </c:spPr>
          <c:invertIfNegative val="0"/>
          <c:cat>
            <c:strRef>
              <c:f>Sheet2!$A$5:$A$9</c:f>
              <c:strCache>
                <c:ptCount val="4"/>
                <c:pt idx="0">
                  <c:v>Burger</c:v>
                </c:pt>
                <c:pt idx="1">
                  <c:v>Chicken Nuggets</c:v>
                </c:pt>
                <c:pt idx="2">
                  <c:v>Pizza</c:v>
                </c:pt>
                <c:pt idx="3">
                  <c:v>Popcorn</c:v>
                </c:pt>
              </c:strCache>
            </c:strRef>
          </c:cat>
          <c:val>
            <c:numRef>
              <c:f>Sheet2!$D$5:$D$9</c:f>
              <c:numCache>
                <c:formatCode>_(* #,##0_);_(* \(#,##0\);_(* "-"??_);_(@_)</c:formatCode>
                <c:ptCount val="4"/>
                <c:pt idx="0">
                  <c:v>3608</c:v>
                </c:pt>
                <c:pt idx="1">
                  <c:v>5700</c:v>
                </c:pt>
                <c:pt idx="2">
                  <c:v>5717</c:v>
                </c:pt>
                <c:pt idx="3">
                  <c:v>1868</c:v>
                </c:pt>
              </c:numCache>
            </c:numRef>
          </c:val>
          <c:extLst>
            <c:ext xmlns:c16="http://schemas.microsoft.com/office/drawing/2014/chart" uri="{C3380CC4-5D6E-409C-BE32-E72D297353CC}">
              <c16:uniqueId val="{00000001-5E6D-4605-8D12-ECBBBA0A7383}"/>
            </c:ext>
          </c:extLst>
        </c:ser>
        <c:ser>
          <c:idx val="3"/>
          <c:order val="3"/>
          <c:tx>
            <c:strRef>
              <c:f>Sheet2!$E$3:$E$4</c:f>
              <c:strCache>
                <c:ptCount val="1"/>
                <c:pt idx="0">
                  <c:v>Lagos</c:v>
                </c:pt>
              </c:strCache>
            </c:strRef>
          </c:tx>
          <c:spPr>
            <a:gradFill rotWithShape="1">
              <a:gsLst>
                <a:gs pos="0">
                  <a:schemeClr val="accent2">
                    <a:tint val="58000"/>
                    <a:satMod val="103000"/>
                    <a:lumMod val="102000"/>
                    <a:tint val="94000"/>
                  </a:schemeClr>
                </a:gs>
                <a:gs pos="50000">
                  <a:schemeClr val="accent2">
                    <a:tint val="58000"/>
                    <a:satMod val="110000"/>
                    <a:lumMod val="100000"/>
                    <a:shade val="100000"/>
                  </a:schemeClr>
                </a:gs>
                <a:gs pos="100000">
                  <a:schemeClr val="accent2">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Sheet2!$A$5:$A$9</c:f>
              <c:strCache>
                <c:ptCount val="4"/>
                <c:pt idx="0">
                  <c:v>Burger</c:v>
                </c:pt>
                <c:pt idx="1">
                  <c:v>Chicken Nuggets</c:v>
                </c:pt>
                <c:pt idx="2">
                  <c:v>Pizza</c:v>
                </c:pt>
                <c:pt idx="3">
                  <c:v>Popcorn</c:v>
                </c:pt>
              </c:strCache>
            </c:strRef>
          </c:cat>
          <c:val>
            <c:numRef>
              <c:f>Sheet2!$E$5:$E$9</c:f>
              <c:numCache>
                <c:formatCode>_(* #,##0_);_(* \(#,##0\);_(* "-"??_);_(@_)</c:formatCode>
                <c:ptCount val="4"/>
                <c:pt idx="0">
                  <c:v>2959</c:v>
                </c:pt>
                <c:pt idx="1">
                  <c:v>3253</c:v>
                </c:pt>
                <c:pt idx="2">
                  <c:v>4314</c:v>
                </c:pt>
                <c:pt idx="3">
                  <c:v>5263</c:v>
                </c:pt>
              </c:numCache>
            </c:numRef>
          </c:val>
          <c:extLst>
            <c:ext xmlns:c16="http://schemas.microsoft.com/office/drawing/2014/chart" uri="{C3380CC4-5D6E-409C-BE32-E72D297353CC}">
              <c16:uniqueId val="{00000002-5E6D-4605-8D12-ECBBBA0A7383}"/>
            </c:ext>
          </c:extLst>
        </c:ser>
        <c:dLbls>
          <c:showLegendKey val="0"/>
          <c:showVal val="0"/>
          <c:showCatName val="0"/>
          <c:showSerName val="0"/>
          <c:showPercent val="0"/>
          <c:showBubbleSize val="0"/>
        </c:dLbls>
        <c:gapWidth val="62"/>
        <c:overlap val="-20"/>
        <c:axId val="783045888"/>
        <c:axId val="595391456"/>
      </c:barChart>
      <c:catAx>
        <c:axId val="78304588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391456"/>
        <c:crosses val="autoZero"/>
        <c:auto val="1"/>
        <c:lblAlgn val="ctr"/>
        <c:lblOffset val="100"/>
        <c:noMultiLvlLbl val="0"/>
      </c:catAx>
      <c:valAx>
        <c:axId val="595391456"/>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045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0" cap="rnd"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[fastfood.xlsx]Sheet2 (2)!PivotTable3</c:name>
    <c:fmtId val="6"/>
  </c:pivotSource>
  <c:chart>
    <c:title>
      <c:tx>
        <c:rich>
          <a:bodyPr rot="0" spcFirstLastPara="1" vertOverflow="ellipsis" vert="horz" wrap="square" anchor="ctr" anchorCtr="1"/>
          <a:lstStyle/>
          <a:p>
            <a:pPr>
              <a:defRPr sz="1600" b="1" i="0" u="none" strike="noStrike" kern="1200" baseline="0">
                <a:solidFill>
                  <a:srgbClr val="C64E6B"/>
                </a:solidFill>
                <a:latin typeface="+mn-lt"/>
                <a:ea typeface="+mn-ea"/>
                <a:cs typeface="+mn-cs"/>
              </a:defRPr>
            </a:pPr>
            <a:r>
              <a:rPr lang="en-US">
                <a:solidFill>
                  <a:srgbClr val="C64E6B"/>
                </a:solidFill>
              </a:rPr>
              <a:t>Profit by month</a:t>
            </a:r>
          </a:p>
        </c:rich>
      </c:tx>
      <c:overlay val="0"/>
      <c:spPr>
        <a:noFill/>
        <a:ln>
          <a:noFill/>
        </a:ln>
        <a:effectLst/>
      </c:spPr>
      <c:txPr>
        <a:bodyPr rot="0" spcFirstLastPara="1" vertOverflow="ellipsis" vert="horz" wrap="square" anchor="ctr" anchorCtr="1"/>
        <a:lstStyle/>
        <a:p>
          <a:pPr>
            <a:defRPr sz="1600" b="1" i="0" u="none" strike="noStrike" kern="1200" baseline="0">
              <a:solidFill>
                <a:srgbClr val="C64E6B"/>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279400" dist="101600" dir="5400000" sx="89000" sy="89000" algn="ctr" rotWithShape="0">
              <a:srgbClr val="000000">
                <a:alpha val="87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 (2)'!$B$3:$B$4</c:f>
              <c:strCache>
                <c:ptCount val="1"/>
                <c:pt idx="0">
                  <c:v>Burger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'Sheet2 (2)'!$A$5:$A$9</c:f>
              <c:strCache>
                <c:ptCount val="4"/>
                <c:pt idx="0">
                  <c:v>Lagos</c:v>
                </c:pt>
                <c:pt idx="1">
                  <c:v>Ibadan</c:v>
                </c:pt>
                <c:pt idx="2">
                  <c:v>Kano</c:v>
                </c:pt>
                <c:pt idx="3">
                  <c:v>Abuja</c:v>
                </c:pt>
              </c:strCache>
            </c:strRef>
          </c:cat>
          <c:val>
            <c:numRef>
              <c:f>'Sheet2 (2)'!$B$5:$B$9</c:f>
              <c:numCache>
                <c:formatCode>_-[$₦-468]\ * #,##0.00_-;\-[$₦-468]\ * #,##0.00_-;_-[$₦-468]\ * "-"??_-;_-@_-</c:formatCode>
                <c:ptCount val="4"/>
                <c:pt idx="0">
                  <c:v>5970</c:v>
                </c:pt>
                <c:pt idx="1">
                  <c:v>5970</c:v>
                </c:pt>
                <c:pt idx="2">
                  <c:v>5014</c:v>
                </c:pt>
                <c:pt idx="3">
                  <c:v>5970</c:v>
                </c:pt>
              </c:numCache>
            </c:numRef>
          </c:val>
          <c:extLst>
            <c:ext xmlns:c16="http://schemas.microsoft.com/office/drawing/2014/chart" uri="{C3380CC4-5D6E-409C-BE32-E72D297353CC}">
              <c16:uniqueId val="{00000000-4C6B-400D-8A08-0ADF2B47A0EA}"/>
            </c:ext>
          </c:extLst>
        </c:ser>
        <c:ser>
          <c:idx val="1"/>
          <c:order val="1"/>
          <c:tx>
            <c:strRef>
              <c:f>'Sheet2 (2)'!$C$3:$C$4</c:f>
              <c:strCache>
                <c:ptCount val="1"/>
                <c:pt idx="0">
                  <c:v>Chicken Nuggets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279400" dist="101600" dir="5400000" sx="89000" sy="89000" algn="ctr" rotWithShape="0">
                <a:srgbClr val="000000">
                  <a:alpha val="87000"/>
                </a:srgbClr>
              </a:outerShdw>
            </a:effectLst>
          </c:spPr>
          <c:invertIfNegative val="0"/>
          <c:cat>
            <c:strRef>
              <c:f>'Sheet2 (2)'!$A$5:$A$9</c:f>
              <c:strCache>
                <c:ptCount val="4"/>
                <c:pt idx="0">
                  <c:v>Lagos</c:v>
                </c:pt>
                <c:pt idx="1">
                  <c:v>Ibadan</c:v>
                </c:pt>
                <c:pt idx="2">
                  <c:v>Kano</c:v>
                </c:pt>
                <c:pt idx="3">
                  <c:v>Abuja</c:v>
                </c:pt>
              </c:strCache>
            </c:strRef>
          </c:cat>
          <c:val>
            <c:numRef>
              <c:f>'Sheet2 (2)'!$C$5:$C$9</c:f>
              <c:numCache>
                <c:formatCode>_-[$₦-468]\ * #,##0.00_-;\-[$₦-468]\ * #,##0.00_-;_-[$₦-468]\ * "-"??_-;_-@_-</c:formatCode>
                <c:ptCount val="4"/>
                <c:pt idx="0">
                  <c:v>5970</c:v>
                </c:pt>
                <c:pt idx="1">
                  <c:v>5260</c:v>
                </c:pt>
                <c:pt idx="2">
                  <c:v>5970</c:v>
                </c:pt>
                <c:pt idx="3">
                  <c:v>4055</c:v>
                </c:pt>
              </c:numCache>
            </c:numRef>
          </c:val>
          <c:extLst>
            <c:ext xmlns:c16="http://schemas.microsoft.com/office/drawing/2014/chart" uri="{C3380CC4-5D6E-409C-BE32-E72D297353CC}">
              <c16:uniqueId val="{00000000-95E4-4BEC-8957-841B1079198F}"/>
            </c:ext>
          </c:extLst>
        </c:ser>
        <c:ser>
          <c:idx val="2"/>
          <c:order val="2"/>
          <c:tx>
            <c:strRef>
              <c:f>'Sheet2 (2)'!$D$3:$D$4</c:f>
              <c:strCache>
                <c:ptCount val="1"/>
                <c:pt idx="0">
                  <c:v>Pizza</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strRef>
              <c:f>'Sheet2 (2)'!$A$5:$A$9</c:f>
              <c:strCache>
                <c:ptCount val="4"/>
                <c:pt idx="0">
                  <c:v>Lagos</c:v>
                </c:pt>
                <c:pt idx="1">
                  <c:v>Ibadan</c:v>
                </c:pt>
                <c:pt idx="2">
                  <c:v>Kano</c:v>
                </c:pt>
                <c:pt idx="3">
                  <c:v>Abuja</c:v>
                </c:pt>
              </c:strCache>
            </c:strRef>
          </c:cat>
          <c:val>
            <c:numRef>
              <c:f>'Sheet2 (2)'!$D$5:$D$9</c:f>
              <c:numCache>
                <c:formatCode>_-[$₦-468]\ * #,##0.00_-;\-[$₦-468]\ * #,##0.00_-;_-[$₦-468]\ * "-"??_-;_-@_-</c:formatCode>
                <c:ptCount val="4"/>
                <c:pt idx="0">
                  <c:v>5970</c:v>
                </c:pt>
                <c:pt idx="1">
                  <c:v>5970</c:v>
                </c:pt>
                <c:pt idx="2">
                  <c:v>5970</c:v>
                </c:pt>
                <c:pt idx="3">
                  <c:v>3983</c:v>
                </c:pt>
              </c:numCache>
            </c:numRef>
          </c:val>
          <c:extLst>
            <c:ext xmlns:c16="http://schemas.microsoft.com/office/drawing/2014/chart" uri="{C3380CC4-5D6E-409C-BE32-E72D297353CC}">
              <c16:uniqueId val="{00000001-95E4-4BEC-8957-841B1079198F}"/>
            </c:ext>
          </c:extLst>
        </c:ser>
        <c:ser>
          <c:idx val="3"/>
          <c:order val="3"/>
          <c:tx>
            <c:strRef>
              <c:f>'Sheet2 (2)'!$E$3:$E$4</c:f>
              <c:strCache>
                <c:ptCount val="1"/>
                <c:pt idx="0">
                  <c:v>Popcorn</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invertIfNegative val="0"/>
          <c:cat>
            <c:strRef>
              <c:f>'Sheet2 (2)'!$A$5:$A$9</c:f>
              <c:strCache>
                <c:ptCount val="4"/>
                <c:pt idx="0">
                  <c:v>Lagos</c:v>
                </c:pt>
                <c:pt idx="1">
                  <c:v>Ibadan</c:v>
                </c:pt>
                <c:pt idx="2">
                  <c:v>Kano</c:v>
                </c:pt>
                <c:pt idx="3">
                  <c:v>Abuja</c:v>
                </c:pt>
              </c:strCache>
            </c:strRef>
          </c:cat>
          <c:val>
            <c:numRef>
              <c:f>'Sheet2 (2)'!$E$5:$E$9</c:f>
              <c:numCache>
                <c:formatCode>_-[$₦-468]\ * #,##0.00_-;\-[$₦-468]\ * #,##0.00_-;_-[$₦-468]\ * "-"??_-;_-@_-</c:formatCode>
                <c:ptCount val="4"/>
                <c:pt idx="0">
                  <c:v>5970</c:v>
                </c:pt>
                <c:pt idx="1">
                  <c:v>5329</c:v>
                </c:pt>
                <c:pt idx="2">
                  <c:v>2604</c:v>
                </c:pt>
                <c:pt idx="3">
                  <c:v>4457</c:v>
                </c:pt>
              </c:numCache>
            </c:numRef>
          </c:val>
          <c:extLst>
            <c:ext xmlns:c16="http://schemas.microsoft.com/office/drawing/2014/chart" uri="{C3380CC4-5D6E-409C-BE32-E72D297353CC}">
              <c16:uniqueId val="{00000002-95E4-4BEC-8957-841B1079198F}"/>
            </c:ext>
          </c:extLst>
        </c:ser>
        <c:dLbls>
          <c:showLegendKey val="0"/>
          <c:showVal val="0"/>
          <c:showCatName val="0"/>
          <c:showSerName val="0"/>
          <c:showPercent val="0"/>
          <c:showBubbleSize val="0"/>
        </c:dLbls>
        <c:gapWidth val="150"/>
        <c:overlap val="100"/>
        <c:axId val="2014991263"/>
        <c:axId val="1944268847"/>
      </c:barChart>
      <c:catAx>
        <c:axId val="20149912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44268847"/>
        <c:crosses val="autoZero"/>
        <c:auto val="1"/>
        <c:lblAlgn val="ctr"/>
        <c:lblOffset val="100"/>
        <c:noMultiLvlLbl val="0"/>
      </c:catAx>
      <c:valAx>
        <c:axId val="1944268847"/>
        <c:scaling>
          <c:orientation val="minMax"/>
        </c:scaling>
        <c:delete val="0"/>
        <c:axPos val="l"/>
        <c:majorGridlines>
          <c:spPr>
            <a:ln w="9525" cap="flat" cmpd="sng" algn="ctr">
              <a:solidFill>
                <a:schemeClr val="tx2">
                  <a:lumMod val="15000"/>
                  <a:lumOff val="85000"/>
                </a:schemeClr>
              </a:solidFill>
              <a:round/>
            </a:ln>
            <a:effectLst/>
          </c:spPr>
        </c:majorGridlines>
        <c:numFmt formatCode="_-[$₦-468]\ * #,##0.00_-;\-[$₦-468]\ * #,##0.00_-;_-[$₦-468]\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14991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[fastfood.xlsx]Sheet2 (3)!PivotTable3</c:name>
    <c:fmtId val="3"/>
  </c:pivotSource>
  <c:chart>
    <c:title>
      <c:tx>
        <c:rich>
          <a:bodyPr rot="0" spcFirstLastPara="1" vertOverflow="ellipsis" vert="horz" wrap="square" anchor="ctr" anchorCtr="1"/>
          <a:lstStyle/>
          <a:p>
            <a:pPr>
              <a:defRPr sz="1600" b="1" i="0" u="none" strike="noStrike" kern="1200" baseline="0">
                <a:solidFill>
                  <a:srgbClr val="C64E6B"/>
                </a:solidFill>
                <a:latin typeface="+mn-lt"/>
                <a:ea typeface="+mn-ea"/>
                <a:cs typeface="+mn-cs"/>
              </a:defRPr>
            </a:pPr>
            <a:r>
              <a:rPr lang="en-US">
                <a:solidFill>
                  <a:srgbClr val="C64E6B"/>
                </a:solidFill>
              </a:rPr>
              <a:t>Units sold each month</a:t>
            </a:r>
          </a:p>
          <a:p>
            <a:pPr>
              <a:defRPr>
                <a:solidFill>
                  <a:srgbClr val="C64E6B"/>
                </a:solidFill>
              </a:defRPr>
            </a:pPr>
            <a:endParaRPr lang="en-US">
              <a:solidFill>
                <a:srgbClr val="C64E6B"/>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rgbClr val="C64E6B"/>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5823403324584426"/>
          <c:y val="0.30536818314377367"/>
          <c:w val="0.64615660542432196"/>
          <c:h val="0.45862350539515895"/>
        </c:manualLayout>
      </c:layout>
      <c:line3DChart>
        <c:grouping val="standard"/>
        <c:varyColors val="0"/>
        <c:ser>
          <c:idx val="0"/>
          <c:order val="0"/>
          <c:tx>
            <c:strRef>
              <c:f>'Sheet2 (3)'!$B$3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cat>
            <c:strRef>
              <c:f>'Sheet2 (3)'!$A$4:$A$7</c:f>
              <c:strCache>
                <c:ptCount val="3"/>
                <c:pt idx="0">
                  <c:v>jan</c:v>
                </c:pt>
                <c:pt idx="1">
                  <c:v>feb</c:v>
                </c:pt>
                <c:pt idx="2">
                  <c:v>mar</c:v>
                </c:pt>
              </c:strCache>
            </c:strRef>
          </c:cat>
          <c:val>
            <c:numRef>
              <c:f>'Sheet2 (3)'!$B$4:$B$7</c:f>
              <c:numCache>
                <c:formatCode>_(* #,##0_);_(* \(#,##0\);_(* "-"??_);_(@_)</c:formatCode>
                <c:ptCount val="3"/>
                <c:pt idx="0">
                  <c:v>17962</c:v>
                </c:pt>
                <c:pt idx="1">
                  <c:v>21966</c:v>
                </c:pt>
                <c:pt idx="2">
                  <c:v>18981</c:v>
                </c:pt>
              </c:numCache>
            </c:numRef>
          </c:val>
          <c:smooth val="0"/>
          <c:extLst>
            <c:ext xmlns:c16="http://schemas.microsoft.com/office/drawing/2014/chart" uri="{C3380CC4-5D6E-409C-BE32-E72D297353CC}">
              <c16:uniqueId val="{00000000-A739-4F15-873E-AB81BA3960E5}"/>
            </c:ext>
          </c:extLst>
        </c:ser>
        <c:dLbls>
          <c:showLegendKey val="0"/>
          <c:showVal val="0"/>
          <c:showCatName val="0"/>
          <c:showSerName val="0"/>
          <c:showPercent val="0"/>
          <c:showBubbleSize val="0"/>
        </c:dLbls>
        <c:axId val="2003177679"/>
        <c:axId val="1979715455"/>
        <c:axId val="2004503295"/>
      </c:line3DChart>
      <c:catAx>
        <c:axId val="2003177679"/>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79715455"/>
        <c:crosses val="autoZero"/>
        <c:auto val="1"/>
        <c:lblAlgn val="ctr"/>
        <c:lblOffset val="100"/>
        <c:noMultiLvlLbl val="0"/>
      </c:catAx>
      <c:valAx>
        <c:axId val="1979715455"/>
        <c:scaling>
          <c:orientation val="minMax"/>
        </c:scaling>
        <c:delete val="0"/>
        <c:axPos val="l"/>
        <c:majorGridlines>
          <c:spPr>
            <a:ln w="9525" cap="flat" cmpd="sng" algn="ctr">
              <a:solidFill>
                <a:schemeClr val="tx2">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03177679"/>
        <c:crosses val="autoZero"/>
        <c:crossBetween val="between"/>
      </c:valAx>
      <c:serAx>
        <c:axId val="2004503295"/>
        <c:scaling>
          <c:orientation val="minMax"/>
        </c:scaling>
        <c:delete val="0"/>
        <c:axPos val="b"/>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79715455"/>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[fastfood.xlsx]Sheet6!PivotTable5</c:name>
    <c:fmtId val="3"/>
  </c:pivotSource>
  <c:chart>
    <c:title>
      <c:tx>
        <c:rich>
          <a:bodyPr rot="0" spcFirstLastPara="1" vertOverflow="ellipsis" vert="horz" wrap="square" anchor="ctr" anchorCtr="1"/>
          <a:lstStyle/>
          <a:p>
            <a:pPr>
              <a:defRPr sz="1400" b="0" i="0" u="none" strike="noStrike" kern="1200" cap="none" spc="20" baseline="0">
                <a:solidFill>
                  <a:srgbClr val="C64E6B"/>
                </a:solidFill>
                <a:latin typeface="Bahnschrift SemiBold SemiConden" panose="020B0502040204020203" pitchFamily="34" charset="0"/>
                <a:ea typeface="+mn-ea"/>
                <a:cs typeface="+mn-cs"/>
              </a:defRPr>
            </a:pPr>
            <a:r>
              <a:rPr lang="en-US">
                <a:solidFill>
                  <a:srgbClr val="C64E6B"/>
                </a:solidFill>
                <a:latin typeface="Bahnschrift SemiBold SemiConden" panose="020B0502040204020203" pitchFamily="34" charset="0"/>
              </a:rPr>
              <a:t>Profit by product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rgbClr val="C64E6B"/>
              </a:solidFill>
              <a:latin typeface="Bahnschrift SemiBold SemiConden" panose="020B0502040204020203" pitchFamily="34"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736355005914396"/>
          <c:y val="0.15073812202046175"/>
          <c:w val="0.8028635170603674"/>
          <c:h val="0.72088764946048411"/>
        </c:manualLayout>
      </c:layout>
      <c:lineChart>
        <c:grouping val="standard"/>
        <c:varyColors val="0"/>
        <c:ser>
          <c:idx val="0"/>
          <c:order val="0"/>
          <c:tx>
            <c:strRef>
              <c:f>Sheet6!$B$3</c:f>
              <c:strCache>
                <c:ptCount val="1"/>
                <c:pt idx="0">
                  <c:v>Total</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Sheet6!$A$4:$A$8</c:f>
              <c:strCache>
                <c:ptCount val="4"/>
                <c:pt idx="0">
                  <c:v>Burger</c:v>
                </c:pt>
                <c:pt idx="1">
                  <c:v>Chicken Nuggets</c:v>
                </c:pt>
                <c:pt idx="2">
                  <c:v>Pizza</c:v>
                </c:pt>
                <c:pt idx="3">
                  <c:v>Popcorn</c:v>
                </c:pt>
              </c:strCache>
            </c:strRef>
          </c:cat>
          <c:val>
            <c:numRef>
              <c:f>Sheet6!$B$4:$B$8</c:f>
              <c:numCache>
                <c:formatCode>_-[$₦-466]\ * #,##0_-;\-[$₦-466]\ * #,##0_-;_-[$₦-466]\ * "-"??_-;_-@_-</c:formatCode>
                <c:ptCount val="4"/>
                <c:pt idx="0">
                  <c:v>22924</c:v>
                </c:pt>
                <c:pt idx="1">
                  <c:v>21255</c:v>
                </c:pt>
                <c:pt idx="2">
                  <c:v>21893</c:v>
                </c:pt>
                <c:pt idx="3">
                  <c:v>18360</c:v>
                </c:pt>
              </c:numCache>
            </c:numRef>
          </c:val>
          <c:smooth val="0"/>
          <c:extLst>
            <c:ext xmlns:c16="http://schemas.microsoft.com/office/drawing/2014/chart" uri="{C3380CC4-5D6E-409C-BE32-E72D297353CC}">
              <c16:uniqueId val="{00000000-A711-43A7-826F-C04406CB4275}"/>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565408991"/>
        <c:axId val="1935590335"/>
      </c:lineChart>
      <c:catAx>
        <c:axId val="1565408991"/>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935590335"/>
        <c:crosses val="autoZero"/>
        <c:auto val="1"/>
        <c:lblAlgn val="ctr"/>
        <c:lblOffset val="100"/>
        <c:noMultiLvlLbl val="0"/>
      </c:catAx>
      <c:valAx>
        <c:axId val="1935590335"/>
        <c:scaling>
          <c:orientation val="minMax"/>
        </c:scaling>
        <c:delete val="0"/>
        <c:axPos val="l"/>
        <c:numFmt formatCode="_-[$₦-466]\ * #,##0_-;\-[$₦-466]\ * #,##0_-;_-[$₦-466]\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565408991"/>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[fastfood.xlsx]Sheet2!PivotTable1</c:name>
    <c:fmtId val="19"/>
  </c:pivotSource>
  <c:chart>
    <c:title>
      <c:tx>
        <c:rich>
          <a:bodyPr rot="0" spcFirstLastPara="1" vertOverflow="ellipsis" vert="horz" wrap="square" anchor="ctr" anchorCtr="1"/>
          <a:lstStyle/>
          <a:p>
            <a:pPr>
              <a:defRPr sz="1600" b="1" i="0" u="none" strike="noStrike" kern="1200" baseline="0">
                <a:solidFill>
                  <a:srgbClr val="C64E6B"/>
                </a:solidFill>
                <a:latin typeface="+mn-lt"/>
                <a:ea typeface="+mn-ea"/>
                <a:cs typeface="+mn-cs"/>
              </a:defRPr>
            </a:pPr>
            <a:r>
              <a:rPr lang="en-US">
                <a:solidFill>
                  <a:srgbClr val="C64E6B"/>
                </a:solidFill>
              </a:rPr>
              <a:t>Units sold by product</a:t>
            </a:r>
          </a:p>
        </c:rich>
      </c:tx>
      <c:layout>
        <c:manualLayout>
          <c:xMode val="edge"/>
          <c:yMode val="edge"/>
          <c:x val="0.40261228582382252"/>
          <c:y val="3.8377192982456142E-2"/>
        </c:manualLayout>
      </c:layout>
      <c:overlay val="0"/>
      <c:spPr>
        <a:noFill/>
        <a:ln>
          <a:noFill/>
        </a:ln>
        <a:effectLst/>
      </c:spPr>
      <c:txPr>
        <a:bodyPr rot="0" spcFirstLastPara="1" vertOverflow="ellipsis" vert="horz" wrap="square" anchor="ctr" anchorCtr="1"/>
        <a:lstStyle/>
        <a:p>
          <a:pPr>
            <a:defRPr sz="1600" b="1" i="0" u="none" strike="noStrike" kern="1200" baseline="0">
              <a:solidFill>
                <a:srgbClr val="C64E6B"/>
              </a:solidFill>
              <a:latin typeface="+mn-lt"/>
              <a:ea typeface="+mn-ea"/>
              <a:cs typeface="+mn-cs"/>
            </a:defRPr>
          </a:pPr>
          <a:endParaRPr lang="en-US"/>
        </a:p>
      </c:txPr>
    </c:title>
    <c:autoTitleDeleted val="0"/>
    <c:pivotFmts>
      <c:pivotFmt>
        <c:idx val="0"/>
        <c:spPr>
          <a:gradFill flip="none" rotWithShape="1">
            <a:gsLst>
              <a:gs pos="0">
                <a:srgbClr val="933F53"/>
              </a:gs>
              <a:gs pos="30000">
                <a:srgbClr val="AF4C6A"/>
              </a:gs>
              <a:gs pos="66000">
                <a:srgbClr val="B64067"/>
              </a:gs>
              <a:gs pos="84000">
                <a:srgbClr val="D73950"/>
              </a:gs>
              <a:gs pos="98000">
                <a:srgbClr val="C64E6B"/>
              </a:gs>
            </a:gsLst>
            <a:path path="circle">
              <a:fillToRect l="100000" t="100000"/>
            </a:path>
            <a:tileRect r="-100000" b="-100000"/>
          </a:gradFill>
          <a:ln>
            <a:noFill/>
          </a:ln>
          <a:effectLst>
            <a:outerShdw blurRad="38100" dist="50800" dir="3900000" sx="93000" sy="93000" kx="-800400" algn="bl" rotWithShape="0">
              <a:prstClr val="black">
                <a:alpha val="36000"/>
              </a:prstClr>
            </a:outerShdw>
          </a:effectLst>
        </c:spPr>
        <c:marker>
          <c:symbol val="diamond"/>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rgbClr val="933F53"/>
              </a:gs>
              <a:gs pos="30000">
                <a:srgbClr val="AF4C6A"/>
              </a:gs>
              <a:gs pos="66000">
                <a:srgbClr val="B64067"/>
              </a:gs>
              <a:gs pos="84000">
                <a:srgbClr val="D73950"/>
              </a:gs>
              <a:gs pos="98000">
                <a:srgbClr val="C64E6B"/>
              </a:gs>
            </a:gsLst>
            <a:path path="circle">
              <a:fillToRect l="100000" t="100000"/>
            </a:path>
            <a:tileRect r="-100000" b="-100000"/>
          </a:gradFill>
          <a:ln>
            <a:noFill/>
          </a:ln>
          <a:effectLst>
            <a:outerShdw blurRad="38100" dist="50800" dir="3900000" sx="93000" sy="93000" kx="-800400" algn="bl" rotWithShape="0">
              <a:prstClr val="black">
                <a:alpha val="36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933F53"/>
              </a:gs>
              <a:gs pos="30000">
                <a:srgbClr val="AF4C6A"/>
              </a:gs>
              <a:gs pos="66000">
                <a:srgbClr val="B64067"/>
              </a:gs>
              <a:gs pos="84000">
                <a:srgbClr val="D73950"/>
              </a:gs>
              <a:gs pos="98000">
                <a:srgbClr val="C64E6B"/>
              </a:gs>
            </a:gsLst>
            <a:path path="circle">
              <a:fillToRect l="100000" t="100000"/>
            </a:path>
            <a:tileRect r="-100000" b="-100000"/>
          </a:gradFill>
          <a:ln>
            <a:noFill/>
          </a:ln>
          <a:effectLst>
            <a:outerShdw blurRad="38100" dist="50800" dir="3900000" sx="93000" sy="93000" kx="-800400" algn="bl" rotWithShape="0">
              <a:prstClr val="black">
                <a:alpha val="36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794269466316714"/>
          <c:y val="0.21698855351414403"/>
          <c:w val="0.45239763779527559"/>
          <c:h val="0.6293157626130067"/>
        </c:manualLayout>
      </c:layout>
      <c:barChart>
        <c:barDir val="bar"/>
        <c:grouping val="clustered"/>
        <c:varyColors val="0"/>
        <c:ser>
          <c:idx val="0"/>
          <c:order val="0"/>
          <c:tx>
            <c:strRef>
              <c:f>Sheet2!$B$3:$B$4</c:f>
              <c:strCache>
                <c:ptCount val="1"/>
                <c:pt idx="0">
                  <c:v>Abuja</c:v>
                </c:pt>
              </c:strCache>
            </c:strRef>
          </c:tx>
          <c:spPr>
            <a:gradFill rotWithShape="1">
              <a:gsLst>
                <a:gs pos="0">
                  <a:schemeClr val="accent2">
                    <a:shade val="58000"/>
                    <a:satMod val="103000"/>
                    <a:lumMod val="102000"/>
                    <a:tint val="94000"/>
                  </a:schemeClr>
                </a:gs>
                <a:gs pos="50000">
                  <a:schemeClr val="accent2">
                    <a:shade val="58000"/>
                    <a:satMod val="110000"/>
                    <a:lumMod val="100000"/>
                    <a:shade val="100000"/>
                  </a:schemeClr>
                </a:gs>
                <a:gs pos="100000">
                  <a:schemeClr val="accent2">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Sheet2!$A$5:$A$9</c:f>
              <c:strCache>
                <c:ptCount val="4"/>
                <c:pt idx="0">
                  <c:v>Burger</c:v>
                </c:pt>
                <c:pt idx="1">
                  <c:v>Chicken Nuggets</c:v>
                </c:pt>
                <c:pt idx="2">
                  <c:v>Pizza</c:v>
                </c:pt>
                <c:pt idx="3">
                  <c:v>Popcorn</c:v>
                </c:pt>
              </c:strCache>
            </c:strRef>
          </c:cat>
          <c:val>
            <c:numRef>
              <c:f>Sheet2!$B$5:$B$9</c:f>
              <c:numCache>
                <c:formatCode>_(* #,##0_);_(* \(#,##0\);_(* "-"??_);_(@_)</c:formatCode>
                <c:ptCount val="4"/>
                <c:pt idx="0">
                  <c:v>5400</c:v>
                </c:pt>
                <c:pt idx="1">
                  <c:v>2263</c:v>
                </c:pt>
                <c:pt idx="2">
                  <c:v>2222</c:v>
                </c:pt>
                <c:pt idx="3">
                  <c:v>2939</c:v>
                </c:pt>
              </c:numCache>
            </c:numRef>
          </c:val>
          <c:extLst>
            <c:ext xmlns:c16="http://schemas.microsoft.com/office/drawing/2014/chart" uri="{C3380CC4-5D6E-409C-BE32-E72D297353CC}">
              <c16:uniqueId val="{00000000-59E5-40ED-A08B-AFF7B34826A6}"/>
            </c:ext>
          </c:extLst>
        </c:ser>
        <c:ser>
          <c:idx val="1"/>
          <c:order val="1"/>
          <c:tx>
            <c:strRef>
              <c:f>Sheet2!$C$3:$C$4</c:f>
              <c:strCache>
                <c:ptCount val="1"/>
                <c:pt idx="0">
                  <c:v>Ibadan</c:v>
                </c:pt>
              </c:strCache>
            </c:strRef>
          </c:tx>
          <c:spPr>
            <a:gradFill rotWithShape="1">
              <a:gsLst>
                <a:gs pos="0">
                  <a:schemeClr val="accent2">
                    <a:shade val="86000"/>
                    <a:satMod val="103000"/>
                    <a:lumMod val="102000"/>
                    <a:tint val="94000"/>
                  </a:schemeClr>
                </a:gs>
                <a:gs pos="50000">
                  <a:schemeClr val="accent2">
                    <a:shade val="86000"/>
                    <a:satMod val="110000"/>
                    <a:lumMod val="100000"/>
                    <a:shade val="100000"/>
                  </a:schemeClr>
                </a:gs>
                <a:gs pos="100000">
                  <a:schemeClr val="accent2">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Sheet2!$A$5:$A$9</c:f>
              <c:strCache>
                <c:ptCount val="4"/>
                <c:pt idx="0">
                  <c:v>Burger</c:v>
                </c:pt>
                <c:pt idx="1">
                  <c:v>Chicken Nuggets</c:v>
                </c:pt>
                <c:pt idx="2">
                  <c:v>Pizza</c:v>
                </c:pt>
                <c:pt idx="3">
                  <c:v>Popcorn</c:v>
                </c:pt>
              </c:strCache>
            </c:strRef>
          </c:cat>
          <c:val>
            <c:numRef>
              <c:f>Sheet2!$C$5:$C$9</c:f>
              <c:numCache>
                <c:formatCode>_(* #,##0_);_(* \(#,##0\);_(* "-"??_);_(@_)</c:formatCode>
                <c:ptCount val="4"/>
                <c:pt idx="0">
                  <c:v>4781</c:v>
                </c:pt>
                <c:pt idx="1">
                  <c:v>2840</c:v>
                </c:pt>
                <c:pt idx="2">
                  <c:v>2909</c:v>
                </c:pt>
                <c:pt idx="3">
                  <c:v>2873</c:v>
                </c:pt>
              </c:numCache>
            </c:numRef>
          </c:val>
          <c:extLst>
            <c:ext xmlns:c16="http://schemas.microsoft.com/office/drawing/2014/chart" uri="{C3380CC4-5D6E-409C-BE32-E72D297353CC}">
              <c16:uniqueId val="{00000000-597C-4277-9C75-581633E57967}"/>
            </c:ext>
          </c:extLst>
        </c:ser>
        <c:ser>
          <c:idx val="2"/>
          <c:order val="2"/>
          <c:tx>
            <c:strRef>
              <c:f>Sheet2!$D$3:$D$4</c:f>
              <c:strCache>
                <c:ptCount val="1"/>
                <c:pt idx="0">
                  <c:v>Kano</c:v>
                </c:pt>
              </c:strCache>
            </c:strRef>
          </c:tx>
          <c:spPr>
            <a:gradFill flip="none" rotWithShape="1">
              <a:gsLst>
                <a:gs pos="0">
                  <a:srgbClr val="933F53"/>
                </a:gs>
                <a:gs pos="30000">
                  <a:srgbClr val="AF4C6A"/>
                </a:gs>
                <a:gs pos="66000">
                  <a:srgbClr val="B64067"/>
                </a:gs>
                <a:gs pos="84000">
                  <a:srgbClr val="D73950"/>
                </a:gs>
                <a:gs pos="98000">
                  <a:srgbClr val="C64E6B"/>
                </a:gs>
              </a:gsLst>
              <a:path path="circle">
                <a:fillToRect l="100000" t="100000"/>
              </a:path>
              <a:tileRect r="-100000" b="-100000"/>
            </a:gradFill>
            <a:ln>
              <a:noFill/>
            </a:ln>
            <a:effectLst>
              <a:outerShdw blurRad="38100" dist="50800" dir="3900000" sx="93000" sy="93000" kx="-800400" algn="bl" rotWithShape="0">
                <a:prstClr val="black">
                  <a:alpha val="36000"/>
                </a:prstClr>
              </a:outerShdw>
            </a:effectLst>
          </c:spPr>
          <c:invertIfNegative val="0"/>
          <c:cat>
            <c:strRef>
              <c:f>Sheet2!$A$5:$A$9</c:f>
              <c:strCache>
                <c:ptCount val="4"/>
                <c:pt idx="0">
                  <c:v>Burger</c:v>
                </c:pt>
                <c:pt idx="1">
                  <c:v>Chicken Nuggets</c:v>
                </c:pt>
                <c:pt idx="2">
                  <c:v>Pizza</c:v>
                </c:pt>
                <c:pt idx="3">
                  <c:v>Popcorn</c:v>
                </c:pt>
              </c:strCache>
            </c:strRef>
          </c:cat>
          <c:val>
            <c:numRef>
              <c:f>Sheet2!$D$5:$D$9</c:f>
              <c:numCache>
                <c:formatCode>_(* #,##0_);_(* \(#,##0\);_(* "-"??_);_(@_)</c:formatCode>
                <c:ptCount val="4"/>
                <c:pt idx="0">
                  <c:v>3608</c:v>
                </c:pt>
                <c:pt idx="1">
                  <c:v>5700</c:v>
                </c:pt>
                <c:pt idx="2">
                  <c:v>5717</c:v>
                </c:pt>
                <c:pt idx="3">
                  <c:v>1868</c:v>
                </c:pt>
              </c:numCache>
            </c:numRef>
          </c:val>
          <c:extLst>
            <c:ext xmlns:c16="http://schemas.microsoft.com/office/drawing/2014/chart" uri="{C3380CC4-5D6E-409C-BE32-E72D297353CC}">
              <c16:uniqueId val="{00000001-597C-4277-9C75-581633E57967}"/>
            </c:ext>
          </c:extLst>
        </c:ser>
        <c:ser>
          <c:idx val="3"/>
          <c:order val="3"/>
          <c:tx>
            <c:strRef>
              <c:f>Sheet2!$E$3:$E$4</c:f>
              <c:strCache>
                <c:ptCount val="1"/>
                <c:pt idx="0">
                  <c:v>Lagos</c:v>
                </c:pt>
              </c:strCache>
            </c:strRef>
          </c:tx>
          <c:spPr>
            <a:gradFill rotWithShape="1">
              <a:gsLst>
                <a:gs pos="0">
                  <a:schemeClr val="accent2">
                    <a:tint val="58000"/>
                    <a:satMod val="103000"/>
                    <a:lumMod val="102000"/>
                    <a:tint val="94000"/>
                  </a:schemeClr>
                </a:gs>
                <a:gs pos="50000">
                  <a:schemeClr val="accent2">
                    <a:tint val="58000"/>
                    <a:satMod val="110000"/>
                    <a:lumMod val="100000"/>
                    <a:shade val="100000"/>
                  </a:schemeClr>
                </a:gs>
                <a:gs pos="100000">
                  <a:schemeClr val="accent2">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Sheet2!$A$5:$A$9</c:f>
              <c:strCache>
                <c:ptCount val="4"/>
                <c:pt idx="0">
                  <c:v>Burger</c:v>
                </c:pt>
                <c:pt idx="1">
                  <c:v>Chicken Nuggets</c:v>
                </c:pt>
                <c:pt idx="2">
                  <c:v>Pizza</c:v>
                </c:pt>
                <c:pt idx="3">
                  <c:v>Popcorn</c:v>
                </c:pt>
              </c:strCache>
            </c:strRef>
          </c:cat>
          <c:val>
            <c:numRef>
              <c:f>Sheet2!$E$5:$E$9</c:f>
              <c:numCache>
                <c:formatCode>_(* #,##0_);_(* \(#,##0\);_(* "-"??_);_(@_)</c:formatCode>
                <c:ptCount val="4"/>
                <c:pt idx="0">
                  <c:v>2959</c:v>
                </c:pt>
                <c:pt idx="1">
                  <c:v>3253</c:v>
                </c:pt>
                <c:pt idx="2">
                  <c:v>4314</c:v>
                </c:pt>
                <c:pt idx="3">
                  <c:v>5263</c:v>
                </c:pt>
              </c:numCache>
            </c:numRef>
          </c:val>
          <c:extLst>
            <c:ext xmlns:c16="http://schemas.microsoft.com/office/drawing/2014/chart" uri="{C3380CC4-5D6E-409C-BE32-E72D297353CC}">
              <c16:uniqueId val="{00000002-597C-4277-9C75-581633E57967}"/>
            </c:ext>
          </c:extLst>
        </c:ser>
        <c:dLbls>
          <c:showLegendKey val="0"/>
          <c:showVal val="0"/>
          <c:showCatName val="0"/>
          <c:showSerName val="0"/>
          <c:showPercent val="0"/>
          <c:showBubbleSize val="0"/>
        </c:dLbls>
        <c:gapWidth val="62"/>
        <c:overlap val="-20"/>
        <c:axId val="783045888"/>
        <c:axId val="595391456"/>
      </c:barChart>
      <c:catAx>
        <c:axId val="78304588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391456"/>
        <c:crosses val="autoZero"/>
        <c:auto val="1"/>
        <c:lblAlgn val="ctr"/>
        <c:lblOffset val="100"/>
        <c:noMultiLvlLbl val="0"/>
      </c:catAx>
      <c:valAx>
        <c:axId val="595391456"/>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045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0" cap="rnd"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3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08">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jpeg"/><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6</xdr:col>
      <xdr:colOff>487680</xdr:colOff>
      <xdr:row>0</xdr:row>
      <xdr:rowOff>137160</xdr:rowOff>
    </xdr:from>
    <xdr:to>
      <xdr:col>12</xdr:col>
      <xdr:colOff>617220</xdr:colOff>
      <xdr:row>15</xdr:row>
      <xdr:rowOff>45720</xdr:rowOff>
    </xdr:to>
    <xdr:graphicFrame macro="">
      <xdr:nvGraphicFramePr>
        <xdr:cNvPr id="2" name="Chart 1">
          <a:extLst>
            <a:ext uri="{FF2B5EF4-FFF2-40B4-BE49-F238E27FC236}">
              <a16:creationId xmlns:a16="http://schemas.microsoft.com/office/drawing/2014/main" id="{0FB6E79F-C067-4B1B-8EAA-67E868D7F5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541020</xdr:colOff>
      <xdr:row>6</xdr:row>
      <xdr:rowOff>106680</xdr:rowOff>
    </xdr:from>
    <xdr:to>
      <xdr:col>11</xdr:col>
      <xdr:colOff>236220</xdr:colOff>
      <xdr:row>21</xdr:row>
      <xdr:rowOff>106680</xdr:rowOff>
    </xdr:to>
    <xdr:graphicFrame macro="">
      <xdr:nvGraphicFramePr>
        <xdr:cNvPr id="2" name="Chart 1">
          <a:extLst>
            <a:ext uri="{FF2B5EF4-FFF2-40B4-BE49-F238E27FC236}">
              <a16:creationId xmlns:a16="http://schemas.microsoft.com/office/drawing/2014/main" id="{BB7032C6-2828-401B-B086-8C8AB27A44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198120</xdr:colOff>
      <xdr:row>4</xdr:row>
      <xdr:rowOff>45720</xdr:rowOff>
    </xdr:from>
    <xdr:to>
      <xdr:col>11</xdr:col>
      <xdr:colOff>502920</xdr:colOff>
      <xdr:row>19</xdr:row>
      <xdr:rowOff>45720</xdr:rowOff>
    </xdr:to>
    <xdr:graphicFrame macro="">
      <xdr:nvGraphicFramePr>
        <xdr:cNvPr id="2" name="Chart 1">
          <a:extLst>
            <a:ext uri="{FF2B5EF4-FFF2-40B4-BE49-F238E27FC236}">
              <a16:creationId xmlns:a16="http://schemas.microsoft.com/office/drawing/2014/main" id="{99913F4B-E508-410C-B633-A4E3090138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30480</xdr:colOff>
      <xdr:row>1</xdr:row>
      <xdr:rowOff>175260</xdr:rowOff>
    </xdr:from>
    <xdr:to>
      <xdr:col>13</xdr:col>
      <xdr:colOff>335280</xdr:colOff>
      <xdr:row>16</xdr:row>
      <xdr:rowOff>175260</xdr:rowOff>
    </xdr:to>
    <xdr:graphicFrame macro="">
      <xdr:nvGraphicFramePr>
        <xdr:cNvPr id="5" name="Chart 4">
          <a:extLst>
            <a:ext uri="{FF2B5EF4-FFF2-40B4-BE49-F238E27FC236}">
              <a16:creationId xmlns:a16="http://schemas.microsoft.com/office/drawing/2014/main" id="{8BF7659E-F76A-4D99-8B01-928092D903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xdr:col>
      <xdr:colOff>7620</xdr:colOff>
      <xdr:row>1</xdr:row>
      <xdr:rowOff>0</xdr:rowOff>
    </xdr:to>
    <xdr:pic>
      <xdr:nvPicPr>
        <xdr:cNvPr id="3" name="Picture 2">
          <a:extLst>
            <a:ext uri="{FF2B5EF4-FFF2-40B4-BE49-F238E27FC236}">
              <a16:creationId xmlns:a16="http://schemas.microsoft.com/office/drawing/2014/main" id="{35322A99-73B2-4E96-969A-10479EF8C2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617220" cy="449579"/>
        </a:xfrm>
        <a:prstGeom prst="rect">
          <a:avLst/>
        </a:prstGeom>
      </xdr:spPr>
    </xdr:pic>
    <xdr:clientData/>
  </xdr:twoCellAnchor>
  <xdr:twoCellAnchor>
    <xdr:from>
      <xdr:col>3</xdr:col>
      <xdr:colOff>373380</xdr:colOff>
      <xdr:row>1</xdr:row>
      <xdr:rowOff>114300</xdr:rowOff>
    </xdr:from>
    <xdr:to>
      <xdr:col>11</xdr:col>
      <xdr:colOff>76200</xdr:colOff>
      <xdr:row>23</xdr:row>
      <xdr:rowOff>7620</xdr:rowOff>
    </xdr:to>
    <xdr:graphicFrame macro="">
      <xdr:nvGraphicFramePr>
        <xdr:cNvPr id="12" name="Chart 11">
          <a:extLst>
            <a:ext uri="{FF2B5EF4-FFF2-40B4-BE49-F238E27FC236}">
              <a16:creationId xmlns:a16="http://schemas.microsoft.com/office/drawing/2014/main" id="{7113D214-1472-4862-8AAB-8923C8429B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114300</xdr:colOff>
      <xdr:row>2</xdr:row>
      <xdr:rowOff>7620</xdr:rowOff>
    </xdr:from>
    <xdr:to>
      <xdr:col>22</xdr:col>
      <xdr:colOff>472440</xdr:colOff>
      <xdr:row>12</xdr:row>
      <xdr:rowOff>152400</xdr:rowOff>
    </xdr:to>
    <xdr:graphicFrame macro="">
      <xdr:nvGraphicFramePr>
        <xdr:cNvPr id="14" name="Chart 13">
          <a:extLst>
            <a:ext uri="{FF2B5EF4-FFF2-40B4-BE49-F238E27FC236}">
              <a16:creationId xmlns:a16="http://schemas.microsoft.com/office/drawing/2014/main" id="{7930E626-6674-4E98-9397-855370E5DE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327660</xdr:colOff>
      <xdr:row>13</xdr:row>
      <xdr:rowOff>160020</xdr:rowOff>
    </xdr:from>
    <xdr:to>
      <xdr:col>17</xdr:col>
      <xdr:colOff>53340</xdr:colOff>
      <xdr:row>24</xdr:row>
      <xdr:rowOff>99060</xdr:rowOff>
    </xdr:to>
    <xdr:graphicFrame macro="">
      <xdr:nvGraphicFramePr>
        <xdr:cNvPr id="16" name="Chart 15">
          <a:extLst>
            <a:ext uri="{FF2B5EF4-FFF2-40B4-BE49-F238E27FC236}">
              <a16:creationId xmlns:a16="http://schemas.microsoft.com/office/drawing/2014/main" id="{D65D71EE-5AA7-4209-B1D3-5CC64F8D63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99060</xdr:colOff>
      <xdr:row>7</xdr:row>
      <xdr:rowOff>144781</xdr:rowOff>
    </xdr:from>
    <xdr:to>
      <xdr:col>3</xdr:col>
      <xdr:colOff>99060</xdr:colOff>
      <xdr:row>14</xdr:row>
      <xdr:rowOff>160020</xdr:rowOff>
    </xdr:to>
    <mc:AlternateContent xmlns:mc="http://schemas.openxmlformats.org/markup-compatibility/2006" xmlns:a14="http://schemas.microsoft.com/office/drawing/2010/main">
      <mc:Choice Requires="a14">
        <xdr:graphicFrame macro="">
          <xdr:nvGraphicFramePr>
            <xdr:cNvPr id="2" name="City">
              <a:extLst>
                <a:ext uri="{FF2B5EF4-FFF2-40B4-BE49-F238E27FC236}">
                  <a16:creationId xmlns:a16="http://schemas.microsoft.com/office/drawing/2014/main" id="{69CF6107-19E7-4F5C-8BE2-AC3097DA83D0}"/>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99060" y="1691641"/>
              <a:ext cx="1828800" cy="1295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60960</xdr:colOff>
      <xdr:row>15</xdr:row>
      <xdr:rowOff>121921</xdr:rowOff>
    </xdr:from>
    <xdr:to>
      <xdr:col>3</xdr:col>
      <xdr:colOff>60960</xdr:colOff>
      <xdr:row>22</xdr:row>
      <xdr:rowOff>144780</xdr:rowOff>
    </xdr:to>
    <mc:AlternateContent xmlns:mc="http://schemas.openxmlformats.org/markup-compatibility/2006" xmlns:a14="http://schemas.microsoft.com/office/drawing/2010/main">
      <mc:Choice Requires="a14">
        <xdr:graphicFrame macro="">
          <xdr:nvGraphicFramePr>
            <xdr:cNvPr id="4" name="Products">
              <a:extLst>
                <a:ext uri="{FF2B5EF4-FFF2-40B4-BE49-F238E27FC236}">
                  <a16:creationId xmlns:a16="http://schemas.microsoft.com/office/drawing/2014/main" id="{FF5CCA5C-2252-4CB4-A80C-CDA2D8308CB7}"/>
                </a:ext>
              </a:extLst>
            </xdr:cNvPr>
            <xdr:cNvGraphicFramePr/>
          </xdr:nvGraphicFramePr>
          <xdr:xfrm>
            <a:off x="0" y="0"/>
            <a:ext cx="0" cy="0"/>
          </xdr:xfrm>
          <a:graphic>
            <a:graphicData uri="http://schemas.microsoft.com/office/drawing/2010/slicer">
              <sle:slicer xmlns:sle="http://schemas.microsoft.com/office/drawing/2010/slicer" name="Products"/>
            </a:graphicData>
          </a:graphic>
        </xdr:graphicFrame>
      </mc:Choice>
      <mc:Fallback xmlns="">
        <xdr:sp macro="" textlink="">
          <xdr:nvSpPr>
            <xdr:cNvPr id="0" name=""/>
            <xdr:cNvSpPr>
              <a:spLocks noTextEdit="1"/>
            </xdr:cNvSpPr>
          </xdr:nvSpPr>
          <xdr:spPr>
            <a:xfrm>
              <a:off x="60960" y="3131821"/>
              <a:ext cx="1828800" cy="13030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91440</xdr:colOff>
      <xdr:row>1</xdr:row>
      <xdr:rowOff>99061</xdr:rowOff>
    </xdr:from>
    <xdr:to>
      <xdr:col>3</xdr:col>
      <xdr:colOff>91440</xdr:colOff>
      <xdr:row>7</xdr:row>
      <xdr:rowOff>22860</xdr:rowOff>
    </xdr:to>
    <mc:AlternateContent xmlns:mc="http://schemas.openxmlformats.org/markup-compatibility/2006" xmlns:a14="http://schemas.microsoft.com/office/drawing/2010/main">
      <mc:Choice Requires="a14">
        <xdr:graphicFrame macro="">
          <xdr:nvGraphicFramePr>
            <xdr:cNvPr id="8" name="Month">
              <a:extLst>
                <a:ext uri="{FF2B5EF4-FFF2-40B4-BE49-F238E27FC236}">
                  <a16:creationId xmlns:a16="http://schemas.microsoft.com/office/drawing/2014/main" id="{769682B6-8460-44BF-AEF1-C38F537A236B}"/>
                </a:ext>
                <a:ext uri="{C183D7F6-B498-43B3-948B-1728B52AA6E4}">
                  <adec:decorative xmlns:adec="http://schemas.microsoft.com/office/drawing/2017/decorative" val="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91440" y="548641"/>
              <a:ext cx="1828800" cy="10210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160020</xdr:colOff>
      <xdr:row>1</xdr:row>
      <xdr:rowOff>0</xdr:rowOff>
    </xdr:from>
    <xdr:to>
      <xdr:col>16</xdr:col>
      <xdr:colOff>502920</xdr:colOff>
      <xdr:row>13</xdr:row>
      <xdr:rowOff>121920</xdr:rowOff>
    </xdr:to>
    <xdr:graphicFrame macro="">
      <xdr:nvGraphicFramePr>
        <xdr:cNvPr id="22" name="Chart 21">
          <a:extLst>
            <a:ext uri="{FF2B5EF4-FFF2-40B4-BE49-F238E27FC236}">
              <a16:creationId xmlns:a16="http://schemas.microsoft.com/office/drawing/2014/main" id="{BEE9E156-D1B1-43DA-A082-1CDAEB890F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s" refreshedDate="45532.718600694447" createdVersion="6" refreshedVersion="6" minRefreshableVersion="3" recordCount="48" xr:uid="{CD6D21C6-4C20-4D01-A2B0-901202D6765D}">
  <cacheSource type="worksheet">
    <worksheetSource name="Table1"/>
  </cacheSource>
  <cacheFields count="7">
    <cacheField name="City" numFmtId="0">
      <sharedItems count="4">
        <s v="Lagos"/>
        <s v="Abuja"/>
        <s v="Ibadan"/>
        <s v="Kano"/>
      </sharedItems>
    </cacheField>
    <cacheField name="Products" numFmtId="0">
      <sharedItems count="4">
        <s v="Pizza"/>
        <s v="Burger"/>
        <s v="Chicken Nuggets"/>
        <s v="Popcorn"/>
      </sharedItems>
    </cacheField>
    <cacheField name="Units_sold" numFmtId="164">
      <sharedItems containsSemiMixedTypes="0" containsString="0" containsNumber="1" containsInteger="1" minValue="400" maxValue="2900" count="37">
        <n v="1564"/>
        <n v="1500"/>
        <n v="1250"/>
        <n v="1072"/>
        <n v="987"/>
        <n v="900"/>
        <n v="1001"/>
        <n v="1030"/>
        <n v="1222"/>
        <n v="993"/>
        <n v="2470"/>
        <n v="1800"/>
        <n v="891"/>
        <n v="566"/>
        <n v="765"/>
        <n v="1000"/>
        <n v="2900"/>
        <n v="789"/>
        <n v="908"/>
        <n v="1450"/>
        <n v="700"/>
        <n v="890"/>
        <n v="989"/>
        <n v="1980"/>
        <n v="760"/>
        <n v="980"/>
        <n v="1100"/>
        <n v="783"/>
        <n v="1200"/>
        <n v="2300"/>
        <n v="1950"/>
        <n v="1467"/>
        <n v="678"/>
        <n v="2200"/>
        <n v="2000"/>
        <n v="679"/>
        <n v="400"/>
      </sharedItems>
    </cacheField>
    <cacheField name="Revenue" numFmtId="164">
      <sharedItems containsSemiMixedTypes="0" containsString="0" containsNumber="1" containsInteger="1" minValue="1200" maxValue="8700"/>
    </cacheField>
    <cacheField name="Cost" numFmtId="164">
      <sharedItems containsSemiMixedTypes="0" containsString="0" containsNumber="1" containsInteger="1" minValue="680" maxValue="6710" count="29">
        <n v="2702"/>
        <n v="2510"/>
        <n v="1760"/>
        <n v="1226"/>
        <n v="971"/>
        <n v="710"/>
        <n v="1013"/>
        <n v="1100"/>
        <n v="1676"/>
        <n v="989"/>
        <n v="5420"/>
        <n v="3410"/>
        <n v="683"/>
        <n v="1000"/>
        <n v="1010"/>
        <n v="6710"/>
        <n v="734"/>
        <n v="2360"/>
        <n v="680"/>
        <n v="977"/>
        <n v="3950"/>
        <n v="950"/>
        <n v="1310"/>
        <n v="1610"/>
        <n v="4910"/>
        <n v="3860"/>
        <n v="2411"/>
        <n v="4610"/>
        <n v="4010"/>
      </sharedItems>
    </cacheField>
    <cacheField name="Profit" numFmtId="164">
      <sharedItems containsSemiMixedTypes="0" containsString="0" containsNumber="1" containsInteger="1" minValue="200" maxValue="1990" count="10">
        <n v="1990"/>
        <n v="698"/>
        <n v="1295"/>
        <n v="1367"/>
        <n v="1100"/>
        <n v="1280"/>
        <n v="1349"/>
        <n v="1034"/>
        <n v="1037"/>
        <n v="200"/>
      </sharedItems>
    </cacheField>
    <cacheField name="Month" numFmtId="0">
      <sharedItems count="3">
        <s v="jan"/>
        <s v="feb"/>
        <s v="mar"/>
      </sharedItems>
    </cacheField>
  </cacheFields>
  <extLst>
    <ext xmlns:x14="http://schemas.microsoft.com/office/spreadsheetml/2009/9/main" uri="{725AE2AE-9491-48be-B2B4-4EB974FC3084}">
      <x14:pivotCacheDefinition pivotCacheId="13085727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x v="0"/>
    <x v="0"/>
    <n v="4692"/>
    <x v="0"/>
    <x v="0"/>
    <x v="0"/>
  </r>
  <r>
    <x v="0"/>
    <x v="0"/>
    <x v="1"/>
    <n v="4500"/>
    <x v="1"/>
    <x v="0"/>
    <x v="1"/>
  </r>
  <r>
    <x v="0"/>
    <x v="0"/>
    <x v="2"/>
    <n v="3750"/>
    <x v="2"/>
    <x v="0"/>
    <x v="2"/>
  </r>
  <r>
    <x v="0"/>
    <x v="1"/>
    <x v="3"/>
    <n v="3216"/>
    <x v="3"/>
    <x v="0"/>
    <x v="0"/>
  </r>
  <r>
    <x v="0"/>
    <x v="1"/>
    <x v="4"/>
    <n v="2961"/>
    <x v="4"/>
    <x v="0"/>
    <x v="1"/>
  </r>
  <r>
    <x v="0"/>
    <x v="1"/>
    <x v="5"/>
    <n v="2700"/>
    <x v="5"/>
    <x v="0"/>
    <x v="2"/>
  </r>
  <r>
    <x v="0"/>
    <x v="2"/>
    <x v="6"/>
    <n v="3003"/>
    <x v="6"/>
    <x v="0"/>
    <x v="0"/>
  </r>
  <r>
    <x v="0"/>
    <x v="2"/>
    <x v="7"/>
    <n v="3090"/>
    <x v="7"/>
    <x v="0"/>
    <x v="1"/>
  </r>
  <r>
    <x v="0"/>
    <x v="2"/>
    <x v="8"/>
    <n v="3666"/>
    <x v="8"/>
    <x v="0"/>
    <x v="2"/>
  </r>
  <r>
    <x v="0"/>
    <x v="3"/>
    <x v="9"/>
    <n v="2979"/>
    <x v="9"/>
    <x v="0"/>
    <x v="0"/>
  </r>
  <r>
    <x v="0"/>
    <x v="3"/>
    <x v="10"/>
    <n v="7410"/>
    <x v="10"/>
    <x v="0"/>
    <x v="1"/>
  </r>
  <r>
    <x v="0"/>
    <x v="3"/>
    <x v="11"/>
    <n v="5400"/>
    <x v="11"/>
    <x v="0"/>
    <x v="2"/>
  </r>
  <r>
    <x v="1"/>
    <x v="0"/>
    <x v="12"/>
    <n v="2673"/>
    <x v="12"/>
    <x v="0"/>
    <x v="0"/>
  </r>
  <r>
    <x v="1"/>
    <x v="0"/>
    <x v="13"/>
    <n v="1698"/>
    <x v="13"/>
    <x v="1"/>
    <x v="1"/>
  </r>
  <r>
    <x v="1"/>
    <x v="0"/>
    <x v="14"/>
    <n v="2295"/>
    <x v="13"/>
    <x v="2"/>
    <x v="2"/>
  </r>
  <r>
    <x v="1"/>
    <x v="1"/>
    <x v="15"/>
    <n v="3000"/>
    <x v="14"/>
    <x v="0"/>
    <x v="0"/>
  </r>
  <r>
    <x v="1"/>
    <x v="1"/>
    <x v="16"/>
    <n v="8700"/>
    <x v="15"/>
    <x v="0"/>
    <x v="1"/>
  </r>
  <r>
    <x v="1"/>
    <x v="1"/>
    <x v="1"/>
    <n v="4500"/>
    <x v="1"/>
    <x v="0"/>
    <x v="2"/>
  </r>
  <r>
    <x v="1"/>
    <x v="2"/>
    <x v="17"/>
    <n v="2367"/>
    <x v="13"/>
    <x v="3"/>
    <x v="0"/>
  </r>
  <r>
    <x v="1"/>
    <x v="2"/>
    <x v="13"/>
    <n v="1698"/>
    <x v="13"/>
    <x v="1"/>
    <x v="1"/>
  </r>
  <r>
    <x v="1"/>
    <x v="2"/>
    <x v="18"/>
    <n v="2724"/>
    <x v="16"/>
    <x v="0"/>
    <x v="2"/>
  </r>
  <r>
    <x v="1"/>
    <x v="3"/>
    <x v="17"/>
    <n v="2367"/>
    <x v="13"/>
    <x v="3"/>
    <x v="0"/>
  </r>
  <r>
    <x v="1"/>
    <x v="3"/>
    <x v="19"/>
    <n v="4350"/>
    <x v="17"/>
    <x v="0"/>
    <x v="1"/>
  </r>
  <r>
    <x v="1"/>
    <x v="3"/>
    <x v="20"/>
    <n v="2100"/>
    <x v="13"/>
    <x v="4"/>
    <x v="2"/>
  </r>
  <r>
    <x v="2"/>
    <x v="0"/>
    <x v="21"/>
    <n v="2670"/>
    <x v="18"/>
    <x v="0"/>
    <x v="0"/>
  </r>
  <r>
    <x v="2"/>
    <x v="0"/>
    <x v="7"/>
    <n v="3090"/>
    <x v="7"/>
    <x v="0"/>
    <x v="1"/>
  </r>
  <r>
    <x v="2"/>
    <x v="0"/>
    <x v="22"/>
    <n v="2967"/>
    <x v="19"/>
    <x v="0"/>
    <x v="2"/>
  </r>
  <r>
    <x v="2"/>
    <x v="1"/>
    <x v="6"/>
    <n v="3003"/>
    <x v="6"/>
    <x v="0"/>
    <x v="0"/>
  </r>
  <r>
    <x v="2"/>
    <x v="1"/>
    <x v="23"/>
    <n v="5940"/>
    <x v="20"/>
    <x v="0"/>
    <x v="1"/>
  </r>
  <r>
    <x v="2"/>
    <x v="1"/>
    <x v="11"/>
    <n v="5400"/>
    <x v="11"/>
    <x v="0"/>
    <x v="2"/>
  </r>
  <r>
    <x v="2"/>
    <x v="2"/>
    <x v="24"/>
    <n v="2280"/>
    <x v="13"/>
    <x v="5"/>
    <x v="0"/>
  </r>
  <r>
    <x v="2"/>
    <x v="2"/>
    <x v="25"/>
    <n v="2940"/>
    <x v="21"/>
    <x v="0"/>
    <x v="1"/>
  </r>
  <r>
    <x v="2"/>
    <x v="2"/>
    <x v="26"/>
    <n v="3300"/>
    <x v="22"/>
    <x v="0"/>
    <x v="2"/>
  </r>
  <r>
    <x v="2"/>
    <x v="3"/>
    <x v="27"/>
    <n v="2349"/>
    <x v="13"/>
    <x v="6"/>
    <x v="0"/>
  </r>
  <r>
    <x v="2"/>
    <x v="3"/>
    <x v="21"/>
    <n v="2670"/>
    <x v="18"/>
    <x v="0"/>
    <x v="1"/>
  </r>
  <r>
    <x v="2"/>
    <x v="3"/>
    <x v="28"/>
    <n v="3600"/>
    <x v="23"/>
    <x v="0"/>
    <x v="2"/>
  </r>
  <r>
    <x v="3"/>
    <x v="0"/>
    <x v="29"/>
    <n v="6900"/>
    <x v="24"/>
    <x v="0"/>
    <x v="0"/>
  </r>
  <r>
    <x v="3"/>
    <x v="0"/>
    <x v="30"/>
    <n v="5850"/>
    <x v="25"/>
    <x v="0"/>
    <x v="1"/>
  </r>
  <r>
    <x v="3"/>
    <x v="0"/>
    <x v="31"/>
    <n v="4401"/>
    <x v="26"/>
    <x v="0"/>
    <x v="2"/>
  </r>
  <r>
    <x v="3"/>
    <x v="1"/>
    <x v="30"/>
    <n v="5850"/>
    <x v="25"/>
    <x v="0"/>
    <x v="0"/>
  </r>
  <r>
    <x v="3"/>
    <x v="1"/>
    <x v="32"/>
    <n v="2034"/>
    <x v="13"/>
    <x v="7"/>
    <x v="1"/>
  </r>
  <r>
    <x v="3"/>
    <x v="1"/>
    <x v="25"/>
    <n v="2940"/>
    <x v="21"/>
    <x v="0"/>
    <x v="2"/>
  </r>
  <r>
    <x v="3"/>
    <x v="2"/>
    <x v="1"/>
    <n v="4500"/>
    <x v="1"/>
    <x v="0"/>
    <x v="0"/>
  </r>
  <r>
    <x v="3"/>
    <x v="2"/>
    <x v="33"/>
    <n v="6600"/>
    <x v="27"/>
    <x v="0"/>
    <x v="1"/>
  </r>
  <r>
    <x v="3"/>
    <x v="2"/>
    <x v="34"/>
    <n v="6000"/>
    <x v="28"/>
    <x v="0"/>
    <x v="2"/>
  </r>
  <r>
    <x v="3"/>
    <x v="3"/>
    <x v="35"/>
    <n v="2037"/>
    <x v="13"/>
    <x v="8"/>
    <x v="0"/>
  </r>
  <r>
    <x v="3"/>
    <x v="3"/>
    <x v="17"/>
    <n v="2367"/>
    <x v="13"/>
    <x v="3"/>
    <x v="1"/>
  </r>
  <r>
    <x v="3"/>
    <x v="3"/>
    <x v="36"/>
    <n v="1200"/>
    <x v="13"/>
    <x v="9"/>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6264C9-8F6A-4052-B331-914C9BE0389F}" name="PivotTable3"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F9" firstHeaderRow="1" firstDataRow="2" firstDataCol="1"/>
  <pivotFields count="7">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axis="axisCol" showAll="0">
      <items count="5">
        <item x="1"/>
        <item x="2"/>
        <item x="0"/>
        <item x="3"/>
        <item t="default"/>
      </items>
    </pivotField>
    <pivotField numFmtId="164" showAll="0">
      <items count="38">
        <item x="36"/>
        <item x="13"/>
        <item x="32"/>
        <item x="35"/>
        <item x="20"/>
        <item x="24"/>
        <item x="14"/>
        <item x="27"/>
        <item x="17"/>
        <item x="21"/>
        <item x="12"/>
        <item x="5"/>
        <item x="18"/>
        <item x="25"/>
        <item x="4"/>
        <item x="22"/>
        <item x="9"/>
        <item x="15"/>
        <item x="6"/>
        <item x="7"/>
        <item x="3"/>
        <item x="26"/>
        <item x="28"/>
        <item x="8"/>
        <item x="2"/>
        <item x="19"/>
        <item x="31"/>
        <item x="1"/>
        <item x="0"/>
        <item x="11"/>
        <item x="30"/>
        <item x="23"/>
        <item x="34"/>
        <item x="33"/>
        <item x="29"/>
        <item x="10"/>
        <item x="16"/>
        <item t="default"/>
      </items>
    </pivotField>
    <pivotField numFmtId="164" showAll="0"/>
    <pivotField numFmtId="164" showAll="0">
      <items count="30">
        <item x="18"/>
        <item x="12"/>
        <item x="5"/>
        <item x="16"/>
        <item x="21"/>
        <item x="4"/>
        <item x="19"/>
        <item x="9"/>
        <item x="13"/>
        <item x="14"/>
        <item x="6"/>
        <item x="7"/>
        <item x="3"/>
        <item x="22"/>
        <item x="23"/>
        <item x="8"/>
        <item x="2"/>
        <item x="17"/>
        <item x="26"/>
        <item x="1"/>
        <item x="0"/>
        <item x="11"/>
        <item x="25"/>
        <item x="20"/>
        <item x="28"/>
        <item x="27"/>
        <item x="24"/>
        <item x="10"/>
        <item x="15"/>
        <item t="default"/>
      </items>
    </pivotField>
    <pivotField dataField="1" numFmtId="164" showAll="0">
      <items count="11">
        <item x="9"/>
        <item x="1"/>
        <item x="7"/>
        <item x="8"/>
        <item x="4"/>
        <item x="5"/>
        <item x="2"/>
        <item x="6"/>
        <item x="3"/>
        <item x="0"/>
        <item t="default"/>
      </items>
    </pivotField>
    <pivotField showAll="0">
      <items count="4">
        <item x="0"/>
        <item x="1"/>
        <item x="2"/>
        <item t="default"/>
      </items>
    </pivotField>
  </pivotFields>
  <rowFields count="1">
    <field x="0"/>
  </rowFields>
  <rowItems count="5">
    <i>
      <x v="3"/>
    </i>
    <i>
      <x v="1"/>
    </i>
    <i>
      <x v="2"/>
    </i>
    <i>
      <x/>
    </i>
    <i t="grand">
      <x/>
    </i>
  </rowItems>
  <colFields count="1">
    <field x="1"/>
  </colFields>
  <colItems count="5">
    <i>
      <x/>
    </i>
    <i>
      <x v="1"/>
    </i>
    <i>
      <x v="2"/>
    </i>
    <i>
      <x v="3"/>
    </i>
    <i t="grand">
      <x/>
    </i>
  </colItems>
  <dataFields count="1">
    <dataField name="Sum of Profit" fld="5" baseField="0" baseItem="0" numFmtId="166"/>
  </dataFields>
  <formats count="1">
    <format dxfId="40">
      <pivotArea outline="0" collapsedLevelsAreSubtotals="1" fieldPosition="0"/>
    </format>
  </formats>
  <chartFormats count="8">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6" format="8" series="1">
      <pivotArea type="data" outline="0" fieldPosition="0">
        <references count="2">
          <reference field="4294967294" count="1" selected="0">
            <x v="0"/>
          </reference>
          <reference field="1" count="1" selected="0">
            <x v="0"/>
          </reference>
        </references>
      </pivotArea>
    </chartFormat>
    <chartFormat chart="6" format="9" series="1">
      <pivotArea type="data" outline="0" fieldPosition="0">
        <references count="2">
          <reference field="4294967294" count="1" selected="0">
            <x v="0"/>
          </reference>
          <reference field="1" count="1" selected="0">
            <x v="1"/>
          </reference>
        </references>
      </pivotArea>
    </chartFormat>
    <chartFormat chart="6" format="10" series="1">
      <pivotArea type="data" outline="0" fieldPosition="0">
        <references count="2">
          <reference field="4294967294" count="1" selected="0">
            <x v="0"/>
          </reference>
          <reference field="1" count="1" selected="0">
            <x v="2"/>
          </reference>
        </references>
      </pivotArea>
    </chartFormat>
    <chartFormat chart="6" format="11"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B4B9BA-49F5-43B7-AEB8-271B3525FB02}" name="PivotTable3"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7">
    <pivotField showAll="0">
      <items count="5">
        <item x="1"/>
        <item x="2"/>
        <item x="3"/>
        <item x="0"/>
        <item t="default"/>
      </items>
    </pivotField>
    <pivotField showAll="0">
      <items count="5">
        <item x="1"/>
        <item x="2"/>
        <item x="0"/>
        <item x="3"/>
        <item t="default"/>
      </items>
    </pivotField>
    <pivotField dataField="1" numFmtId="164" showAll="0">
      <items count="38">
        <item x="36"/>
        <item x="13"/>
        <item x="32"/>
        <item x="35"/>
        <item x="20"/>
        <item x="24"/>
        <item x="14"/>
        <item x="27"/>
        <item x="17"/>
        <item x="21"/>
        <item x="12"/>
        <item x="5"/>
        <item x="18"/>
        <item x="25"/>
        <item x="4"/>
        <item x="22"/>
        <item x="9"/>
        <item x="15"/>
        <item x="6"/>
        <item x="7"/>
        <item x="3"/>
        <item x="26"/>
        <item x="28"/>
        <item x="8"/>
        <item x="2"/>
        <item x="19"/>
        <item x="31"/>
        <item x="1"/>
        <item x="0"/>
        <item x="11"/>
        <item x="30"/>
        <item x="23"/>
        <item x="34"/>
        <item x="33"/>
        <item x="29"/>
        <item x="10"/>
        <item x="16"/>
        <item t="default"/>
      </items>
    </pivotField>
    <pivotField numFmtId="164" showAll="0"/>
    <pivotField numFmtId="164" showAll="0"/>
    <pivotField numFmtId="164" showAll="0"/>
    <pivotField axis="axisRow" showAll="0">
      <items count="4">
        <item x="0"/>
        <item x="1"/>
        <item x="2"/>
        <item t="default"/>
      </items>
    </pivotField>
  </pivotFields>
  <rowFields count="1">
    <field x="6"/>
  </rowFields>
  <rowItems count="4">
    <i>
      <x/>
    </i>
    <i>
      <x v="1"/>
    </i>
    <i>
      <x v="2"/>
    </i>
    <i t="grand">
      <x/>
    </i>
  </rowItems>
  <colItems count="1">
    <i/>
  </colItems>
  <dataFields count="1">
    <dataField name="Sum of Units_sold" fld="2" baseField="0" baseItem="0" numFmtId="167"/>
  </dataFields>
  <formats count="1">
    <format dxfId="39">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8278EB-2B45-463D-94DB-975DE950F3F2}" name="PivotTable5"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8" firstHeaderRow="1" firstDataRow="1" firstDataCol="1"/>
  <pivotFields count="7">
    <pivotField showAll="0">
      <items count="5">
        <item x="1"/>
        <item x="2"/>
        <item x="3"/>
        <item x="0"/>
        <item t="default"/>
      </items>
    </pivotField>
    <pivotField axis="axisRow" showAll="0">
      <items count="5">
        <item x="1"/>
        <item x="2"/>
        <item x="0"/>
        <item x="3"/>
        <item t="default"/>
      </items>
    </pivotField>
    <pivotField numFmtId="164" showAll="0"/>
    <pivotField numFmtId="164" showAll="0"/>
    <pivotField numFmtId="164" showAll="0"/>
    <pivotField dataField="1" numFmtId="164" showAll="0"/>
    <pivotField showAll="0">
      <items count="4">
        <item x="0"/>
        <item x="1"/>
        <item x="2"/>
        <item t="default"/>
      </items>
    </pivotField>
  </pivotFields>
  <rowFields count="1">
    <field x="1"/>
  </rowFields>
  <rowItems count="5">
    <i>
      <x/>
    </i>
    <i>
      <x v="1"/>
    </i>
    <i>
      <x v="2"/>
    </i>
    <i>
      <x v="3"/>
    </i>
    <i t="grand">
      <x/>
    </i>
  </rowItems>
  <colItems count="1">
    <i/>
  </colItems>
  <dataFields count="1">
    <dataField name="Sum of Profit" fld="5" baseField="0" baseItem="0" numFmtId="168"/>
  </dataFields>
  <formats count="1">
    <format dxfId="38">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7D5544D-C4C8-4352-9BEA-AF87EB49945A}"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3">
  <location ref="A3:F9" firstHeaderRow="1" firstDataRow="2" firstDataCol="1"/>
  <pivotFields count="7">
    <pivotField axis="axisCol" showAll="0">
      <items count="5">
        <item x="1"/>
        <item x="2"/>
        <item x="3"/>
        <item x="0"/>
        <item t="default"/>
      </items>
    </pivotField>
    <pivotField axis="axisRow" showAll="0">
      <items count="5">
        <item x="1"/>
        <item x="2"/>
        <item x="0"/>
        <item x="3"/>
        <item t="default"/>
      </items>
    </pivotField>
    <pivotField dataField="1" numFmtId="164" showAll="0"/>
    <pivotField numFmtId="164" showAll="0"/>
    <pivotField numFmtId="164" showAll="0"/>
    <pivotField numFmtId="164" showAll="0"/>
    <pivotField showAll="0">
      <items count="4">
        <item x="0"/>
        <item x="1"/>
        <item x="2"/>
        <item t="default"/>
      </items>
    </pivotField>
  </pivotFields>
  <rowFields count="1">
    <field x="1"/>
  </rowFields>
  <rowItems count="5">
    <i>
      <x/>
    </i>
    <i>
      <x v="1"/>
    </i>
    <i>
      <x v="2"/>
    </i>
    <i>
      <x v="3"/>
    </i>
    <i t="grand">
      <x/>
    </i>
  </rowItems>
  <colFields count="1">
    <field x="0"/>
  </colFields>
  <colItems count="5">
    <i>
      <x/>
    </i>
    <i>
      <x v="1"/>
    </i>
    <i>
      <x v="2"/>
    </i>
    <i>
      <x v="3"/>
    </i>
    <i t="grand">
      <x/>
    </i>
  </colItems>
  <dataFields count="1">
    <dataField name="Sum of Units_sold" fld="2" baseField="1" baseItem="0" numFmtId="167"/>
  </dataFields>
  <formats count="2">
    <format dxfId="37">
      <pivotArea outline="0" collapsedLevelsAreSubtotals="1" fieldPosition="0"/>
    </format>
    <format dxfId="36">
      <pivotArea outline="0" fieldPosition="0">
        <references count="1">
          <reference field="4294967294" count="1">
            <x v="0"/>
          </reference>
        </references>
      </pivotArea>
    </format>
  </formats>
  <chartFormats count="12">
    <chartFormat chart="16" format="0" series="1">
      <pivotArea type="data" outline="0" fieldPosition="0">
        <references count="2">
          <reference field="4294967294" count="1" selected="0">
            <x v="0"/>
          </reference>
          <reference field="0" count="1" selected="0">
            <x v="2"/>
          </reference>
        </references>
      </pivotArea>
    </chartFormat>
    <chartFormat chart="17" format="1" series="1">
      <pivotArea type="data" outline="0" fieldPosition="0">
        <references count="2">
          <reference field="4294967294" count="1" selected="0">
            <x v="0"/>
          </reference>
          <reference field="0" count="1" selected="0">
            <x v="2"/>
          </reference>
        </references>
      </pivotArea>
    </chartFormat>
    <chartFormat chart="19" format="2" series="1">
      <pivotArea type="data" outline="0" fieldPosition="0">
        <references count="2">
          <reference field="4294967294" count="1" selected="0">
            <x v="0"/>
          </reference>
          <reference field="0" count="1" selected="0">
            <x v="2"/>
          </reference>
        </references>
      </pivotArea>
    </chartFormat>
    <chartFormat chart="19" format="3" series="1">
      <pivotArea type="data" outline="0" fieldPosition="0">
        <references count="2">
          <reference field="4294967294" count="1" selected="0">
            <x v="0"/>
          </reference>
          <reference field="0" count="1" selected="0">
            <x v="0"/>
          </reference>
        </references>
      </pivotArea>
    </chartFormat>
    <chartFormat chart="17" format="2" series="1">
      <pivotArea type="data" outline="0" fieldPosition="0">
        <references count="2">
          <reference field="4294967294" count="1" selected="0">
            <x v="0"/>
          </reference>
          <reference field="0" count="1" selected="0">
            <x v="0"/>
          </reference>
        </references>
      </pivotArea>
    </chartFormat>
    <chartFormat chart="16" format="1" series="1">
      <pivotArea type="data" outline="0" fieldPosition="0">
        <references count="2">
          <reference field="4294967294" count="1" selected="0">
            <x v="0"/>
          </reference>
          <reference field="0" count="1" selected="0">
            <x v="0"/>
          </reference>
        </references>
      </pivotArea>
    </chartFormat>
    <chartFormat chart="19" format="4" series="1">
      <pivotArea type="data" outline="0" fieldPosition="0">
        <references count="2">
          <reference field="4294967294" count="1" selected="0">
            <x v="0"/>
          </reference>
          <reference field="0" count="1" selected="0">
            <x v="1"/>
          </reference>
        </references>
      </pivotArea>
    </chartFormat>
    <chartFormat chart="19" format="5" series="1">
      <pivotArea type="data" outline="0" fieldPosition="0">
        <references count="2">
          <reference field="4294967294" count="1" selected="0">
            <x v="0"/>
          </reference>
          <reference field="0" count="1" selected="0">
            <x v="3"/>
          </reference>
        </references>
      </pivotArea>
    </chartFormat>
    <chartFormat chart="17" format="3" series="1">
      <pivotArea type="data" outline="0" fieldPosition="0">
        <references count="2">
          <reference field="4294967294" count="1" selected="0">
            <x v="0"/>
          </reference>
          <reference field="0" count="1" selected="0">
            <x v="1"/>
          </reference>
        </references>
      </pivotArea>
    </chartFormat>
    <chartFormat chart="17" format="4" series="1">
      <pivotArea type="data" outline="0" fieldPosition="0">
        <references count="2">
          <reference field="4294967294" count="1" selected="0">
            <x v="0"/>
          </reference>
          <reference field="0" count="1" selected="0">
            <x v="3"/>
          </reference>
        </references>
      </pivotArea>
    </chartFormat>
    <chartFormat chart="16" format="2" series="1">
      <pivotArea type="data" outline="0" fieldPosition="0">
        <references count="2">
          <reference field="4294967294" count="1" selected="0">
            <x v="0"/>
          </reference>
          <reference field="0" count="1" selected="0">
            <x v="1"/>
          </reference>
        </references>
      </pivotArea>
    </chartFormat>
    <chartFormat chart="16" format="3"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38393197-E459-4F04-B6AD-20F845DACD23}" sourceName="City">
  <pivotTables>
    <pivotTable tabId="3" name="PivotTable3"/>
    <pivotTable tabId="4" name="PivotTable3"/>
    <pivotTable tabId="6" name="PivotTable5"/>
    <pivotTable tabId="9" name="PivotTable1"/>
  </pivotTables>
  <data>
    <tabular pivotCacheId="1308572790">
      <items count="4">
        <i x="1" s="1"/>
        <i x="2"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s" xr10:uid="{D015A6F8-74F5-44B0-AAD5-E767BC6A3ADA}" sourceName="Products">
  <pivotTables>
    <pivotTable tabId="3" name="PivotTable3"/>
    <pivotTable tabId="4" name="PivotTable3"/>
    <pivotTable tabId="6" name="PivotTable5"/>
    <pivotTable tabId="9" name="PivotTable1"/>
  </pivotTables>
  <data>
    <tabular pivotCacheId="1308572790">
      <items count="4">
        <i x="1" s="1"/>
        <i x="2"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A8C7562-799C-4DC1-B4A7-C77C0EA68F59}" sourceName="Month">
  <pivotTables>
    <pivotTable tabId="3" name="PivotTable3"/>
    <pivotTable tabId="4" name="PivotTable3"/>
    <pivotTable tabId="6" name="PivotTable5"/>
    <pivotTable tabId="9" name="PivotTable1"/>
  </pivotTables>
  <data>
    <tabular pivotCacheId="1308572790">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D3731942-77F8-43D8-9A78-DC6CE56BD9F3}" cache="Slicer_City" caption="City" showCaption="0" style="SlicerStyleDark2" rowHeight="234950"/>
  <slicer name="Products" xr10:uid="{5302F08D-13FD-4C5C-85A1-7BE21811DB95}" cache="Slicer_Products" caption="Products" showCaption="0" style="SlicerStyleDark2" rowHeight="234950"/>
  <slicer name="Month" xr10:uid="{E971F0C2-988E-422D-8B73-6060697EE0D5}" cache="Slicer_Month" caption="Month" showCaption="0" style="SlicerStyleDark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4BE9B3-4D07-43B8-85AE-4349B8385D42}" name="Table1" displayName="Table1" ref="A1:G49" totalsRowShown="0" headerRowDxfId="35" dataDxfId="34" headerRowCellStyle="Currency" dataCellStyle="Currency">
  <autoFilter ref="A1:G49" xr:uid="{44DC5674-4136-4CC6-B266-AE8923876C4F}"/>
  <tableColumns count="7">
    <tableColumn id="1" xr3:uid="{0666BE65-780E-47E7-A137-ACA4DEA20E64}" name="City"/>
    <tableColumn id="2" xr3:uid="{31CDE03A-D89C-4EB1-940C-4454970B840B}" name="Products"/>
    <tableColumn id="3" xr3:uid="{813F9B46-0F57-4AE2-8EF0-44A9F2428325}" name="Units_sold" dataDxfId="33" dataCellStyle="Currency"/>
    <tableColumn id="4" xr3:uid="{29C788E1-47D5-467D-A698-9DB03150FF51}" name="Revenue" dataDxfId="32" dataCellStyle="Currency">
      <calculatedColumnFormula>C2*3</calculatedColumnFormula>
    </tableColumn>
    <tableColumn id="5" xr3:uid="{96BBD85B-BE3D-492B-B5B8-4C5BBB02550A}" name="Cost" dataDxfId="31" dataCellStyle="Currency">
      <calculatedColumnFormula>IF(D2&gt;2500, D2-1990, 1000)</calculatedColumnFormula>
    </tableColumn>
    <tableColumn id="6" xr3:uid="{47F21192-E1B6-4326-BFE5-9AFCA1787A30}" name="Profit" dataDxfId="30" dataCellStyle="Currency">
      <calculatedColumnFormula>D2-E2</calculatedColumnFormula>
    </tableColumn>
    <tableColumn id="7" xr3:uid="{89BEB94E-0E0C-479F-BFA5-18797F551DF7}" name="Month"/>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DDCC3-0599-4345-B1D2-72AB12302217}">
  <dimension ref="A3:F9"/>
  <sheetViews>
    <sheetView workbookViewId="0">
      <selection activeCell="D4" sqref="D4"/>
    </sheetView>
  </sheetViews>
  <sheetFormatPr defaultRowHeight="14.4" x14ac:dyDescent="0.3"/>
  <cols>
    <col min="1" max="1" width="12.5546875" bestFit="1" customWidth="1"/>
    <col min="2" max="2" width="15.5546875" bestFit="1" customWidth="1"/>
    <col min="3" max="3" width="15.109375" bestFit="1" customWidth="1"/>
    <col min="4" max="6" width="12.21875" bestFit="1" customWidth="1"/>
    <col min="7" max="7" width="7.88671875" bestFit="1" customWidth="1"/>
    <col min="8" max="8" width="13.5546875" bestFit="1" customWidth="1"/>
    <col min="9" max="9" width="8.109375" bestFit="1" customWidth="1"/>
    <col min="10" max="10" width="13.5546875" bestFit="1" customWidth="1"/>
    <col min="11" max="11" width="8.109375" bestFit="1" customWidth="1"/>
    <col min="12" max="12" width="13.5546875" bestFit="1" customWidth="1"/>
    <col min="13" max="13" width="15.109375" bestFit="1" customWidth="1"/>
    <col min="14" max="14" width="13.5546875" bestFit="1" customWidth="1"/>
    <col min="15" max="15" width="7.88671875" bestFit="1" customWidth="1"/>
    <col min="16" max="16" width="13.5546875" bestFit="1" customWidth="1"/>
    <col min="17" max="17" width="8.109375" bestFit="1" customWidth="1"/>
    <col min="18" max="18" width="13.5546875" bestFit="1" customWidth="1"/>
    <col min="19" max="19" width="15.109375" bestFit="1" customWidth="1"/>
    <col min="20" max="20" width="8.109375" bestFit="1" customWidth="1"/>
    <col min="21" max="21" width="13.5546875" bestFit="1" customWidth="1"/>
    <col min="22" max="22" width="7.88671875" bestFit="1" customWidth="1"/>
    <col min="23" max="23" width="15.109375" bestFit="1" customWidth="1"/>
    <col min="24" max="24" width="5.109375" bestFit="1" customWidth="1"/>
    <col min="25" max="25" width="8.109375" bestFit="1" customWidth="1"/>
    <col min="26" max="26" width="13.5546875" bestFit="1" customWidth="1"/>
    <col min="27" max="27" width="12.109375" bestFit="1" customWidth="1"/>
  </cols>
  <sheetData>
    <row r="3" spans="1:6" x14ac:dyDescent="0.3">
      <c r="A3" s="2" t="s">
        <v>20</v>
      </c>
      <c r="B3" s="2" t="s">
        <v>22</v>
      </c>
    </row>
    <row r="4" spans="1:6" x14ac:dyDescent="0.3">
      <c r="A4" s="2" t="s">
        <v>18</v>
      </c>
      <c r="B4" t="s">
        <v>11</v>
      </c>
      <c r="C4" t="s">
        <v>12</v>
      </c>
      <c r="D4" t="s">
        <v>9</v>
      </c>
      <c r="E4" t="s">
        <v>13</v>
      </c>
      <c r="F4" t="s">
        <v>19</v>
      </c>
    </row>
    <row r="5" spans="1:6" x14ac:dyDescent="0.3">
      <c r="A5" s="3" t="s">
        <v>6</v>
      </c>
      <c r="B5" s="6">
        <v>5970</v>
      </c>
      <c r="C5" s="6">
        <v>5970</v>
      </c>
      <c r="D5" s="6">
        <v>5970</v>
      </c>
      <c r="E5" s="6">
        <v>5970</v>
      </c>
      <c r="F5" s="6">
        <v>23880</v>
      </c>
    </row>
    <row r="6" spans="1:6" x14ac:dyDescent="0.3">
      <c r="A6" s="3" t="s">
        <v>10</v>
      </c>
      <c r="B6" s="6">
        <v>5970</v>
      </c>
      <c r="C6" s="6">
        <v>5260</v>
      </c>
      <c r="D6" s="6">
        <v>5970</v>
      </c>
      <c r="E6" s="6">
        <v>5329</v>
      </c>
      <c r="F6" s="6">
        <v>22529</v>
      </c>
    </row>
    <row r="7" spans="1:6" x14ac:dyDescent="0.3">
      <c r="A7" s="3" t="s">
        <v>8</v>
      </c>
      <c r="B7" s="6">
        <v>5014</v>
      </c>
      <c r="C7" s="6">
        <v>5970</v>
      </c>
      <c r="D7" s="6">
        <v>5970</v>
      </c>
      <c r="E7" s="6">
        <v>2604</v>
      </c>
      <c r="F7" s="6">
        <v>19558</v>
      </c>
    </row>
    <row r="8" spans="1:6" x14ac:dyDescent="0.3">
      <c r="A8" s="3" t="s">
        <v>7</v>
      </c>
      <c r="B8" s="6">
        <v>5970</v>
      </c>
      <c r="C8" s="6">
        <v>4055</v>
      </c>
      <c r="D8" s="6">
        <v>3983</v>
      </c>
      <c r="E8" s="6">
        <v>4457</v>
      </c>
      <c r="F8" s="6">
        <v>18465</v>
      </c>
    </row>
    <row r="9" spans="1:6" x14ac:dyDescent="0.3">
      <c r="A9" s="3" t="s">
        <v>19</v>
      </c>
      <c r="B9" s="6">
        <v>22924</v>
      </c>
      <c r="C9" s="6">
        <v>21255</v>
      </c>
      <c r="D9" s="6">
        <v>21893</v>
      </c>
      <c r="E9" s="6">
        <v>18360</v>
      </c>
      <c r="F9" s="6">
        <v>84432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A8B75-7A8F-49C0-80E5-AF77E1B2D2CC}">
  <dimension ref="A3:B7"/>
  <sheetViews>
    <sheetView workbookViewId="0">
      <selection activeCell="A4" sqref="A4"/>
    </sheetView>
  </sheetViews>
  <sheetFormatPr defaultRowHeight="14.4" x14ac:dyDescent="0.3"/>
  <cols>
    <col min="1" max="1" width="12.5546875" bestFit="1" customWidth="1"/>
    <col min="2" max="2" width="16.33203125" bestFit="1" customWidth="1"/>
  </cols>
  <sheetData>
    <row r="3" spans="1:2" x14ac:dyDescent="0.3">
      <c r="A3" s="2" t="s">
        <v>18</v>
      </c>
      <c r="B3" t="s">
        <v>21</v>
      </c>
    </row>
    <row r="4" spans="1:2" x14ac:dyDescent="0.3">
      <c r="A4" s="3" t="s">
        <v>15</v>
      </c>
      <c r="B4" s="7">
        <v>17962</v>
      </c>
    </row>
    <row r="5" spans="1:2" x14ac:dyDescent="0.3">
      <c r="A5" s="3" t="s">
        <v>16</v>
      </c>
      <c r="B5" s="7">
        <v>21966</v>
      </c>
    </row>
    <row r="6" spans="1:2" x14ac:dyDescent="0.3">
      <c r="A6" s="3" t="s">
        <v>17</v>
      </c>
      <c r="B6" s="7">
        <v>18981</v>
      </c>
    </row>
    <row r="7" spans="1:2" x14ac:dyDescent="0.3">
      <c r="A7" s="3" t="s">
        <v>19</v>
      </c>
      <c r="B7" s="7">
        <v>58909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06183-E1BB-48DC-B955-880B06FB63E9}">
  <dimension ref="A3:B8"/>
  <sheetViews>
    <sheetView workbookViewId="0">
      <selection activeCell="M15" sqref="M15"/>
    </sheetView>
  </sheetViews>
  <sheetFormatPr defaultRowHeight="14.4" x14ac:dyDescent="0.3"/>
  <cols>
    <col min="1" max="1" width="14.44140625" bestFit="1" customWidth="1"/>
    <col min="2" max="2" width="12.109375" bestFit="1" customWidth="1"/>
  </cols>
  <sheetData>
    <row r="3" spans="1:2" x14ac:dyDescent="0.3">
      <c r="A3" s="2" t="s">
        <v>18</v>
      </c>
      <c r="B3" t="s">
        <v>20</v>
      </c>
    </row>
    <row r="4" spans="1:2" x14ac:dyDescent="0.3">
      <c r="A4" s="3" t="s">
        <v>11</v>
      </c>
      <c r="B4" s="8">
        <v>22924</v>
      </c>
    </row>
    <row r="5" spans="1:2" x14ac:dyDescent="0.3">
      <c r="A5" s="3" t="s">
        <v>12</v>
      </c>
      <c r="B5" s="8">
        <v>21255</v>
      </c>
    </row>
    <row r="6" spans="1:2" x14ac:dyDescent="0.3">
      <c r="A6" s="3" t="s">
        <v>9</v>
      </c>
      <c r="B6" s="8">
        <v>21893</v>
      </c>
    </row>
    <row r="7" spans="1:2" x14ac:dyDescent="0.3">
      <c r="A7" s="3" t="s">
        <v>13</v>
      </c>
      <c r="B7" s="8">
        <v>18360</v>
      </c>
    </row>
    <row r="8" spans="1:2" x14ac:dyDescent="0.3">
      <c r="A8" s="3" t="s">
        <v>19</v>
      </c>
      <c r="B8" s="8">
        <v>84432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F7F65-DE52-4BB3-9452-633CBC6455C0}">
  <dimension ref="A3:F9"/>
  <sheetViews>
    <sheetView workbookViewId="0">
      <selection activeCell="P22" sqref="P22"/>
    </sheetView>
  </sheetViews>
  <sheetFormatPr defaultRowHeight="14.4" x14ac:dyDescent="0.3"/>
  <cols>
    <col min="1" max="1" width="16.33203125" bestFit="1" customWidth="1"/>
    <col min="2" max="2" width="15.5546875" bestFit="1" customWidth="1"/>
    <col min="3" max="5" width="7.88671875" bestFit="1" customWidth="1"/>
    <col min="6" max="6" width="10.77734375" bestFit="1" customWidth="1"/>
  </cols>
  <sheetData>
    <row r="3" spans="1:6" x14ac:dyDescent="0.3">
      <c r="A3" s="2" t="s">
        <v>21</v>
      </c>
      <c r="B3" s="2" t="s">
        <v>22</v>
      </c>
    </row>
    <row r="4" spans="1:6" x14ac:dyDescent="0.3">
      <c r="A4" s="2" t="s">
        <v>18</v>
      </c>
      <c r="B4" t="s">
        <v>7</v>
      </c>
      <c r="C4" t="s">
        <v>10</v>
      </c>
      <c r="D4" t="s">
        <v>8</v>
      </c>
      <c r="E4" t="s">
        <v>6</v>
      </c>
      <c r="F4" t="s">
        <v>19</v>
      </c>
    </row>
    <row r="5" spans="1:6" x14ac:dyDescent="0.3">
      <c r="A5" s="3" t="s">
        <v>11</v>
      </c>
      <c r="B5" s="7">
        <v>5400</v>
      </c>
      <c r="C5" s="7">
        <v>4781</v>
      </c>
      <c r="D5" s="7">
        <v>3608</v>
      </c>
      <c r="E5" s="7">
        <v>2959</v>
      </c>
      <c r="F5" s="7">
        <v>16748</v>
      </c>
    </row>
    <row r="6" spans="1:6" x14ac:dyDescent="0.3">
      <c r="A6" s="3" t="s">
        <v>12</v>
      </c>
      <c r="B6" s="7">
        <v>2263</v>
      </c>
      <c r="C6" s="7">
        <v>2840</v>
      </c>
      <c r="D6" s="7">
        <v>5700</v>
      </c>
      <c r="E6" s="7">
        <v>3253</v>
      </c>
      <c r="F6" s="7">
        <v>14056</v>
      </c>
    </row>
    <row r="7" spans="1:6" x14ac:dyDescent="0.3">
      <c r="A7" s="3" t="s">
        <v>9</v>
      </c>
      <c r="B7" s="7">
        <v>2222</v>
      </c>
      <c r="C7" s="7">
        <v>2909</v>
      </c>
      <c r="D7" s="7">
        <v>5717</v>
      </c>
      <c r="E7" s="7">
        <v>4314</v>
      </c>
      <c r="F7" s="7">
        <v>15162</v>
      </c>
    </row>
    <row r="8" spans="1:6" x14ac:dyDescent="0.3">
      <c r="A8" s="3" t="s">
        <v>13</v>
      </c>
      <c r="B8" s="7">
        <v>2939</v>
      </c>
      <c r="C8" s="7">
        <v>2873</v>
      </c>
      <c r="D8" s="7">
        <v>1868</v>
      </c>
      <c r="E8" s="7">
        <v>5263</v>
      </c>
      <c r="F8" s="7">
        <v>12943</v>
      </c>
    </row>
    <row r="9" spans="1:6" x14ac:dyDescent="0.3">
      <c r="A9" s="3" t="s">
        <v>19</v>
      </c>
      <c r="B9" s="7">
        <v>12824</v>
      </c>
      <c r="C9" s="7">
        <v>13403</v>
      </c>
      <c r="D9" s="7">
        <v>16893</v>
      </c>
      <c r="E9" s="7">
        <v>15789</v>
      </c>
      <c r="F9" s="7">
        <v>58909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EFC73-7762-478F-9B39-1625A101D83A}">
  <dimension ref="A1:X2"/>
  <sheetViews>
    <sheetView tabSelected="1" workbookViewId="0">
      <selection activeCell="S26" sqref="S26"/>
    </sheetView>
  </sheetViews>
  <sheetFormatPr defaultRowHeight="14.4" x14ac:dyDescent="0.3"/>
  <cols>
    <col min="1" max="16384" width="8.88671875" style="9"/>
  </cols>
  <sheetData>
    <row r="1" spans="1:24" ht="35.4" customHeight="1" x14ac:dyDescent="0.75">
      <c r="B1" s="12" t="s">
        <v>23</v>
      </c>
      <c r="C1" s="12"/>
      <c r="D1" s="12"/>
      <c r="E1" s="12"/>
      <c r="F1" s="12"/>
      <c r="G1" s="12"/>
      <c r="H1" s="12"/>
      <c r="I1" s="12"/>
      <c r="J1" s="12"/>
      <c r="K1" s="12"/>
      <c r="L1" s="12"/>
      <c r="M1" s="12"/>
      <c r="N1" s="12"/>
      <c r="O1" s="12"/>
      <c r="P1" s="12"/>
      <c r="Q1" s="12"/>
      <c r="R1" s="12"/>
      <c r="S1" s="12"/>
      <c r="T1" s="12"/>
      <c r="U1" s="12"/>
      <c r="V1" s="12"/>
      <c r="W1" s="11"/>
      <c r="X1" s="11"/>
    </row>
    <row r="2" spans="1:24" x14ac:dyDescent="0.3">
      <c r="A2" s="10"/>
      <c r="B2" s="10"/>
      <c r="C2" s="10"/>
      <c r="D2" s="10"/>
      <c r="E2" s="10"/>
      <c r="F2" s="10"/>
      <c r="G2" s="10"/>
      <c r="H2" s="10"/>
      <c r="I2" s="10"/>
      <c r="J2" s="10"/>
    </row>
  </sheetData>
  <mergeCells count="1">
    <mergeCell ref="B1:V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A05B9-6C55-4932-AB9E-87A3DDD73E89}">
  <dimension ref="A1:G49"/>
  <sheetViews>
    <sheetView topLeftCell="A2" workbookViewId="0">
      <selection activeCell="B27" sqref="B27"/>
    </sheetView>
  </sheetViews>
  <sheetFormatPr defaultRowHeight="14.4" x14ac:dyDescent="0.3"/>
  <cols>
    <col min="2" max="2" width="14.44140625" bestFit="1" customWidth="1"/>
    <col min="3" max="3" width="12.5546875" style="4" customWidth="1"/>
    <col min="4" max="4" width="11.109375" style="1" customWidth="1"/>
    <col min="5" max="6" width="10.6640625" style="1" bestFit="1" customWidth="1"/>
  </cols>
  <sheetData>
    <row r="1" spans="1:7" x14ac:dyDescent="0.3">
      <c r="A1" t="s">
        <v>3</v>
      </c>
      <c r="B1" t="s">
        <v>2</v>
      </c>
      <c r="C1" s="4" t="s">
        <v>1</v>
      </c>
      <c r="D1" s="1" t="s">
        <v>0</v>
      </c>
      <c r="E1" s="1" t="s">
        <v>4</v>
      </c>
      <c r="F1" s="1" t="s">
        <v>5</v>
      </c>
      <c r="G1" t="s">
        <v>14</v>
      </c>
    </row>
    <row r="2" spans="1:7" x14ac:dyDescent="0.3">
      <c r="A2" t="s">
        <v>6</v>
      </c>
      <c r="B2" t="s">
        <v>9</v>
      </c>
      <c r="C2" s="4">
        <v>1564</v>
      </c>
      <c r="D2" s="5">
        <v>5060</v>
      </c>
      <c r="E2" s="5">
        <f>IF(D2&gt;2500, D2-1990, 1000)</f>
        <v>3070</v>
      </c>
      <c r="F2" s="5">
        <f>D2-E2</f>
        <v>1990</v>
      </c>
      <c r="G2" t="s">
        <v>15</v>
      </c>
    </row>
    <row r="3" spans="1:7" x14ac:dyDescent="0.3">
      <c r="A3" t="s">
        <v>6</v>
      </c>
      <c r="B3" t="s">
        <v>9</v>
      </c>
      <c r="C3" s="4">
        <v>1500</v>
      </c>
      <c r="D3" s="5">
        <f t="shared" ref="D3:D49" si="0">C3*3</f>
        <v>4500</v>
      </c>
      <c r="E3" s="5">
        <f t="shared" ref="E3:E49" si="1">IF(D3&gt;2500, D3-1990, 1000)</f>
        <v>2510</v>
      </c>
      <c r="F3" s="5">
        <f t="shared" ref="F3:F49" si="2">D3-E3</f>
        <v>1990</v>
      </c>
      <c r="G3" t="s">
        <v>16</v>
      </c>
    </row>
    <row r="4" spans="1:7" x14ac:dyDescent="0.3">
      <c r="A4" t="s">
        <v>6</v>
      </c>
      <c r="B4" t="s">
        <v>9</v>
      </c>
      <c r="C4" s="4">
        <v>1250</v>
      </c>
      <c r="D4" s="5">
        <v>4005</v>
      </c>
      <c r="E4" s="5">
        <f t="shared" si="1"/>
        <v>2015</v>
      </c>
      <c r="F4" s="5">
        <f t="shared" si="2"/>
        <v>1990</v>
      </c>
      <c r="G4" t="s">
        <v>17</v>
      </c>
    </row>
    <row r="5" spans="1:7" x14ac:dyDescent="0.3">
      <c r="A5" t="s">
        <v>6</v>
      </c>
      <c r="B5" t="s">
        <v>11</v>
      </c>
      <c r="C5" s="4">
        <v>1072</v>
      </c>
      <c r="D5" s="5">
        <v>1890</v>
      </c>
      <c r="E5" s="5">
        <f t="shared" si="1"/>
        <v>1000</v>
      </c>
      <c r="F5" s="5">
        <f t="shared" si="2"/>
        <v>890</v>
      </c>
      <c r="G5" t="s">
        <v>15</v>
      </c>
    </row>
    <row r="6" spans="1:7" x14ac:dyDescent="0.3">
      <c r="A6" t="s">
        <v>6</v>
      </c>
      <c r="B6" t="s">
        <v>11</v>
      </c>
      <c r="C6" s="4">
        <v>987</v>
      </c>
      <c r="D6" s="5">
        <v>1800</v>
      </c>
      <c r="E6" s="5">
        <f t="shared" si="1"/>
        <v>1000</v>
      </c>
      <c r="F6" s="5">
        <f t="shared" si="2"/>
        <v>800</v>
      </c>
      <c r="G6" t="s">
        <v>16</v>
      </c>
    </row>
    <row r="7" spans="1:7" x14ac:dyDescent="0.3">
      <c r="A7" t="s">
        <v>6</v>
      </c>
      <c r="B7" t="s">
        <v>11</v>
      </c>
      <c r="C7" s="4">
        <v>900</v>
      </c>
      <c r="D7" s="5">
        <f t="shared" si="0"/>
        <v>2700</v>
      </c>
      <c r="E7" s="5">
        <f t="shared" si="1"/>
        <v>710</v>
      </c>
      <c r="F7" s="5">
        <f t="shared" si="2"/>
        <v>1990</v>
      </c>
      <c r="G7" t="s">
        <v>17</v>
      </c>
    </row>
    <row r="8" spans="1:7" x14ac:dyDescent="0.3">
      <c r="A8" t="s">
        <v>6</v>
      </c>
      <c r="B8" t="s">
        <v>12</v>
      </c>
      <c r="C8" s="4">
        <v>1001</v>
      </c>
      <c r="D8" s="5">
        <f t="shared" si="0"/>
        <v>3003</v>
      </c>
      <c r="E8" s="5">
        <f t="shared" si="1"/>
        <v>1013</v>
      </c>
      <c r="F8" s="5">
        <f t="shared" si="2"/>
        <v>1990</v>
      </c>
      <c r="G8" t="s">
        <v>15</v>
      </c>
    </row>
    <row r="9" spans="1:7" x14ac:dyDescent="0.3">
      <c r="A9" t="s">
        <v>6</v>
      </c>
      <c r="B9" t="s">
        <v>12</v>
      </c>
      <c r="C9" s="4">
        <v>1030</v>
      </c>
      <c r="D9" s="5">
        <f t="shared" si="0"/>
        <v>3090</v>
      </c>
      <c r="E9" s="5">
        <f t="shared" si="1"/>
        <v>1100</v>
      </c>
      <c r="F9" s="5">
        <f t="shared" si="2"/>
        <v>1990</v>
      </c>
      <c r="G9" t="s">
        <v>16</v>
      </c>
    </row>
    <row r="10" spans="1:7" x14ac:dyDescent="0.3">
      <c r="A10" t="s">
        <v>6</v>
      </c>
      <c r="B10" t="s">
        <v>12</v>
      </c>
      <c r="C10" s="4">
        <v>1222</v>
      </c>
      <c r="D10" s="5">
        <f t="shared" si="0"/>
        <v>3666</v>
      </c>
      <c r="E10" s="5">
        <f t="shared" si="1"/>
        <v>1676</v>
      </c>
      <c r="F10" s="5">
        <f t="shared" si="2"/>
        <v>1990</v>
      </c>
      <c r="G10" t="s">
        <v>17</v>
      </c>
    </row>
    <row r="11" spans="1:7" x14ac:dyDescent="0.3">
      <c r="A11" t="s">
        <v>6</v>
      </c>
      <c r="B11" t="s">
        <v>13</v>
      </c>
      <c r="C11" s="4">
        <v>993</v>
      </c>
      <c r="D11" s="5">
        <f t="shared" si="0"/>
        <v>2979</v>
      </c>
      <c r="E11" s="5">
        <v>1900</v>
      </c>
      <c r="F11" s="5">
        <f t="shared" si="2"/>
        <v>1079</v>
      </c>
      <c r="G11" t="s">
        <v>15</v>
      </c>
    </row>
    <row r="12" spans="1:7" x14ac:dyDescent="0.3">
      <c r="A12" t="s">
        <v>6</v>
      </c>
      <c r="B12" t="s">
        <v>13</v>
      </c>
      <c r="C12" s="4">
        <v>2470</v>
      </c>
      <c r="D12" s="5">
        <f t="shared" si="0"/>
        <v>7410</v>
      </c>
      <c r="E12" s="5">
        <f t="shared" si="1"/>
        <v>5420</v>
      </c>
      <c r="F12" s="5">
        <f t="shared" si="2"/>
        <v>1990</v>
      </c>
      <c r="G12" t="s">
        <v>16</v>
      </c>
    </row>
    <row r="13" spans="1:7" x14ac:dyDescent="0.3">
      <c r="A13" t="s">
        <v>6</v>
      </c>
      <c r="B13" t="s">
        <v>13</v>
      </c>
      <c r="C13" s="4">
        <v>1800</v>
      </c>
      <c r="D13" s="5">
        <f t="shared" si="0"/>
        <v>5400</v>
      </c>
      <c r="E13" s="5">
        <f t="shared" si="1"/>
        <v>3410</v>
      </c>
      <c r="F13" s="5">
        <f t="shared" si="2"/>
        <v>1990</v>
      </c>
      <c r="G13" t="s">
        <v>17</v>
      </c>
    </row>
    <row r="14" spans="1:7" x14ac:dyDescent="0.3">
      <c r="A14" t="s">
        <v>7</v>
      </c>
      <c r="B14" t="s">
        <v>9</v>
      </c>
      <c r="C14" s="4">
        <v>891</v>
      </c>
      <c r="D14" s="5">
        <f t="shared" si="0"/>
        <v>2673</v>
      </c>
      <c r="E14" s="5">
        <f t="shared" si="1"/>
        <v>683</v>
      </c>
      <c r="F14" s="5">
        <f t="shared" si="2"/>
        <v>1990</v>
      </c>
      <c r="G14" t="s">
        <v>15</v>
      </c>
    </row>
    <row r="15" spans="1:7" x14ac:dyDescent="0.3">
      <c r="A15" t="s">
        <v>7</v>
      </c>
      <c r="B15" t="s">
        <v>9</v>
      </c>
      <c r="C15" s="4">
        <v>566</v>
      </c>
      <c r="D15" s="5">
        <f t="shared" si="0"/>
        <v>1698</v>
      </c>
      <c r="E15" s="5">
        <f t="shared" si="1"/>
        <v>1000</v>
      </c>
      <c r="F15" s="5">
        <f t="shared" si="2"/>
        <v>698</v>
      </c>
      <c r="G15" t="s">
        <v>16</v>
      </c>
    </row>
    <row r="16" spans="1:7" x14ac:dyDescent="0.3">
      <c r="A16" t="s">
        <v>7</v>
      </c>
      <c r="B16" t="s">
        <v>9</v>
      </c>
      <c r="C16" s="4">
        <v>765</v>
      </c>
      <c r="D16" s="5">
        <f t="shared" si="0"/>
        <v>2295</v>
      </c>
      <c r="E16" s="5">
        <f t="shared" si="1"/>
        <v>1000</v>
      </c>
      <c r="F16" s="5">
        <f t="shared" si="2"/>
        <v>1295</v>
      </c>
      <c r="G16" t="s">
        <v>17</v>
      </c>
    </row>
    <row r="17" spans="1:7" x14ac:dyDescent="0.3">
      <c r="A17" t="s">
        <v>7</v>
      </c>
      <c r="B17" t="s">
        <v>11</v>
      </c>
      <c r="C17" s="4">
        <v>1000</v>
      </c>
      <c r="D17" s="5">
        <f t="shared" si="0"/>
        <v>3000</v>
      </c>
      <c r="E17" s="5">
        <f t="shared" si="1"/>
        <v>1010</v>
      </c>
      <c r="F17" s="5">
        <f t="shared" si="2"/>
        <v>1990</v>
      </c>
      <c r="G17" t="s">
        <v>15</v>
      </c>
    </row>
    <row r="18" spans="1:7" x14ac:dyDescent="0.3">
      <c r="A18" t="s">
        <v>7</v>
      </c>
      <c r="B18" t="s">
        <v>11</v>
      </c>
      <c r="C18" s="4">
        <v>2900</v>
      </c>
      <c r="D18" s="5">
        <f t="shared" si="0"/>
        <v>8700</v>
      </c>
      <c r="E18" s="5">
        <f t="shared" si="1"/>
        <v>6710</v>
      </c>
      <c r="F18" s="5">
        <f t="shared" si="2"/>
        <v>1990</v>
      </c>
      <c r="G18" t="s">
        <v>16</v>
      </c>
    </row>
    <row r="19" spans="1:7" x14ac:dyDescent="0.3">
      <c r="A19" t="s">
        <v>7</v>
      </c>
      <c r="B19" t="s">
        <v>11</v>
      </c>
      <c r="C19" s="4">
        <v>1500</v>
      </c>
      <c r="D19" s="5">
        <f t="shared" si="0"/>
        <v>4500</v>
      </c>
      <c r="E19" s="5">
        <f t="shared" si="1"/>
        <v>2510</v>
      </c>
      <c r="F19" s="5">
        <f t="shared" si="2"/>
        <v>1990</v>
      </c>
      <c r="G19" t="s">
        <v>17</v>
      </c>
    </row>
    <row r="20" spans="1:7" x14ac:dyDescent="0.3">
      <c r="A20" t="s">
        <v>7</v>
      </c>
      <c r="B20" t="s">
        <v>12</v>
      </c>
      <c r="C20" s="4">
        <v>789</v>
      </c>
      <c r="D20" s="5">
        <f t="shared" si="0"/>
        <v>2367</v>
      </c>
      <c r="E20" s="5">
        <f t="shared" si="1"/>
        <v>1000</v>
      </c>
      <c r="F20" s="5">
        <f t="shared" si="2"/>
        <v>1367</v>
      </c>
      <c r="G20" t="s">
        <v>15</v>
      </c>
    </row>
    <row r="21" spans="1:7" x14ac:dyDescent="0.3">
      <c r="A21" t="s">
        <v>7</v>
      </c>
      <c r="B21" t="s">
        <v>12</v>
      </c>
      <c r="C21" s="4">
        <v>566</v>
      </c>
      <c r="D21" s="5">
        <f t="shared" si="0"/>
        <v>1698</v>
      </c>
      <c r="E21" s="5">
        <f t="shared" si="1"/>
        <v>1000</v>
      </c>
      <c r="F21" s="5">
        <f t="shared" si="2"/>
        <v>698</v>
      </c>
      <c r="G21" t="s">
        <v>16</v>
      </c>
    </row>
    <row r="22" spans="1:7" x14ac:dyDescent="0.3">
      <c r="A22" t="s">
        <v>7</v>
      </c>
      <c r="B22" t="s">
        <v>12</v>
      </c>
      <c r="C22" s="4">
        <v>908</v>
      </c>
      <c r="D22" s="5">
        <f t="shared" si="0"/>
        <v>2724</v>
      </c>
      <c r="E22" s="5">
        <f t="shared" si="1"/>
        <v>734</v>
      </c>
      <c r="F22" s="5">
        <f t="shared" si="2"/>
        <v>1990</v>
      </c>
      <c r="G22" t="s">
        <v>17</v>
      </c>
    </row>
    <row r="23" spans="1:7" x14ac:dyDescent="0.3">
      <c r="A23" t="s">
        <v>7</v>
      </c>
      <c r="B23" t="s">
        <v>13</v>
      </c>
      <c r="C23" s="4">
        <v>789</v>
      </c>
      <c r="D23" s="5">
        <f t="shared" si="0"/>
        <v>2367</v>
      </c>
      <c r="E23" s="5">
        <f t="shared" si="1"/>
        <v>1000</v>
      </c>
      <c r="F23" s="5">
        <f t="shared" si="2"/>
        <v>1367</v>
      </c>
      <c r="G23" t="s">
        <v>15</v>
      </c>
    </row>
    <row r="24" spans="1:7" x14ac:dyDescent="0.3">
      <c r="A24" t="s">
        <v>7</v>
      </c>
      <c r="B24" t="s">
        <v>13</v>
      </c>
      <c r="C24" s="4">
        <v>1450</v>
      </c>
      <c r="D24" s="5">
        <f t="shared" si="0"/>
        <v>4350</v>
      </c>
      <c r="E24" s="5">
        <f t="shared" si="1"/>
        <v>2360</v>
      </c>
      <c r="F24" s="5">
        <f t="shared" si="2"/>
        <v>1990</v>
      </c>
      <c r="G24" t="s">
        <v>16</v>
      </c>
    </row>
    <row r="25" spans="1:7" x14ac:dyDescent="0.3">
      <c r="A25" t="s">
        <v>7</v>
      </c>
      <c r="B25" t="s">
        <v>13</v>
      </c>
      <c r="C25" s="4">
        <v>700</v>
      </c>
      <c r="D25" s="5">
        <f t="shared" si="0"/>
        <v>2100</v>
      </c>
      <c r="E25" s="5">
        <f t="shared" si="1"/>
        <v>1000</v>
      </c>
      <c r="F25" s="5">
        <f t="shared" si="2"/>
        <v>1100</v>
      </c>
      <c r="G25" t="s">
        <v>17</v>
      </c>
    </row>
    <row r="26" spans="1:7" x14ac:dyDescent="0.3">
      <c r="A26" t="s">
        <v>10</v>
      </c>
      <c r="B26" t="s">
        <v>9</v>
      </c>
      <c r="C26" s="4">
        <v>890</v>
      </c>
      <c r="D26" s="5">
        <f t="shared" si="0"/>
        <v>2670</v>
      </c>
      <c r="E26" s="5">
        <f t="shared" si="1"/>
        <v>680</v>
      </c>
      <c r="F26" s="5">
        <f t="shared" si="2"/>
        <v>1990</v>
      </c>
      <c r="G26" t="s">
        <v>15</v>
      </c>
    </row>
    <row r="27" spans="1:7" x14ac:dyDescent="0.3">
      <c r="A27" t="s">
        <v>10</v>
      </c>
      <c r="B27" t="s">
        <v>9</v>
      </c>
      <c r="C27" s="4">
        <v>1030</v>
      </c>
      <c r="D27" s="5">
        <f t="shared" si="0"/>
        <v>3090</v>
      </c>
      <c r="E27" s="5">
        <f t="shared" si="1"/>
        <v>1100</v>
      </c>
      <c r="F27" s="5">
        <f t="shared" si="2"/>
        <v>1990</v>
      </c>
      <c r="G27" t="s">
        <v>16</v>
      </c>
    </row>
    <row r="28" spans="1:7" x14ac:dyDescent="0.3">
      <c r="A28" t="s">
        <v>10</v>
      </c>
      <c r="B28" t="s">
        <v>9</v>
      </c>
      <c r="C28" s="4">
        <v>989</v>
      </c>
      <c r="D28" s="5">
        <f t="shared" si="0"/>
        <v>2967</v>
      </c>
      <c r="E28" s="5">
        <f t="shared" si="1"/>
        <v>977</v>
      </c>
      <c r="F28" s="5">
        <f t="shared" si="2"/>
        <v>1990</v>
      </c>
      <c r="G28" t="s">
        <v>17</v>
      </c>
    </row>
    <row r="29" spans="1:7" x14ac:dyDescent="0.3">
      <c r="A29" t="s">
        <v>10</v>
      </c>
      <c r="B29" t="s">
        <v>11</v>
      </c>
      <c r="C29" s="4">
        <v>1001</v>
      </c>
      <c r="D29" s="5">
        <f t="shared" si="0"/>
        <v>3003</v>
      </c>
      <c r="E29" s="5">
        <f t="shared" si="1"/>
        <v>1013</v>
      </c>
      <c r="F29" s="5">
        <f t="shared" si="2"/>
        <v>1990</v>
      </c>
      <c r="G29" t="s">
        <v>15</v>
      </c>
    </row>
    <row r="30" spans="1:7" x14ac:dyDescent="0.3">
      <c r="A30" t="s">
        <v>10</v>
      </c>
      <c r="B30" t="s">
        <v>11</v>
      </c>
      <c r="C30" s="4">
        <v>1980</v>
      </c>
      <c r="D30" s="5">
        <f t="shared" si="0"/>
        <v>5940</v>
      </c>
      <c r="E30" s="5">
        <f t="shared" si="1"/>
        <v>3950</v>
      </c>
      <c r="F30" s="5">
        <f t="shared" si="2"/>
        <v>1990</v>
      </c>
      <c r="G30" t="s">
        <v>16</v>
      </c>
    </row>
    <row r="31" spans="1:7" x14ac:dyDescent="0.3">
      <c r="A31" t="s">
        <v>10</v>
      </c>
      <c r="B31" t="s">
        <v>11</v>
      </c>
      <c r="C31" s="4">
        <v>1800</v>
      </c>
      <c r="D31" s="5">
        <f t="shared" si="0"/>
        <v>5400</v>
      </c>
      <c r="E31" s="5">
        <f t="shared" si="1"/>
        <v>3410</v>
      </c>
      <c r="F31" s="5">
        <f t="shared" si="2"/>
        <v>1990</v>
      </c>
      <c r="G31" t="s">
        <v>17</v>
      </c>
    </row>
    <row r="32" spans="1:7" x14ac:dyDescent="0.3">
      <c r="A32" t="s">
        <v>10</v>
      </c>
      <c r="B32" t="s">
        <v>12</v>
      </c>
      <c r="C32" s="4">
        <v>760</v>
      </c>
      <c r="D32" s="5">
        <f t="shared" si="0"/>
        <v>2280</v>
      </c>
      <c r="E32" s="5">
        <f t="shared" si="1"/>
        <v>1000</v>
      </c>
      <c r="F32" s="5">
        <f t="shared" si="2"/>
        <v>1280</v>
      </c>
      <c r="G32" t="s">
        <v>15</v>
      </c>
    </row>
    <row r="33" spans="1:7" x14ac:dyDescent="0.3">
      <c r="A33" t="s">
        <v>10</v>
      </c>
      <c r="B33" t="s">
        <v>12</v>
      </c>
      <c r="C33" s="4">
        <v>980</v>
      </c>
      <c r="D33" s="5">
        <f t="shared" si="0"/>
        <v>2940</v>
      </c>
      <c r="E33" s="5">
        <f t="shared" si="1"/>
        <v>950</v>
      </c>
      <c r="F33" s="5">
        <f t="shared" si="2"/>
        <v>1990</v>
      </c>
      <c r="G33" t="s">
        <v>16</v>
      </c>
    </row>
    <row r="34" spans="1:7" x14ac:dyDescent="0.3">
      <c r="A34" t="s">
        <v>10</v>
      </c>
      <c r="B34" t="s">
        <v>12</v>
      </c>
      <c r="C34" s="4">
        <v>1100</v>
      </c>
      <c r="D34" s="5">
        <f t="shared" si="0"/>
        <v>3300</v>
      </c>
      <c r="E34" s="5">
        <f t="shared" si="1"/>
        <v>1310</v>
      </c>
      <c r="F34" s="5">
        <f t="shared" si="2"/>
        <v>1990</v>
      </c>
      <c r="G34" t="s">
        <v>17</v>
      </c>
    </row>
    <row r="35" spans="1:7" x14ac:dyDescent="0.3">
      <c r="A35" t="s">
        <v>10</v>
      </c>
      <c r="B35" t="s">
        <v>13</v>
      </c>
      <c r="C35" s="4">
        <v>783</v>
      </c>
      <c r="D35" s="5">
        <f t="shared" si="0"/>
        <v>2349</v>
      </c>
      <c r="E35" s="5">
        <f t="shared" si="1"/>
        <v>1000</v>
      </c>
      <c r="F35" s="5">
        <f t="shared" si="2"/>
        <v>1349</v>
      </c>
      <c r="G35" t="s">
        <v>15</v>
      </c>
    </row>
    <row r="36" spans="1:7" x14ac:dyDescent="0.3">
      <c r="A36" t="s">
        <v>10</v>
      </c>
      <c r="B36" t="s">
        <v>13</v>
      </c>
      <c r="C36" s="4">
        <v>890</v>
      </c>
      <c r="D36" s="5">
        <f t="shared" si="0"/>
        <v>2670</v>
      </c>
      <c r="E36" s="5">
        <f t="shared" si="1"/>
        <v>680</v>
      </c>
      <c r="F36" s="5">
        <f t="shared" si="2"/>
        <v>1990</v>
      </c>
      <c r="G36" t="s">
        <v>16</v>
      </c>
    </row>
    <row r="37" spans="1:7" x14ac:dyDescent="0.3">
      <c r="A37" t="s">
        <v>10</v>
      </c>
      <c r="B37" t="s">
        <v>13</v>
      </c>
      <c r="C37" s="4">
        <v>1200</v>
      </c>
      <c r="D37" s="5">
        <f t="shared" si="0"/>
        <v>3600</v>
      </c>
      <c r="E37" s="5">
        <f t="shared" si="1"/>
        <v>1610</v>
      </c>
      <c r="F37" s="5">
        <f t="shared" si="2"/>
        <v>1990</v>
      </c>
      <c r="G37" t="s">
        <v>17</v>
      </c>
    </row>
    <row r="38" spans="1:7" x14ac:dyDescent="0.3">
      <c r="A38" t="s">
        <v>8</v>
      </c>
      <c r="B38" t="s">
        <v>9</v>
      </c>
      <c r="C38" s="4">
        <v>2300</v>
      </c>
      <c r="D38" s="5">
        <f t="shared" si="0"/>
        <v>6900</v>
      </c>
      <c r="E38" s="5">
        <f t="shared" si="1"/>
        <v>4910</v>
      </c>
      <c r="F38" s="5">
        <f t="shared" si="2"/>
        <v>1990</v>
      </c>
      <c r="G38" t="s">
        <v>15</v>
      </c>
    </row>
    <row r="39" spans="1:7" x14ac:dyDescent="0.3">
      <c r="A39" t="s">
        <v>8</v>
      </c>
      <c r="B39" t="s">
        <v>9</v>
      </c>
      <c r="C39" s="4">
        <v>1950</v>
      </c>
      <c r="D39" s="5">
        <f t="shared" si="0"/>
        <v>5850</v>
      </c>
      <c r="E39" s="5">
        <f t="shared" si="1"/>
        <v>3860</v>
      </c>
      <c r="F39" s="5">
        <f t="shared" si="2"/>
        <v>1990</v>
      </c>
      <c r="G39" t="s">
        <v>16</v>
      </c>
    </row>
    <row r="40" spans="1:7" x14ac:dyDescent="0.3">
      <c r="A40" t="s">
        <v>8</v>
      </c>
      <c r="B40" t="s">
        <v>9</v>
      </c>
      <c r="C40" s="4">
        <v>1467</v>
      </c>
      <c r="D40" s="5">
        <f t="shared" si="0"/>
        <v>4401</v>
      </c>
      <c r="E40" s="5">
        <f t="shared" si="1"/>
        <v>2411</v>
      </c>
      <c r="F40" s="5">
        <f t="shared" si="2"/>
        <v>1990</v>
      </c>
      <c r="G40" t="s">
        <v>17</v>
      </c>
    </row>
    <row r="41" spans="1:7" x14ac:dyDescent="0.3">
      <c r="A41" t="s">
        <v>8</v>
      </c>
      <c r="B41" t="s">
        <v>11</v>
      </c>
      <c r="C41" s="4">
        <v>1950</v>
      </c>
      <c r="D41" s="5">
        <f t="shared" si="0"/>
        <v>5850</v>
      </c>
      <c r="E41" s="5">
        <f t="shared" si="1"/>
        <v>3860</v>
      </c>
      <c r="F41" s="5">
        <f t="shared" si="2"/>
        <v>1990</v>
      </c>
      <c r="G41" t="s">
        <v>15</v>
      </c>
    </row>
    <row r="42" spans="1:7" x14ac:dyDescent="0.3">
      <c r="A42" t="s">
        <v>8</v>
      </c>
      <c r="B42" t="s">
        <v>11</v>
      </c>
      <c r="C42" s="4">
        <v>678</v>
      </c>
      <c r="D42" s="5">
        <f t="shared" si="0"/>
        <v>2034</v>
      </c>
      <c r="E42" s="5">
        <f t="shared" si="1"/>
        <v>1000</v>
      </c>
      <c r="F42" s="5">
        <f t="shared" si="2"/>
        <v>1034</v>
      </c>
      <c r="G42" t="s">
        <v>16</v>
      </c>
    </row>
    <row r="43" spans="1:7" x14ac:dyDescent="0.3">
      <c r="A43" t="s">
        <v>8</v>
      </c>
      <c r="B43" t="s">
        <v>11</v>
      </c>
      <c r="C43" s="4">
        <v>980</v>
      </c>
      <c r="D43" s="5">
        <f t="shared" si="0"/>
        <v>2940</v>
      </c>
      <c r="E43" s="5">
        <f t="shared" si="1"/>
        <v>950</v>
      </c>
      <c r="F43" s="5">
        <f t="shared" si="2"/>
        <v>1990</v>
      </c>
      <c r="G43" t="s">
        <v>17</v>
      </c>
    </row>
    <row r="44" spans="1:7" x14ac:dyDescent="0.3">
      <c r="A44" t="s">
        <v>8</v>
      </c>
      <c r="B44" t="s">
        <v>12</v>
      </c>
      <c r="C44" s="4">
        <v>1500</v>
      </c>
      <c r="D44" s="5">
        <f t="shared" si="0"/>
        <v>4500</v>
      </c>
      <c r="E44" s="5">
        <f t="shared" si="1"/>
        <v>2510</v>
      </c>
      <c r="F44" s="5">
        <f t="shared" si="2"/>
        <v>1990</v>
      </c>
      <c r="G44" t="s">
        <v>15</v>
      </c>
    </row>
    <row r="45" spans="1:7" x14ac:dyDescent="0.3">
      <c r="A45" t="s">
        <v>8</v>
      </c>
      <c r="B45" t="s">
        <v>12</v>
      </c>
      <c r="C45" s="4">
        <v>2200</v>
      </c>
      <c r="D45" s="5">
        <f t="shared" si="0"/>
        <v>6600</v>
      </c>
      <c r="E45" s="5">
        <f t="shared" si="1"/>
        <v>4610</v>
      </c>
      <c r="F45" s="5">
        <f t="shared" si="2"/>
        <v>1990</v>
      </c>
      <c r="G45" t="s">
        <v>16</v>
      </c>
    </row>
    <row r="46" spans="1:7" x14ac:dyDescent="0.3">
      <c r="A46" t="s">
        <v>8</v>
      </c>
      <c r="B46" t="s">
        <v>12</v>
      </c>
      <c r="C46" s="4">
        <v>2000</v>
      </c>
      <c r="D46" s="5">
        <f t="shared" si="0"/>
        <v>6000</v>
      </c>
      <c r="E46" s="5">
        <f t="shared" si="1"/>
        <v>4010</v>
      </c>
      <c r="F46" s="5">
        <f t="shared" si="2"/>
        <v>1990</v>
      </c>
      <c r="G46" t="s">
        <v>17</v>
      </c>
    </row>
    <row r="47" spans="1:7" x14ac:dyDescent="0.3">
      <c r="A47" t="s">
        <v>8</v>
      </c>
      <c r="B47" t="s">
        <v>13</v>
      </c>
      <c r="C47" s="4">
        <v>679</v>
      </c>
      <c r="D47" s="5">
        <f t="shared" si="0"/>
        <v>2037</v>
      </c>
      <c r="E47" s="5">
        <f t="shared" si="1"/>
        <v>1000</v>
      </c>
      <c r="F47" s="5">
        <f t="shared" si="2"/>
        <v>1037</v>
      </c>
      <c r="G47" t="s">
        <v>15</v>
      </c>
    </row>
    <row r="48" spans="1:7" x14ac:dyDescent="0.3">
      <c r="A48" t="s">
        <v>8</v>
      </c>
      <c r="B48" t="s">
        <v>13</v>
      </c>
      <c r="C48" s="4">
        <v>789</v>
      </c>
      <c r="D48" s="5">
        <f t="shared" si="0"/>
        <v>2367</v>
      </c>
      <c r="E48" s="5">
        <f t="shared" si="1"/>
        <v>1000</v>
      </c>
      <c r="F48" s="5">
        <f t="shared" si="2"/>
        <v>1367</v>
      </c>
      <c r="G48" t="s">
        <v>16</v>
      </c>
    </row>
    <row r="49" spans="1:7" x14ac:dyDescent="0.3">
      <c r="A49" t="s">
        <v>8</v>
      </c>
      <c r="B49" t="s">
        <v>13</v>
      </c>
      <c r="C49" s="4">
        <v>400</v>
      </c>
      <c r="D49" s="5">
        <f t="shared" si="0"/>
        <v>1200</v>
      </c>
      <c r="E49" s="5">
        <f t="shared" si="1"/>
        <v>1000</v>
      </c>
      <c r="F49" s="5">
        <f t="shared" si="2"/>
        <v>200</v>
      </c>
      <c r="G49" t="s">
        <v>17</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Sheet2 (2)</vt:lpstr>
      <vt:lpstr>Sheet2 (3)</vt:lpstr>
      <vt:lpstr>Sheet6</vt:lpstr>
      <vt:lpstr>Sheet2</vt:lpstr>
      <vt:lpstr>Sheet8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dc:creator>
  <cp:lastModifiedBy>ws</cp:lastModifiedBy>
  <dcterms:created xsi:type="dcterms:W3CDTF">2024-08-27T09:36:09Z</dcterms:created>
  <dcterms:modified xsi:type="dcterms:W3CDTF">2024-09-01T21:27:10Z</dcterms:modified>
</cp:coreProperties>
</file>