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306ae7e38cc127/Documents/Career/ALX/Data Science/ExploreAI/Datasets/Analysed Dataset/"/>
    </mc:Choice>
  </mc:AlternateContent>
  <xr:revisionPtr revIDLastSave="0" documentId="8_{82F3B1B5-C5EA-4E77-860F-EB77338FFDA3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Food_prices_in_Ethopia" sheetId="1" r:id="rId1"/>
    <sheet name="Conver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M6" i="1" s="1"/>
  <c r="L7" i="1"/>
  <c r="L8" i="1"/>
  <c r="L9" i="1"/>
  <c r="L10" i="1"/>
  <c r="M10" i="1" s="1"/>
  <c r="L11" i="1"/>
  <c r="L12" i="1"/>
  <c r="L13" i="1"/>
  <c r="L14" i="1"/>
  <c r="M14" i="1" s="1"/>
  <c r="L15" i="1"/>
  <c r="L16" i="1"/>
  <c r="L17" i="1"/>
  <c r="L18" i="1"/>
  <c r="L19" i="1"/>
  <c r="L20" i="1"/>
  <c r="L21" i="1"/>
  <c r="L22" i="1"/>
  <c r="M22" i="1" s="1"/>
  <c r="L23" i="1"/>
  <c r="L24" i="1"/>
  <c r="L25" i="1"/>
  <c r="L26" i="1"/>
  <c r="M26" i="1" s="1"/>
  <c r="L27" i="1"/>
  <c r="L28" i="1"/>
  <c r="L29" i="1"/>
  <c r="L30" i="1"/>
  <c r="M30" i="1" s="1"/>
  <c r="L31" i="1"/>
  <c r="L32" i="1"/>
  <c r="L33" i="1"/>
  <c r="L34" i="1"/>
  <c r="L35" i="1"/>
  <c r="L36" i="1"/>
  <c r="L37" i="1"/>
  <c r="L38" i="1"/>
  <c r="M38" i="1" s="1"/>
  <c r="L39" i="1"/>
  <c r="L40" i="1"/>
  <c r="L41" i="1"/>
  <c r="L42" i="1"/>
  <c r="M42" i="1" s="1"/>
  <c r="L43" i="1"/>
  <c r="L44" i="1"/>
  <c r="L45" i="1"/>
  <c r="L46" i="1"/>
  <c r="M46" i="1" s="1"/>
  <c r="L47" i="1"/>
  <c r="L48" i="1"/>
  <c r="L49" i="1"/>
  <c r="L50" i="1"/>
  <c r="L51" i="1"/>
  <c r="L52" i="1"/>
  <c r="L53" i="1"/>
  <c r="L54" i="1"/>
  <c r="M54" i="1" s="1"/>
  <c r="L55" i="1"/>
  <c r="L56" i="1"/>
  <c r="L57" i="1"/>
  <c r="L58" i="1"/>
  <c r="M58" i="1" s="1"/>
  <c r="L59" i="1"/>
  <c r="L60" i="1"/>
  <c r="L61" i="1"/>
  <c r="L62" i="1"/>
  <c r="M62" i="1" s="1"/>
  <c r="L63" i="1"/>
  <c r="L64" i="1"/>
  <c r="L65" i="1"/>
  <c r="L66" i="1"/>
  <c r="L67" i="1"/>
  <c r="L68" i="1"/>
  <c r="L69" i="1"/>
  <c r="L70" i="1"/>
  <c r="M70" i="1" s="1"/>
  <c r="L71" i="1"/>
  <c r="L72" i="1"/>
  <c r="L73" i="1"/>
  <c r="L74" i="1"/>
  <c r="M74" i="1" s="1"/>
  <c r="L75" i="1"/>
  <c r="L76" i="1"/>
  <c r="L77" i="1"/>
  <c r="L78" i="1"/>
  <c r="M78" i="1" s="1"/>
  <c r="L79" i="1"/>
  <c r="L80" i="1"/>
  <c r="L81" i="1"/>
  <c r="L82" i="1"/>
  <c r="L83" i="1"/>
  <c r="L84" i="1"/>
  <c r="L85" i="1"/>
  <c r="L86" i="1"/>
  <c r="M86" i="1" s="1"/>
  <c r="L87" i="1"/>
  <c r="L88" i="1"/>
  <c r="L89" i="1"/>
  <c r="L90" i="1"/>
  <c r="M90" i="1" s="1"/>
  <c r="L91" i="1"/>
  <c r="L92" i="1"/>
  <c r="L93" i="1"/>
  <c r="L94" i="1"/>
  <c r="M94" i="1" s="1"/>
  <c r="L95" i="1"/>
  <c r="L96" i="1"/>
  <c r="L97" i="1"/>
  <c r="L98" i="1"/>
  <c r="L99" i="1"/>
  <c r="L100" i="1"/>
  <c r="L101" i="1"/>
  <c r="L2" i="1"/>
  <c r="M2" i="1" s="1"/>
  <c r="M18" i="1"/>
  <c r="M34" i="1"/>
  <c r="M50" i="1"/>
  <c r="M66" i="1"/>
  <c r="M82" i="1"/>
  <c r="M98" i="1"/>
  <c r="M101" i="1"/>
  <c r="C101" i="1"/>
  <c r="M100" i="1"/>
  <c r="M99" i="1"/>
  <c r="M97" i="1"/>
  <c r="M96" i="1"/>
  <c r="M95" i="1"/>
  <c r="M93" i="1"/>
  <c r="M92" i="1"/>
  <c r="M91" i="1"/>
  <c r="M89" i="1"/>
  <c r="M88" i="1"/>
  <c r="M87" i="1"/>
  <c r="M85" i="1"/>
  <c r="M84" i="1"/>
  <c r="M83" i="1"/>
  <c r="M81" i="1"/>
  <c r="M80" i="1"/>
  <c r="M79" i="1"/>
  <c r="M77" i="1"/>
  <c r="M76" i="1"/>
  <c r="M75" i="1"/>
  <c r="M73" i="1"/>
  <c r="M72" i="1"/>
  <c r="M71" i="1"/>
  <c r="M69" i="1"/>
  <c r="M68" i="1"/>
  <c r="M67" i="1"/>
  <c r="M65" i="1"/>
  <c r="M64" i="1"/>
  <c r="M63" i="1"/>
  <c r="M61" i="1"/>
  <c r="M60" i="1"/>
  <c r="M59" i="1"/>
  <c r="M57" i="1"/>
  <c r="M56" i="1"/>
  <c r="M55" i="1"/>
  <c r="M53" i="1"/>
  <c r="M52" i="1"/>
  <c r="M51" i="1"/>
  <c r="M49" i="1"/>
  <c r="M48" i="1"/>
  <c r="M47" i="1"/>
  <c r="M45" i="1"/>
  <c r="M44" i="1"/>
  <c r="M43" i="1"/>
  <c r="M41" i="1"/>
  <c r="M40" i="1"/>
  <c r="M39" i="1"/>
  <c r="M37" i="1"/>
  <c r="M36" i="1"/>
  <c r="M35" i="1"/>
  <c r="M33" i="1"/>
  <c r="M32" i="1"/>
  <c r="M31" i="1"/>
  <c r="M29" i="1"/>
  <c r="M28" i="1"/>
  <c r="M27" i="1"/>
  <c r="M25" i="1"/>
  <c r="M24" i="1"/>
  <c r="M23" i="1"/>
  <c r="M21" i="1"/>
  <c r="M20" i="1"/>
  <c r="M19" i="1"/>
  <c r="M17" i="1"/>
  <c r="M16" i="1"/>
  <c r="M15" i="1"/>
  <c r="M13" i="1"/>
  <c r="M12" i="1"/>
  <c r="M11" i="1"/>
  <c r="M9" i="1"/>
  <c r="M8" i="1"/>
  <c r="M7" i="1"/>
  <c r="M5" i="1"/>
  <c r="M4" i="1"/>
  <c r="M3" i="1"/>
</calcChain>
</file>

<file path=xl/sharedStrings.xml><?xml version="1.0" encoding="utf-8"?>
<sst xmlns="http://schemas.openxmlformats.org/spreadsheetml/2006/main" count="743" uniqueCount="167">
  <si>
    <t>Datetime</t>
  </si>
  <si>
    <t>City</t>
  </si>
  <si>
    <t>Suburb Code</t>
  </si>
  <si>
    <t>Latitude</t>
  </si>
  <si>
    <t>Longitude</t>
  </si>
  <si>
    <t>Category</t>
  </si>
  <si>
    <t>Commodity</t>
  </si>
  <si>
    <t>Quality</t>
  </si>
  <si>
    <t>pricetype</t>
  </si>
  <si>
    <t>Quantity</t>
  </si>
  <si>
    <t>Price</t>
  </si>
  <si>
    <t>USD Price</t>
  </si>
  <si>
    <t>Total quantity price</t>
  </si>
  <si>
    <t>2018–02–07T13:02:45Z</t>
  </si>
  <si>
    <t xml:space="preserve">Addis Ababa </t>
  </si>
  <si>
    <t>808</t>
  </si>
  <si>
    <t>cereals and tubers</t>
  </si>
  <si>
    <t>Maize (white)</t>
  </si>
  <si>
    <t>1</t>
  </si>
  <si>
    <t>Wholesale</t>
  </si>
  <si>
    <t>2018–02–28T13:02:45Z</t>
  </si>
  <si>
    <t xml:space="preserve">Baher Dar </t>
  </si>
  <si>
    <t>12</t>
  </si>
  <si>
    <t>3</t>
  </si>
  <si>
    <t>2018–02–06T13:02:45Z</t>
  </si>
  <si>
    <t>4</t>
  </si>
  <si>
    <t>2018–02–20T13:02:45Z</t>
  </si>
  <si>
    <t>Sorghum (red)</t>
  </si>
  <si>
    <t>2</t>
  </si>
  <si>
    <t>2018–03–07T13:02:45Z</t>
  </si>
  <si>
    <t>Retail</t>
  </si>
  <si>
    <t>2018–02–23T13:02:45Z</t>
  </si>
  <si>
    <t>2018–03–02T13:02:45Z</t>
  </si>
  <si>
    <t>Configuring</t>
  </si>
  <si>
    <t>2018–02–25T13:02:45Z</t>
  </si>
  <si>
    <t>2018–01–25T13:02:45Z</t>
  </si>
  <si>
    <t>2018–03–15T13:02:45Z</t>
  </si>
  <si>
    <t>2018–03–19T13:02:45Z</t>
  </si>
  <si>
    <t>2018–01–25T00:00:00Z</t>
  </si>
  <si>
    <t>2018–02–14T13:02:45Z</t>
  </si>
  <si>
    <t xml:space="preserve">Diredawa </t>
  </si>
  <si>
    <t>11</t>
  </si>
  <si>
    <t>5</t>
  </si>
  <si>
    <t>2018–03–12T13:02:45Z</t>
  </si>
  <si>
    <t>2018–01–29T00:00:00Z</t>
  </si>
  <si>
    <t>2018–03–14T13:02:45Z</t>
  </si>
  <si>
    <t>2018–01–26T13:02:45Z</t>
  </si>
  <si>
    <t>2018–02–11T13:02:45Z</t>
  </si>
  <si>
    <t xml:space="preserve">Mekele </t>
  </si>
  <si>
    <t>500</t>
  </si>
  <si>
    <t>2018–02–24T13:02:45Z</t>
  </si>
  <si>
    <t>2018–01–31T00:00:00Z</t>
  </si>
  <si>
    <t>2018–03–16T13:02:45Z</t>
  </si>
  <si>
    <t>2018–03–03T13:02:45Z</t>
  </si>
  <si>
    <t>2018–02–17T13:02:45Z</t>
  </si>
  <si>
    <t>2018–03–17T13:02:45Z</t>
  </si>
  <si>
    <t>2018–03–11T13:02:45Z</t>
  </si>
  <si>
    <t>2018–02–22T13:02:45Z</t>
  </si>
  <si>
    <t>2018–03–01T13:02:45Z</t>
  </si>
  <si>
    <t>2018–02–06T00:00:00Z</t>
  </si>
  <si>
    <t>2018–03–21T13:02:45Z</t>
  </si>
  <si>
    <t>2018–01–28T17:00:45Z</t>
  </si>
  <si>
    <t>2018–02–02T15:30:00Z</t>
  </si>
  <si>
    <t>2018–01–24T13:02:45Z</t>
  </si>
  <si>
    <t>2018–02–01T00:00:00Z</t>
  </si>
  <si>
    <t>2018–03–09T13:02:45Z</t>
  </si>
  <si>
    <t>2018–02–08T13:02:45Z</t>
  </si>
  <si>
    <t>2018–02–13T13:02:45Z</t>
  </si>
  <si>
    <t>2018–01–25T15:30:00Z</t>
  </si>
  <si>
    <t>2018–01–29T17:00:45Z</t>
  </si>
  <si>
    <t>2018–01–26T15:30:00Z</t>
  </si>
  <si>
    <t>2018–02-05T13:02:45Z</t>
  </si>
  <si>
    <t>2018–02-05T15:30:00Z</t>
  </si>
  <si>
    <t>2018–03–20T13:02:45Z</t>
  </si>
  <si>
    <t>2018–03–04T13:02:45Z</t>
  </si>
  <si>
    <t>2018–03–10T13:02:45Z</t>
  </si>
  <si>
    <t>2018–01–28T13:02:45Z</t>
  </si>
  <si>
    <t>2018–01–24T15:30:00Z</t>
  </si>
  <si>
    <t>2018–01–29T15:30:00Z</t>
  </si>
  <si>
    <t>2018–02–03T13:02:45Z</t>
  </si>
  <si>
    <t>Wheat</t>
  </si>
  <si>
    <t>2018–02-05T17:00:45Z</t>
  </si>
  <si>
    <t>2018–01–24T00:00:00Z</t>
  </si>
  <si>
    <t>2018–01–30T17:00:45Z</t>
  </si>
  <si>
    <t>2018–02–03T15:30:00Z</t>
  </si>
  <si>
    <t>2018–01–30T13:02:45Z</t>
  </si>
  <si>
    <t>Sorghum (white)</t>
  </si>
  <si>
    <t>2018–03–06T13:02:45Z</t>
  </si>
  <si>
    <t>2018–01–30T00:00:00Z</t>
  </si>
  <si>
    <t>2018–01–31T17:00:45Z</t>
  </si>
  <si>
    <t>2018–02–27T13:02:45Z</t>
  </si>
  <si>
    <t>2018–01–25T17:00:45Z</t>
  </si>
  <si>
    <t>2018–02–29T13:02:45Z</t>
  </si>
  <si>
    <t>2018–01–26T17:00:45Z</t>
  </si>
  <si>
    <t>2018–02–19T13:02:45Z</t>
  </si>
  <si>
    <t>2018–03–13T13:02:45Z</t>
  </si>
  <si>
    <t>2018–02–26T13:02:45Z</t>
  </si>
  <si>
    <t>2018–02–04T00:00:00Z</t>
  </si>
  <si>
    <t>2018–03–22T13:02:45Z</t>
  </si>
  <si>
    <t>2018–02–02T17:00:45Z</t>
  </si>
  <si>
    <t>2018–02–06T15:30:00Z</t>
  </si>
  <si>
    <t>2018–02–15T13:02:45Z</t>
  </si>
  <si>
    <t>Teff</t>
  </si>
  <si>
    <t>2018–02–21T13:02:45Z</t>
  </si>
  <si>
    <t>2018–02–04T13:02:45Z</t>
  </si>
  <si>
    <t>2018–02–06T17:00:45Z</t>
  </si>
  <si>
    <t>2018–03–05T13:02:45Z</t>
  </si>
  <si>
    <t>2018–02–01T17:00:45Z</t>
  </si>
  <si>
    <t>2018–01–27T15:30:00Z</t>
  </si>
  <si>
    <t>2018–02–10T13:02:45Z</t>
  </si>
  <si>
    <t>2018–02–01T15:30:00Z</t>
  </si>
  <si>
    <t>2018–02–04T15:30:00Z</t>
  </si>
  <si>
    <t>2018–03–18T13:02:45Z</t>
  </si>
  <si>
    <t>2018–01–30T15:30:00Z</t>
  </si>
  <si>
    <t>2018–02–09T13:02:45Z</t>
  </si>
  <si>
    <t>2018–01–29T13:02:45Z</t>
  </si>
  <si>
    <t>2018–02–03T00:00:00Z</t>
  </si>
  <si>
    <t>2018–01–31TT15:30:00Z</t>
  </si>
  <si>
    <t>2018–02–12T13:02:45Z</t>
  </si>
  <si>
    <t>2018–01–26T00:00:00Z</t>
  </si>
  <si>
    <t>2018–02–02T00:00:00Z</t>
  </si>
  <si>
    <t>2018–01–27T17:00:45Z</t>
  </si>
  <si>
    <t>2018–01–27T00:00:00Z</t>
  </si>
  <si>
    <t>2018–01–27T13:02:45Z</t>
  </si>
  <si>
    <t>2018–02–04T17:00:45Z</t>
  </si>
  <si>
    <t>2018–01–31T13:02:45Z</t>
  </si>
  <si>
    <t>2018–02–02T13:02:45Z</t>
  </si>
  <si>
    <t>2018–02–03T17:00:45Z</t>
  </si>
  <si>
    <t>2018–02–01T13:02:45Z</t>
  </si>
  <si>
    <t>2018–02-05T00:00:00Z</t>
  </si>
  <si>
    <t>2018–03–08T13:02:45Z</t>
  </si>
  <si>
    <t>2018–01–28T15:30:00Z</t>
  </si>
  <si>
    <t>2018–02–18T13:02:45Z</t>
  </si>
  <si>
    <t>2018–01–24T17:00:45Z</t>
  </si>
  <si>
    <t>2018–01–28T00:00:00Z</t>
  </si>
  <si>
    <t>End</t>
  </si>
  <si>
    <t>Currency pair</t>
  </si>
  <si>
    <t>Exchange</t>
  </si>
  <si>
    <t>USD / AUD</t>
  </si>
  <si>
    <t>USD / CAD</t>
  </si>
  <si>
    <t>USD / CHF</t>
  </si>
  <si>
    <t>USD / CNY</t>
  </si>
  <si>
    <t>USD / EUR</t>
  </si>
  <si>
    <t>USD / HKD</t>
  </si>
  <si>
    <t>USD / INR</t>
  </si>
  <si>
    <t>USD / Birr</t>
  </si>
  <si>
    <t>BRL / EUR</t>
  </si>
  <si>
    <t>BRL / USD</t>
  </si>
  <si>
    <t>CAD / GBP</t>
  </si>
  <si>
    <t>CAD / USD</t>
  </si>
  <si>
    <t>CLP / USD</t>
  </si>
  <si>
    <t>MXN / USD</t>
  </si>
  <si>
    <t>PEN / USD</t>
  </si>
  <si>
    <t>CHF / EUR</t>
  </si>
  <si>
    <t>CHF / GBP</t>
  </si>
  <si>
    <t>CHF / USD</t>
  </si>
  <si>
    <t>EUR / CHF</t>
  </si>
  <si>
    <t>EUR / GBP</t>
  </si>
  <si>
    <t>EUR / JPY</t>
  </si>
  <si>
    <t>EUR / USD</t>
  </si>
  <si>
    <t>GBP / CHF</t>
  </si>
  <si>
    <t>GBP / EUR</t>
  </si>
  <si>
    <t>GBP / USD</t>
  </si>
  <si>
    <t>PLN / USD</t>
  </si>
  <si>
    <t>RUB / EUR</t>
  </si>
  <si>
    <t>RUB / TRY</t>
  </si>
  <si>
    <t>RUB /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</si>
</sst>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[$Birr]#,##0.00"/>
    <numFmt numFmtId="166" formatCode="&quot;$&quot;#,##0.00"/>
    <numFmt numFmtId="167" formatCode="m&quot;/&quot;d&quot;/&quot;yyyy&quot; &quot;h&quot;:&quot;mm&quot;:&quot;ss"/>
  </numFmts>
  <fonts count="20">
    <font>
      <sz val="10"/>
      <color rgb="FF000000"/>
      <name val="Arial"/>
      <scheme val="minor"/>
    </font>
    <font>
      <b/>
      <sz val="11"/>
      <color rgb="FFFFFFFF"/>
      <name val="Inter"/>
    </font>
    <font>
      <b/>
      <sz val="11"/>
      <color theme="0"/>
      <name val="Inte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2"/>
      <color rgb="FF2962FF"/>
      <name val="Roboto"/>
    </font>
    <font>
      <sz val="12"/>
      <color rgb="FF000000"/>
      <name val="Roboto"/>
    </font>
    <font>
      <b/>
      <sz val="10"/>
      <color theme="0"/>
      <name val="Arial"/>
      <scheme val="minor"/>
    </font>
    <font>
      <u/>
      <sz val="10"/>
      <color theme="1"/>
      <name val="Roboto"/>
    </font>
    <font>
      <u/>
      <sz val="10"/>
      <color theme="1"/>
      <name val="Arial"/>
    </font>
    <font>
      <u/>
      <sz val="10"/>
      <color theme="1"/>
      <name val="Roboto"/>
    </font>
    <font>
      <u/>
      <sz val="10"/>
      <color theme="1"/>
      <name val="Arial"/>
    </font>
    <font>
      <u/>
      <sz val="10"/>
      <color theme="1"/>
      <name val="Roboto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rgb="FF000000"/>
      <name val="Roboto"/>
    </font>
    <font>
      <u/>
      <sz val="10"/>
      <color theme="1"/>
      <name val="Roboto"/>
    </font>
    <font>
      <u/>
      <sz val="10"/>
      <color theme="1"/>
      <name val="Roboto"/>
    </font>
    <font>
      <sz val="10"/>
      <color rgb="FF2962FF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FF6D01"/>
      </left>
      <right/>
      <top style="thick">
        <color rgb="FFFF6D01"/>
      </top>
      <bottom style="thick">
        <color rgb="FFFF6D01"/>
      </bottom>
      <diagonal/>
    </border>
    <border>
      <left/>
      <right style="thick">
        <color rgb="FFFF6D01"/>
      </right>
      <top style="thick">
        <color rgb="FFFF6D01"/>
      </top>
      <bottom style="thick">
        <color rgb="FFFF6D0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1" fillId="2" borderId="1" xfId="0" applyNumberFormat="1" applyFont="1" applyFill="1" applyBorder="1"/>
    <xf numFmtId="0" fontId="1" fillId="2" borderId="2" xfId="0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0" xfId="0" applyNumberFormat="1" applyFont="1" applyFill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3" fillId="0" borderId="0" xfId="0" applyNumberFormat="1" applyFont="1"/>
    <xf numFmtId="16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6" fillId="3" borderId="0" xfId="0" applyFont="1" applyFill="1"/>
    <xf numFmtId="0" fontId="7" fillId="3" borderId="0" xfId="0" applyFont="1" applyFill="1"/>
    <xf numFmtId="0" fontId="8" fillId="2" borderId="0" xfId="0" applyFont="1" applyFill="1"/>
    <xf numFmtId="0" fontId="9" fillId="3" borderId="1" xfId="0" applyFont="1" applyFill="1" applyBorder="1"/>
    <xf numFmtId="0" fontId="10" fillId="0" borderId="4" xfId="0" applyFont="1" applyBorder="1"/>
    <xf numFmtId="0" fontId="11" fillId="3" borderId="5" xfId="0" applyFont="1" applyFill="1" applyBorder="1"/>
    <xf numFmtId="0" fontId="12" fillId="0" borderId="6" xfId="0" applyFont="1" applyBorder="1"/>
    <xf numFmtId="0" fontId="13" fillId="0" borderId="6" xfId="0" applyFont="1" applyBorder="1"/>
    <xf numFmtId="0" fontId="14" fillId="0" borderId="7" xfId="0" applyFont="1" applyBorder="1"/>
    <xf numFmtId="0" fontId="15" fillId="0" borderId="8" xfId="0" applyFont="1" applyBorder="1"/>
    <xf numFmtId="0" fontId="16" fillId="0" borderId="6" xfId="0" applyFont="1" applyBorder="1" applyAlignment="1">
      <alignment horizontal="right"/>
    </xf>
    <xf numFmtId="0" fontId="17" fillId="3" borderId="9" xfId="0" applyFont="1" applyFill="1" applyBorder="1"/>
    <xf numFmtId="0" fontId="18" fillId="0" borderId="10" xfId="0" applyFont="1" applyBorder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/finance/quote/USD-INR" TargetMode="External"/><Relationship Id="rId18" Type="http://schemas.openxmlformats.org/officeDocument/2006/relationships/hyperlink" Target="https://www.google.com/finance/quote/USD-CNY" TargetMode="External"/><Relationship Id="rId26" Type="http://schemas.openxmlformats.org/officeDocument/2006/relationships/hyperlink" Target="https://www.google.com/finance/quote/USD-INR" TargetMode="External"/><Relationship Id="rId39" Type="http://schemas.openxmlformats.org/officeDocument/2006/relationships/hyperlink" Target="https://www.google.com/finance/quote/EUR-GBP" TargetMode="External"/><Relationship Id="rId21" Type="http://schemas.openxmlformats.org/officeDocument/2006/relationships/hyperlink" Target="https://www.google.com/finance/quote/CAD-GBP" TargetMode="External"/><Relationship Id="rId34" Type="http://schemas.openxmlformats.org/officeDocument/2006/relationships/hyperlink" Target="https://www.google.com/finance/quote/CAD-GBP" TargetMode="External"/><Relationship Id="rId42" Type="http://schemas.openxmlformats.org/officeDocument/2006/relationships/hyperlink" Target="https://www.google.com/finance/quote/PEN-USD" TargetMode="External"/><Relationship Id="rId47" Type="http://schemas.openxmlformats.org/officeDocument/2006/relationships/hyperlink" Target="https://www.google.com/finance/quote/GBP-EUR" TargetMode="External"/><Relationship Id="rId50" Type="http://schemas.openxmlformats.org/officeDocument/2006/relationships/hyperlink" Target="https://www.google.com/finance/quote/EUR-CHF" TargetMode="External"/><Relationship Id="rId55" Type="http://schemas.openxmlformats.org/officeDocument/2006/relationships/hyperlink" Target="https://www.google.com/finance/quote/RUB-TRY" TargetMode="External"/><Relationship Id="rId7" Type="http://schemas.openxmlformats.org/officeDocument/2006/relationships/hyperlink" Target="https://www.google.com/finance/quote/USD-CNY" TargetMode="External"/><Relationship Id="rId2" Type="http://schemas.openxmlformats.org/officeDocument/2006/relationships/hyperlink" Target="https://www.google.com/finance/quote/USD-ZAR" TargetMode="External"/><Relationship Id="rId16" Type="http://schemas.openxmlformats.org/officeDocument/2006/relationships/hyperlink" Target="https://www.google.com/finance/quote/USD-CHF" TargetMode="External"/><Relationship Id="rId29" Type="http://schemas.openxmlformats.org/officeDocument/2006/relationships/hyperlink" Target="https://www.google.com/finance/quote/PEN-USD" TargetMode="External"/><Relationship Id="rId11" Type="http://schemas.openxmlformats.org/officeDocument/2006/relationships/hyperlink" Target="https://www.google.com/finance/quote/USD-HKD" TargetMode="External"/><Relationship Id="rId24" Type="http://schemas.openxmlformats.org/officeDocument/2006/relationships/hyperlink" Target="https://www.google.com/finance/quote/USD-HKD" TargetMode="External"/><Relationship Id="rId32" Type="http://schemas.openxmlformats.org/officeDocument/2006/relationships/hyperlink" Target="https://www.google.com/finance/quote/BRL-USD" TargetMode="External"/><Relationship Id="rId37" Type="http://schemas.openxmlformats.org/officeDocument/2006/relationships/hyperlink" Target="https://www.google.com/finance/quote/EUR-CHF" TargetMode="External"/><Relationship Id="rId40" Type="http://schemas.openxmlformats.org/officeDocument/2006/relationships/hyperlink" Target="https://www.google.com/finance/quote/MXN-USD" TargetMode="External"/><Relationship Id="rId45" Type="http://schemas.openxmlformats.org/officeDocument/2006/relationships/hyperlink" Target="https://www.google.com/finance/quote/GBP-CHF" TargetMode="External"/><Relationship Id="rId53" Type="http://schemas.openxmlformats.org/officeDocument/2006/relationships/hyperlink" Target="https://www.google.com/finance/quote/RUB-EUR" TargetMode="External"/><Relationship Id="rId58" Type="http://schemas.openxmlformats.org/officeDocument/2006/relationships/hyperlink" Target="https://www.google.com/finance/quote/GBP-CHF" TargetMode="External"/><Relationship Id="rId5" Type="http://schemas.openxmlformats.org/officeDocument/2006/relationships/hyperlink" Target="https://www.google.com/finance/quote/USD-CHF" TargetMode="External"/><Relationship Id="rId19" Type="http://schemas.openxmlformats.org/officeDocument/2006/relationships/hyperlink" Target="https://www.google.com/finance/quote/BRL-USD" TargetMode="External"/><Relationship Id="rId4" Type="http://schemas.openxmlformats.org/officeDocument/2006/relationships/hyperlink" Target="https://www.google.com/finance/quote/EUR-ZAR" TargetMode="External"/><Relationship Id="rId9" Type="http://schemas.openxmlformats.org/officeDocument/2006/relationships/hyperlink" Target="https://www.google.com/finance/quote/USD-EUR" TargetMode="External"/><Relationship Id="rId14" Type="http://schemas.openxmlformats.org/officeDocument/2006/relationships/hyperlink" Target="https://www.google.com/finance/quote/USD-CAD" TargetMode="External"/><Relationship Id="rId22" Type="http://schemas.openxmlformats.org/officeDocument/2006/relationships/hyperlink" Target="https://www.google.com/finance/quote/USD-GBP" TargetMode="External"/><Relationship Id="rId27" Type="http://schemas.openxmlformats.org/officeDocument/2006/relationships/hyperlink" Target="https://www.google.com/finance/quote/MXN-USD" TargetMode="External"/><Relationship Id="rId30" Type="http://schemas.openxmlformats.org/officeDocument/2006/relationships/hyperlink" Target="https://www.google.com/finance/quote/BRL-EUR" TargetMode="External"/><Relationship Id="rId35" Type="http://schemas.openxmlformats.org/officeDocument/2006/relationships/hyperlink" Target="https://www.google.com/finance/quote/CHF-USD" TargetMode="External"/><Relationship Id="rId43" Type="http://schemas.openxmlformats.org/officeDocument/2006/relationships/hyperlink" Target="https://www.google.com/finance/quote/EUR-USD" TargetMode="External"/><Relationship Id="rId48" Type="http://schemas.openxmlformats.org/officeDocument/2006/relationships/hyperlink" Target="https://www.google.com/finance/quote/CHF-USD" TargetMode="External"/><Relationship Id="rId56" Type="http://schemas.openxmlformats.org/officeDocument/2006/relationships/hyperlink" Target="https://www.google.com/finance/quote/EUR-USD" TargetMode="External"/><Relationship Id="rId8" Type="http://schemas.openxmlformats.org/officeDocument/2006/relationships/hyperlink" Target="https://www.google.com/finance/quote/GBP-ZAR" TargetMode="External"/><Relationship Id="rId51" Type="http://schemas.openxmlformats.org/officeDocument/2006/relationships/hyperlink" Target="https://www.google.com/finance/quote/PLN-USD" TargetMode="External"/><Relationship Id="rId3" Type="http://schemas.openxmlformats.org/officeDocument/2006/relationships/hyperlink" Target="https://www.google.com/finance/quote/USD-CAD" TargetMode="External"/><Relationship Id="rId12" Type="http://schemas.openxmlformats.org/officeDocument/2006/relationships/hyperlink" Target="https://www.google.com/finance/quote/USD-AUD" TargetMode="External"/><Relationship Id="rId17" Type="http://schemas.openxmlformats.org/officeDocument/2006/relationships/hyperlink" Target="https://www.google.com/finance/quote/BRL-EUR" TargetMode="External"/><Relationship Id="rId25" Type="http://schemas.openxmlformats.org/officeDocument/2006/relationships/hyperlink" Target="https://www.google.com/finance/quote/CLP-USD" TargetMode="External"/><Relationship Id="rId33" Type="http://schemas.openxmlformats.org/officeDocument/2006/relationships/hyperlink" Target="https://www.google.com/finance/quote/CHF-GBP" TargetMode="External"/><Relationship Id="rId38" Type="http://schemas.openxmlformats.org/officeDocument/2006/relationships/hyperlink" Target="https://www.google.com/finance/quote/CLP-USD" TargetMode="External"/><Relationship Id="rId46" Type="http://schemas.openxmlformats.org/officeDocument/2006/relationships/hyperlink" Target="https://www.google.com/finance/quote/CHF-GBP" TargetMode="External"/><Relationship Id="rId20" Type="http://schemas.openxmlformats.org/officeDocument/2006/relationships/hyperlink" Target="https://www.google.com/finance/quote/USD-EUR" TargetMode="External"/><Relationship Id="rId41" Type="http://schemas.openxmlformats.org/officeDocument/2006/relationships/hyperlink" Target="https://www.google.com/finance/quote/EUR-JPY" TargetMode="External"/><Relationship Id="rId54" Type="http://schemas.openxmlformats.org/officeDocument/2006/relationships/hyperlink" Target="https://www.google.com/finance/quote/EUR-JPY" TargetMode="External"/><Relationship Id="rId1" Type="http://schemas.openxmlformats.org/officeDocument/2006/relationships/hyperlink" Target="https://www.google.com/finance/quote/USD-AUD" TargetMode="External"/><Relationship Id="rId6" Type="http://schemas.openxmlformats.org/officeDocument/2006/relationships/hyperlink" Target="https://www.google.com/finance/quote/JPY-ZAR" TargetMode="External"/><Relationship Id="rId15" Type="http://schemas.openxmlformats.org/officeDocument/2006/relationships/hyperlink" Target="https://www.google.com/finance/quote/USD-JPY" TargetMode="External"/><Relationship Id="rId23" Type="http://schemas.openxmlformats.org/officeDocument/2006/relationships/hyperlink" Target="https://www.google.com/finance/quote/CAD-USD" TargetMode="External"/><Relationship Id="rId28" Type="http://schemas.openxmlformats.org/officeDocument/2006/relationships/hyperlink" Target="https://www.google.com/finance/quote/USD-JPY" TargetMode="External"/><Relationship Id="rId36" Type="http://schemas.openxmlformats.org/officeDocument/2006/relationships/hyperlink" Target="https://www.google.com/finance/quote/CAD-USD" TargetMode="External"/><Relationship Id="rId49" Type="http://schemas.openxmlformats.org/officeDocument/2006/relationships/hyperlink" Target="https://www.google.com/finance/quote/GBP-USD" TargetMode="External"/><Relationship Id="rId57" Type="http://schemas.openxmlformats.org/officeDocument/2006/relationships/hyperlink" Target="https://www.google.com/finance/quote/RUB-USD" TargetMode="External"/><Relationship Id="rId10" Type="http://schemas.openxmlformats.org/officeDocument/2006/relationships/hyperlink" Target="https://www.google.com/finance/quote/AUD-ZAR" TargetMode="External"/><Relationship Id="rId31" Type="http://schemas.openxmlformats.org/officeDocument/2006/relationships/hyperlink" Target="https://www.google.com/finance/quote/CHF-EUR" TargetMode="External"/><Relationship Id="rId44" Type="http://schemas.openxmlformats.org/officeDocument/2006/relationships/hyperlink" Target="https://www.google.com/finance/quote/CHF-EUR" TargetMode="External"/><Relationship Id="rId52" Type="http://schemas.openxmlformats.org/officeDocument/2006/relationships/hyperlink" Target="https://www.google.com/finance/quote/EUR-G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"/>
  <sheetViews>
    <sheetView tabSelected="1" topLeftCell="G1" workbookViewId="0">
      <pane ySplit="1" topLeftCell="A2" activePane="bottomLeft" state="frozen"/>
      <selection pane="bottomLeft" activeCell="L2" sqref="L2:L101"/>
    </sheetView>
  </sheetViews>
  <sheetFormatPr defaultColWidth="12.6328125" defaultRowHeight="15.75" customHeight="1"/>
  <cols>
    <col min="1" max="1" width="20.26953125" customWidth="1"/>
    <col min="2" max="3" width="14.453125" customWidth="1"/>
    <col min="4" max="4" width="9.6328125" customWidth="1"/>
    <col min="5" max="5" width="10.7265625" customWidth="1"/>
    <col min="6" max="6" width="17.08984375" customWidth="1"/>
    <col min="7" max="7" width="18.36328125" customWidth="1"/>
    <col min="8" max="8" width="12" customWidth="1"/>
    <col min="9" max="9" width="14.26953125" customWidth="1"/>
    <col min="10" max="10" width="10" customWidth="1"/>
    <col min="11" max="11" width="10.6328125" customWidth="1"/>
    <col min="12" max="12" width="10" customWidth="1"/>
    <col min="13" max="13" width="19.6328125" customWidth="1"/>
  </cols>
  <sheetData>
    <row r="1" spans="1:13" ht="18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4" t="s">
        <v>8</v>
      </c>
      <c r="J1" s="2" t="s">
        <v>9</v>
      </c>
      <c r="K1" s="5" t="s">
        <v>10</v>
      </c>
      <c r="L1" s="6" t="s">
        <v>11</v>
      </c>
      <c r="M1" s="7" t="s">
        <v>12</v>
      </c>
    </row>
    <row r="2" spans="1:13" ht="12.5">
      <c r="A2" s="8" t="s">
        <v>13</v>
      </c>
      <c r="B2" s="9" t="s">
        <v>14</v>
      </c>
      <c r="C2" s="10" t="s">
        <v>15</v>
      </c>
      <c r="D2" s="11">
        <v>9.0243249999999993</v>
      </c>
      <c r="E2" s="11">
        <v>38.749226</v>
      </c>
      <c r="F2" s="10" t="s">
        <v>16</v>
      </c>
      <c r="G2" s="10" t="s">
        <v>17</v>
      </c>
      <c r="H2" s="12" t="s">
        <v>18</v>
      </c>
      <c r="I2" s="10" t="s">
        <v>19</v>
      </c>
      <c r="J2" s="10">
        <v>100</v>
      </c>
      <c r="K2" s="13">
        <v>69.599999999999994</v>
      </c>
      <c r="L2" s="14">
        <f>K2/Conversion!$B$199</f>
        <v>8.1978798586572434</v>
      </c>
      <c r="M2" s="14">
        <f t="shared" ref="M2:M101" si="0">J2*L2</f>
        <v>819.78798586572429</v>
      </c>
    </row>
    <row r="3" spans="1:13" ht="12.5">
      <c r="A3" s="8" t="s">
        <v>20</v>
      </c>
      <c r="B3" s="9" t="s">
        <v>21</v>
      </c>
      <c r="C3" s="10" t="s">
        <v>22</v>
      </c>
      <c r="D3" s="11">
        <v>11.6</v>
      </c>
      <c r="E3" s="11">
        <v>37.383333</v>
      </c>
      <c r="F3" s="10" t="s">
        <v>16</v>
      </c>
      <c r="G3" s="10" t="s">
        <v>17</v>
      </c>
      <c r="H3" s="12" t="s">
        <v>23</v>
      </c>
      <c r="I3" s="10" t="s">
        <v>19</v>
      </c>
      <c r="J3" s="10">
        <v>100</v>
      </c>
      <c r="K3" s="13">
        <v>70</v>
      </c>
      <c r="L3" s="14">
        <f>K3/Conversion!$B$199</f>
        <v>8.2449941107184923</v>
      </c>
      <c r="M3" s="14">
        <f t="shared" si="0"/>
        <v>824.49941107184918</v>
      </c>
    </row>
    <row r="4" spans="1:13" ht="12.5">
      <c r="A4" s="8" t="s">
        <v>24</v>
      </c>
      <c r="B4" s="9" t="s">
        <v>21</v>
      </c>
      <c r="C4" s="10" t="s">
        <v>22</v>
      </c>
      <c r="D4" s="11">
        <v>11.6</v>
      </c>
      <c r="E4" s="11">
        <v>37.383333</v>
      </c>
      <c r="F4" s="10" t="s">
        <v>16</v>
      </c>
      <c r="G4" s="10" t="s">
        <v>17</v>
      </c>
      <c r="H4" s="12" t="s">
        <v>25</v>
      </c>
      <c r="I4" s="10" t="s">
        <v>19</v>
      </c>
      <c r="J4" s="10">
        <v>100</v>
      </c>
      <c r="K4" s="13">
        <v>73.75</v>
      </c>
      <c r="L4" s="14">
        <f>K4/Conversion!$B$199</f>
        <v>8.6866902237926968</v>
      </c>
      <c r="M4" s="14">
        <f t="shared" si="0"/>
        <v>868.66902237926968</v>
      </c>
    </row>
    <row r="5" spans="1:13" ht="12.5">
      <c r="A5" s="8" t="s">
        <v>26</v>
      </c>
      <c r="B5" s="9" t="s">
        <v>14</v>
      </c>
      <c r="C5" s="10" t="s">
        <v>15</v>
      </c>
      <c r="D5" s="11">
        <v>9.0243249999999993</v>
      </c>
      <c r="E5" s="11">
        <v>38.749226</v>
      </c>
      <c r="F5" s="10" t="s">
        <v>16</v>
      </c>
      <c r="G5" s="10" t="s">
        <v>27</v>
      </c>
      <c r="H5" s="12" t="s">
        <v>28</v>
      </c>
      <c r="I5" s="10" t="s">
        <v>19</v>
      </c>
      <c r="J5" s="10">
        <v>100</v>
      </c>
      <c r="K5" s="13">
        <v>75.25</v>
      </c>
      <c r="L5" s="14">
        <f>K5/Conversion!$B$199</f>
        <v>8.8633686690223783</v>
      </c>
      <c r="M5" s="14">
        <f t="shared" si="0"/>
        <v>886.33686690223783</v>
      </c>
    </row>
    <row r="6" spans="1:13" ht="12.5">
      <c r="A6" s="8" t="s">
        <v>29</v>
      </c>
      <c r="B6" s="9" t="s">
        <v>14</v>
      </c>
      <c r="C6" s="10" t="s">
        <v>15</v>
      </c>
      <c r="D6" s="11">
        <v>9.0243249999999993</v>
      </c>
      <c r="E6" s="11">
        <v>38.749226</v>
      </c>
      <c r="F6" s="10" t="s">
        <v>16</v>
      </c>
      <c r="G6" s="10" t="s">
        <v>17</v>
      </c>
      <c r="H6" s="12" t="s">
        <v>25</v>
      </c>
      <c r="I6" s="10" t="s">
        <v>30</v>
      </c>
      <c r="J6" s="10">
        <v>50</v>
      </c>
      <c r="K6" s="13">
        <v>75.5</v>
      </c>
      <c r="L6" s="14">
        <f>K6/Conversion!$B$199</f>
        <v>8.8928150765606588</v>
      </c>
      <c r="M6" s="14">
        <f t="shared" si="0"/>
        <v>444.64075382803293</v>
      </c>
    </row>
    <row r="7" spans="1:13" ht="12.5">
      <c r="A7" s="8" t="s">
        <v>31</v>
      </c>
      <c r="B7" s="9" t="s">
        <v>14</v>
      </c>
      <c r="C7" s="10" t="s">
        <v>15</v>
      </c>
      <c r="D7" s="11">
        <v>9.0243249999999993</v>
      </c>
      <c r="E7" s="11">
        <v>38.749226</v>
      </c>
      <c r="F7" s="10" t="s">
        <v>16</v>
      </c>
      <c r="G7" s="10" t="s">
        <v>17</v>
      </c>
      <c r="H7" s="12" t="s">
        <v>28</v>
      </c>
      <c r="I7" s="10" t="s">
        <v>19</v>
      </c>
      <c r="J7" s="10">
        <v>100</v>
      </c>
      <c r="K7" s="13">
        <v>76.5</v>
      </c>
      <c r="L7" s="14">
        <f>K7/Conversion!$B$199</f>
        <v>9.010600706713781</v>
      </c>
      <c r="M7" s="14">
        <f t="shared" si="0"/>
        <v>901.06007067137807</v>
      </c>
    </row>
    <row r="8" spans="1:13" ht="12.5">
      <c r="A8" s="8" t="s">
        <v>32</v>
      </c>
      <c r="B8" s="9" t="s">
        <v>21</v>
      </c>
      <c r="C8" s="10" t="s">
        <v>22</v>
      </c>
      <c r="D8" s="11">
        <v>11.6</v>
      </c>
      <c r="E8" s="11">
        <v>37.383333</v>
      </c>
      <c r="F8" s="10" t="s">
        <v>16</v>
      </c>
      <c r="G8" s="10" t="s">
        <v>17</v>
      </c>
      <c r="H8" s="12" t="s">
        <v>18</v>
      </c>
      <c r="I8" s="10" t="s">
        <v>33</v>
      </c>
      <c r="J8" s="10"/>
      <c r="K8" s="13">
        <v>80</v>
      </c>
      <c r="L8" s="14">
        <f>K8/Conversion!$B$199</f>
        <v>9.422850412249705</v>
      </c>
      <c r="M8" s="14">
        <f t="shared" si="0"/>
        <v>0</v>
      </c>
    </row>
    <row r="9" spans="1:13" ht="12.5">
      <c r="A9" s="8" t="s">
        <v>34</v>
      </c>
      <c r="B9" s="9" t="s">
        <v>14</v>
      </c>
      <c r="C9" s="10" t="s">
        <v>15</v>
      </c>
      <c r="D9" s="11">
        <v>9.0243249999999993</v>
      </c>
      <c r="E9" s="11">
        <v>38.749226</v>
      </c>
      <c r="F9" s="10" t="s">
        <v>16</v>
      </c>
      <c r="G9" s="10" t="s">
        <v>17</v>
      </c>
      <c r="H9" s="12" t="s">
        <v>18</v>
      </c>
      <c r="I9" s="10" t="s">
        <v>33</v>
      </c>
      <c r="J9" s="10"/>
      <c r="K9" s="13">
        <v>83.5</v>
      </c>
      <c r="L9" s="14">
        <f>K9/Conversion!$B$199</f>
        <v>9.8351001177856308</v>
      </c>
      <c r="M9" s="14">
        <f t="shared" si="0"/>
        <v>0</v>
      </c>
    </row>
    <row r="10" spans="1:13" ht="12.5">
      <c r="A10" s="8" t="s">
        <v>35</v>
      </c>
      <c r="B10" s="9" t="s">
        <v>14</v>
      </c>
      <c r="C10" s="10" t="s">
        <v>15</v>
      </c>
      <c r="D10" s="11">
        <v>9.0243249999999993</v>
      </c>
      <c r="E10" s="11">
        <v>38.749226</v>
      </c>
      <c r="F10" s="10" t="s">
        <v>16</v>
      </c>
      <c r="G10" s="10" t="s">
        <v>17</v>
      </c>
      <c r="H10" s="12" t="s">
        <v>25</v>
      </c>
      <c r="I10" s="10" t="s">
        <v>19</v>
      </c>
      <c r="J10" s="10">
        <v>100</v>
      </c>
      <c r="K10" s="13">
        <v>88</v>
      </c>
      <c r="L10" s="14">
        <f>K10/Conversion!$B$199</f>
        <v>10.365135453474675</v>
      </c>
      <c r="M10" s="14">
        <f t="shared" si="0"/>
        <v>1036.5135453474675</v>
      </c>
    </row>
    <row r="11" spans="1:13" ht="12.5">
      <c r="A11" s="8" t="s">
        <v>36</v>
      </c>
      <c r="B11" s="9" t="s">
        <v>21</v>
      </c>
      <c r="C11" s="10" t="s">
        <v>22</v>
      </c>
      <c r="D11" s="11">
        <v>11.6</v>
      </c>
      <c r="E11" s="11">
        <v>37.383333</v>
      </c>
      <c r="F11" s="10" t="s">
        <v>16</v>
      </c>
      <c r="G11" s="10" t="s">
        <v>17</v>
      </c>
      <c r="H11" s="12" t="s">
        <v>23</v>
      </c>
      <c r="I11" s="10" t="s">
        <v>19</v>
      </c>
      <c r="J11" s="10">
        <v>100</v>
      </c>
      <c r="K11" s="13">
        <v>90</v>
      </c>
      <c r="L11" s="14">
        <f>K11/Conversion!$B$199</f>
        <v>10.600706713780918</v>
      </c>
      <c r="M11" s="14">
        <f t="shared" si="0"/>
        <v>1060.0706713780917</v>
      </c>
    </row>
    <row r="12" spans="1:13" ht="12.5">
      <c r="A12" s="8" t="s">
        <v>37</v>
      </c>
      <c r="B12" s="9" t="s">
        <v>21</v>
      </c>
      <c r="C12" s="10" t="s">
        <v>22</v>
      </c>
      <c r="D12" s="11">
        <v>11.6</v>
      </c>
      <c r="E12" s="11">
        <v>37.383333</v>
      </c>
      <c r="F12" s="10" t="s">
        <v>16</v>
      </c>
      <c r="G12" s="10" t="s">
        <v>17</v>
      </c>
      <c r="H12" s="12" t="s">
        <v>18</v>
      </c>
      <c r="I12" s="10" t="s">
        <v>19</v>
      </c>
      <c r="J12" s="10">
        <v>100</v>
      </c>
      <c r="K12" s="13">
        <v>91.5</v>
      </c>
      <c r="L12" s="14">
        <f>K12/Conversion!$B$199</f>
        <v>10.777385159010601</v>
      </c>
      <c r="M12" s="14">
        <f t="shared" si="0"/>
        <v>1077.7385159010601</v>
      </c>
    </row>
    <row r="13" spans="1:13" ht="12.5">
      <c r="A13" s="8" t="s">
        <v>38</v>
      </c>
      <c r="B13" s="9" t="s">
        <v>14</v>
      </c>
      <c r="C13" s="10" t="s">
        <v>15</v>
      </c>
      <c r="D13" s="11">
        <v>9.0243249999999993</v>
      </c>
      <c r="E13" s="11">
        <v>38.749226</v>
      </c>
      <c r="F13" s="10" t="s">
        <v>16</v>
      </c>
      <c r="G13" s="10" t="s">
        <v>17</v>
      </c>
      <c r="H13" s="12" t="s">
        <v>28</v>
      </c>
      <c r="I13" s="10" t="s">
        <v>19</v>
      </c>
      <c r="J13" s="10">
        <v>100</v>
      </c>
      <c r="K13" s="13">
        <v>99</v>
      </c>
      <c r="L13" s="14">
        <f>K13/Conversion!$B$199</f>
        <v>11.66077738515901</v>
      </c>
      <c r="M13" s="14">
        <f t="shared" si="0"/>
        <v>1166.077738515901</v>
      </c>
    </row>
    <row r="14" spans="1:13" ht="12.5">
      <c r="A14" s="8" t="s">
        <v>39</v>
      </c>
      <c r="B14" s="9" t="s">
        <v>40</v>
      </c>
      <c r="C14" s="10" t="s">
        <v>41</v>
      </c>
      <c r="D14" s="11">
        <v>9.5930560000000007</v>
      </c>
      <c r="E14" s="11">
        <v>41.866110999999997</v>
      </c>
      <c r="F14" s="10" t="s">
        <v>16</v>
      </c>
      <c r="G14" s="10" t="s">
        <v>17</v>
      </c>
      <c r="H14" s="12" t="s">
        <v>42</v>
      </c>
      <c r="I14" s="10" t="s">
        <v>19</v>
      </c>
      <c r="J14" s="10">
        <v>100</v>
      </c>
      <c r="K14" s="13">
        <v>105.75</v>
      </c>
      <c r="L14" s="14">
        <f>K14/Conversion!$B$199</f>
        <v>12.455830388692579</v>
      </c>
      <c r="M14" s="14">
        <f t="shared" si="0"/>
        <v>1245.583038869258</v>
      </c>
    </row>
    <row r="15" spans="1:13" ht="12.5">
      <c r="A15" s="8" t="s">
        <v>43</v>
      </c>
      <c r="B15" s="9" t="s">
        <v>21</v>
      </c>
      <c r="C15" s="10" t="s">
        <v>22</v>
      </c>
      <c r="D15" s="11">
        <v>11.6</v>
      </c>
      <c r="E15" s="11">
        <v>37.383333</v>
      </c>
      <c r="F15" s="10" t="s">
        <v>16</v>
      </c>
      <c r="G15" s="10" t="s">
        <v>17</v>
      </c>
      <c r="H15" s="12" t="s">
        <v>28</v>
      </c>
      <c r="I15" s="10" t="s">
        <v>30</v>
      </c>
      <c r="J15" s="10">
        <v>50</v>
      </c>
      <c r="K15" s="13">
        <v>106.25</v>
      </c>
      <c r="L15" s="14">
        <f>K15/Conversion!$B$199</f>
        <v>12.51472320376914</v>
      </c>
      <c r="M15" s="14">
        <f t="shared" si="0"/>
        <v>625.73616018845701</v>
      </c>
    </row>
    <row r="16" spans="1:13" ht="12.5">
      <c r="A16" s="8" t="s">
        <v>44</v>
      </c>
      <c r="B16" s="9" t="s">
        <v>21</v>
      </c>
      <c r="C16" s="10" t="s">
        <v>22</v>
      </c>
      <c r="D16" s="11">
        <v>11.6</v>
      </c>
      <c r="E16" s="11">
        <v>37.383333</v>
      </c>
      <c r="F16" s="10" t="s">
        <v>16</v>
      </c>
      <c r="G16" s="10" t="s">
        <v>17</v>
      </c>
      <c r="H16" s="12" t="s">
        <v>23</v>
      </c>
      <c r="I16" s="10" t="s">
        <v>19</v>
      </c>
      <c r="J16" s="10">
        <v>100</v>
      </c>
      <c r="K16" s="13">
        <v>110</v>
      </c>
      <c r="L16" s="14">
        <f>K16/Conversion!$B$199</f>
        <v>12.956419316843345</v>
      </c>
      <c r="M16" s="14">
        <f t="shared" si="0"/>
        <v>1295.6419316843344</v>
      </c>
    </row>
    <row r="17" spans="1:13" ht="12.5">
      <c r="A17" s="8" t="s">
        <v>45</v>
      </c>
      <c r="B17" s="9" t="s">
        <v>21</v>
      </c>
      <c r="C17" s="10" t="s">
        <v>22</v>
      </c>
      <c r="D17" s="11">
        <v>11.6</v>
      </c>
      <c r="E17" s="11">
        <v>37.383333</v>
      </c>
      <c r="F17" s="10" t="s">
        <v>16</v>
      </c>
      <c r="G17" s="10" t="s">
        <v>17</v>
      </c>
      <c r="H17" s="12" t="s">
        <v>25</v>
      </c>
      <c r="I17" s="10" t="s">
        <v>19</v>
      </c>
      <c r="J17" s="10">
        <v>100</v>
      </c>
      <c r="K17" s="13">
        <v>111.75</v>
      </c>
      <c r="L17" s="14">
        <f>K17/Conversion!$B$199</f>
        <v>13.162544169611307</v>
      </c>
      <c r="M17" s="14">
        <f t="shared" si="0"/>
        <v>1316.2544169611306</v>
      </c>
    </row>
    <row r="18" spans="1:13" ht="12.5">
      <c r="A18" s="8" t="s">
        <v>46</v>
      </c>
      <c r="B18" s="9" t="s">
        <v>40</v>
      </c>
      <c r="C18" s="10" t="s">
        <v>41</v>
      </c>
      <c r="D18" s="11">
        <v>9.5930560000000007</v>
      </c>
      <c r="E18" s="11">
        <v>41.866110999999997</v>
      </c>
      <c r="F18" s="10" t="s">
        <v>16</v>
      </c>
      <c r="G18" s="10" t="s">
        <v>17</v>
      </c>
      <c r="H18" s="12" t="s">
        <v>28</v>
      </c>
      <c r="I18" s="10" t="s">
        <v>30</v>
      </c>
      <c r="J18" s="10">
        <v>50</v>
      </c>
      <c r="K18" s="13">
        <v>113.25</v>
      </c>
      <c r="L18" s="14">
        <f>K18/Conversion!$B$199</f>
        <v>13.339222614840988</v>
      </c>
      <c r="M18" s="14">
        <f t="shared" si="0"/>
        <v>666.96113074204936</v>
      </c>
    </row>
    <row r="19" spans="1:13" ht="12.5">
      <c r="A19" s="8" t="s">
        <v>47</v>
      </c>
      <c r="B19" s="9" t="s">
        <v>48</v>
      </c>
      <c r="C19" s="10" t="s">
        <v>49</v>
      </c>
      <c r="D19" s="11">
        <v>13.496667</v>
      </c>
      <c r="E19" s="11">
        <v>39.475278000000003</v>
      </c>
      <c r="F19" s="10" t="s">
        <v>16</v>
      </c>
      <c r="G19" s="10" t="s">
        <v>17</v>
      </c>
      <c r="H19" s="12" t="s">
        <v>42</v>
      </c>
      <c r="I19" s="10" t="s">
        <v>19</v>
      </c>
      <c r="J19" s="10">
        <v>100</v>
      </c>
      <c r="K19" s="13">
        <v>113.75</v>
      </c>
      <c r="L19" s="14">
        <f>K19/Conversion!$B$199</f>
        <v>13.398115429917549</v>
      </c>
      <c r="M19" s="14">
        <f t="shared" si="0"/>
        <v>1339.811542991755</v>
      </c>
    </row>
    <row r="20" spans="1:13" ht="12.5">
      <c r="A20" s="8" t="s">
        <v>50</v>
      </c>
      <c r="B20" s="9" t="s">
        <v>40</v>
      </c>
      <c r="C20" s="10" t="s">
        <v>41</v>
      </c>
      <c r="D20" s="11">
        <v>9.5930560000000007</v>
      </c>
      <c r="E20" s="11">
        <v>41.866110999999997</v>
      </c>
      <c r="F20" s="10" t="s">
        <v>16</v>
      </c>
      <c r="G20" s="10" t="s">
        <v>17</v>
      </c>
      <c r="H20" s="12" t="s">
        <v>25</v>
      </c>
      <c r="I20" s="10" t="s">
        <v>19</v>
      </c>
      <c r="J20" s="10">
        <v>100</v>
      </c>
      <c r="K20" s="13">
        <v>115</v>
      </c>
      <c r="L20" s="14">
        <f>K20/Conversion!$B$199</f>
        <v>13.545347467608952</v>
      </c>
      <c r="M20" s="14">
        <f t="shared" si="0"/>
        <v>1354.5347467608951</v>
      </c>
    </row>
    <row r="21" spans="1:13" ht="12.5">
      <c r="A21" s="8" t="s">
        <v>51</v>
      </c>
      <c r="B21" s="9" t="s">
        <v>21</v>
      </c>
      <c r="C21" s="10" t="s">
        <v>22</v>
      </c>
      <c r="D21" s="11">
        <v>11.6</v>
      </c>
      <c r="E21" s="11">
        <v>37.383333</v>
      </c>
      <c r="F21" s="10" t="s">
        <v>16</v>
      </c>
      <c r="G21" s="10" t="s">
        <v>17</v>
      </c>
      <c r="H21" s="12" t="s">
        <v>42</v>
      </c>
      <c r="I21" s="10" t="s">
        <v>19</v>
      </c>
      <c r="J21" s="10">
        <v>100</v>
      </c>
      <c r="K21" s="13">
        <v>114</v>
      </c>
      <c r="L21" s="14">
        <f>K21/Conversion!$B$199</f>
        <v>13.42756183745583</v>
      </c>
      <c r="M21" s="14">
        <f t="shared" si="0"/>
        <v>1342.756183745583</v>
      </c>
    </row>
    <row r="22" spans="1:13" ht="12.5">
      <c r="A22" s="8" t="s">
        <v>52</v>
      </c>
      <c r="B22" s="9" t="s">
        <v>14</v>
      </c>
      <c r="C22" s="10" t="s">
        <v>15</v>
      </c>
      <c r="D22" s="11">
        <v>9.0243249999999993</v>
      </c>
      <c r="E22" s="11">
        <v>38.749226</v>
      </c>
      <c r="F22" s="10" t="s">
        <v>16</v>
      </c>
      <c r="G22" s="10" t="s">
        <v>17</v>
      </c>
      <c r="H22" s="12" t="s">
        <v>42</v>
      </c>
      <c r="I22" s="10" t="s">
        <v>30</v>
      </c>
      <c r="J22" s="10">
        <v>50</v>
      </c>
      <c r="K22" s="13">
        <v>115.25</v>
      </c>
      <c r="L22" s="14">
        <f>K22/Conversion!$B$199</f>
        <v>13.574793875147233</v>
      </c>
      <c r="M22" s="14">
        <f t="shared" si="0"/>
        <v>678.73969375736158</v>
      </c>
    </row>
    <row r="23" spans="1:13" ht="12.5">
      <c r="A23" s="8" t="s">
        <v>53</v>
      </c>
      <c r="B23" s="9" t="s">
        <v>48</v>
      </c>
      <c r="C23" s="10" t="s">
        <v>49</v>
      </c>
      <c r="D23" s="11">
        <v>13.496667</v>
      </c>
      <c r="E23" s="11">
        <v>39.475278000000003</v>
      </c>
      <c r="F23" s="10" t="s">
        <v>16</v>
      </c>
      <c r="G23" s="10" t="s">
        <v>17</v>
      </c>
      <c r="H23" s="12" t="s">
        <v>23</v>
      </c>
      <c r="I23" s="10" t="s">
        <v>30</v>
      </c>
      <c r="J23" s="10">
        <v>50</v>
      </c>
      <c r="K23" s="13">
        <v>117.5</v>
      </c>
      <c r="L23" s="14">
        <f>K23/Conversion!$B$199</f>
        <v>13.839811542991754</v>
      </c>
      <c r="M23" s="14">
        <f t="shared" si="0"/>
        <v>691.99057714958769</v>
      </c>
    </row>
    <row r="24" spans="1:13" ht="12.5">
      <c r="A24" s="8" t="s">
        <v>54</v>
      </c>
      <c r="B24" s="9" t="s">
        <v>40</v>
      </c>
      <c r="C24" s="10" t="s">
        <v>41</v>
      </c>
      <c r="D24" s="11">
        <v>9.5930560000000007</v>
      </c>
      <c r="E24" s="11">
        <v>41.866110999999997</v>
      </c>
      <c r="F24" s="10" t="s">
        <v>16</v>
      </c>
      <c r="G24" s="10" t="s">
        <v>17</v>
      </c>
      <c r="H24" s="12" t="s">
        <v>25</v>
      </c>
      <c r="I24" s="10" t="s">
        <v>19</v>
      </c>
      <c r="J24" s="10">
        <v>100</v>
      </c>
      <c r="K24" s="13">
        <v>117</v>
      </c>
      <c r="L24" s="14">
        <f>K24/Conversion!$B$199</f>
        <v>13.780918727915195</v>
      </c>
      <c r="M24" s="14">
        <f t="shared" si="0"/>
        <v>1378.0918727915196</v>
      </c>
    </row>
    <row r="25" spans="1:13" ht="12.5">
      <c r="A25" s="8" t="s">
        <v>55</v>
      </c>
      <c r="B25" s="9" t="s">
        <v>21</v>
      </c>
      <c r="C25" s="10" t="s">
        <v>22</v>
      </c>
      <c r="D25" s="11">
        <v>11.6</v>
      </c>
      <c r="E25" s="11">
        <v>37.383333</v>
      </c>
      <c r="F25" s="10" t="s">
        <v>16</v>
      </c>
      <c r="G25" s="10" t="s">
        <v>17</v>
      </c>
      <c r="H25" s="12" t="s">
        <v>25</v>
      </c>
      <c r="I25" s="10" t="s">
        <v>30</v>
      </c>
      <c r="J25" s="10">
        <v>50</v>
      </c>
      <c r="K25" s="13">
        <v>115.5</v>
      </c>
      <c r="L25" s="14">
        <f>K25/Conversion!$B$199</f>
        <v>13.604240282685511</v>
      </c>
      <c r="M25" s="14">
        <f t="shared" si="0"/>
        <v>680.21201413427559</v>
      </c>
    </row>
    <row r="26" spans="1:13" ht="12.5">
      <c r="A26" s="8" t="s">
        <v>56</v>
      </c>
      <c r="B26" s="9" t="s">
        <v>48</v>
      </c>
      <c r="C26" s="10" t="s">
        <v>49</v>
      </c>
      <c r="D26" s="11">
        <v>13.496667</v>
      </c>
      <c r="E26" s="11">
        <v>39.475278000000003</v>
      </c>
      <c r="F26" s="10" t="s">
        <v>16</v>
      </c>
      <c r="G26" s="10" t="s">
        <v>17</v>
      </c>
      <c r="H26" s="12" t="s">
        <v>18</v>
      </c>
      <c r="I26" s="10" t="s">
        <v>19</v>
      </c>
      <c r="J26" s="10">
        <v>100</v>
      </c>
      <c r="K26" s="13">
        <v>118.25</v>
      </c>
      <c r="L26" s="14">
        <f>K26/Conversion!$B$199</f>
        <v>13.928150765606595</v>
      </c>
      <c r="M26" s="14">
        <f t="shared" si="0"/>
        <v>1392.8150765606595</v>
      </c>
    </row>
    <row r="27" spans="1:13" ht="12.5">
      <c r="A27" s="8" t="s">
        <v>57</v>
      </c>
      <c r="B27" s="9" t="s">
        <v>21</v>
      </c>
      <c r="C27" s="10" t="s">
        <v>22</v>
      </c>
      <c r="D27" s="11">
        <v>11.6</v>
      </c>
      <c r="E27" s="11">
        <v>37.383333</v>
      </c>
      <c r="F27" s="10" t="s">
        <v>16</v>
      </c>
      <c r="G27" s="10" t="s">
        <v>17</v>
      </c>
      <c r="H27" s="12" t="s">
        <v>18</v>
      </c>
      <c r="I27" s="10" t="s">
        <v>19</v>
      </c>
      <c r="J27" s="10">
        <v>100</v>
      </c>
      <c r="K27" s="13">
        <v>116.75</v>
      </c>
      <c r="L27" s="14">
        <f>K27/Conversion!$B$199</f>
        <v>13.751472320376914</v>
      </c>
      <c r="M27" s="14">
        <f t="shared" si="0"/>
        <v>1375.1472320376913</v>
      </c>
    </row>
    <row r="28" spans="1:13" ht="12.5">
      <c r="A28" s="8" t="s">
        <v>58</v>
      </c>
      <c r="B28" s="9" t="s">
        <v>21</v>
      </c>
      <c r="C28" s="10" t="s">
        <v>22</v>
      </c>
      <c r="D28" s="11">
        <v>11.6</v>
      </c>
      <c r="E28" s="11">
        <v>37.383333</v>
      </c>
      <c r="F28" s="10" t="s">
        <v>16</v>
      </c>
      <c r="G28" s="10" t="s">
        <v>17</v>
      </c>
      <c r="H28" s="12" t="s">
        <v>18</v>
      </c>
      <c r="I28" s="10" t="s">
        <v>19</v>
      </c>
      <c r="J28" s="10">
        <v>100</v>
      </c>
      <c r="K28" s="13">
        <v>120.25</v>
      </c>
      <c r="L28" s="14">
        <f>K28/Conversion!$B$199</f>
        <v>14.163722025912838</v>
      </c>
      <c r="M28" s="14">
        <f t="shared" si="0"/>
        <v>1416.3722025912839</v>
      </c>
    </row>
    <row r="29" spans="1:13" ht="12.5">
      <c r="A29" s="8" t="s">
        <v>59</v>
      </c>
      <c r="B29" s="9" t="s">
        <v>21</v>
      </c>
      <c r="C29" s="10" t="s">
        <v>22</v>
      </c>
      <c r="D29" s="11">
        <v>11.6</v>
      </c>
      <c r="E29" s="11">
        <v>37.383333</v>
      </c>
      <c r="F29" s="10" t="s">
        <v>16</v>
      </c>
      <c r="G29" s="10" t="s">
        <v>17</v>
      </c>
      <c r="H29" s="12" t="s">
        <v>18</v>
      </c>
      <c r="I29" s="10" t="s">
        <v>19</v>
      </c>
      <c r="J29" s="10">
        <v>100</v>
      </c>
      <c r="K29" s="13">
        <v>120.75</v>
      </c>
      <c r="L29" s="14">
        <f>K29/Conversion!$B$199</f>
        <v>14.222614840989399</v>
      </c>
      <c r="M29" s="14">
        <f t="shared" si="0"/>
        <v>1422.2614840989399</v>
      </c>
    </row>
    <row r="30" spans="1:13" ht="12.5">
      <c r="A30" s="8" t="s">
        <v>60</v>
      </c>
      <c r="B30" s="9" t="s">
        <v>14</v>
      </c>
      <c r="C30" s="10" t="s">
        <v>15</v>
      </c>
      <c r="D30" s="11">
        <v>9.0243249999999993</v>
      </c>
      <c r="E30" s="11">
        <v>38.749226</v>
      </c>
      <c r="F30" s="10" t="s">
        <v>16</v>
      </c>
      <c r="G30" s="10" t="s">
        <v>17</v>
      </c>
      <c r="H30" s="12" t="s">
        <v>28</v>
      </c>
      <c r="I30" s="10" t="s">
        <v>33</v>
      </c>
      <c r="J30" s="10"/>
      <c r="K30" s="13">
        <v>120.75</v>
      </c>
      <c r="L30" s="14">
        <f>K30/Conversion!$B$199</f>
        <v>14.222614840989399</v>
      </c>
      <c r="M30" s="14">
        <f t="shared" si="0"/>
        <v>0</v>
      </c>
    </row>
    <row r="31" spans="1:13" ht="12.5">
      <c r="A31" s="8" t="s">
        <v>61</v>
      </c>
      <c r="B31" s="9" t="s">
        <v>21</v>
      </c>
      <c r="C31" s="10" t="s">
        <v>22</v>
      </c>
      <c r="D31" s="11">
        <v>11.6</v>
      </c>
      <c r="E31" s="11">
        <v>37.383333</v>
      </c>
      <c r="F31" s="10" t="s">
        <v>16</v>
      </c>
      <c r="G31" s="10" t="s">
        <v>17</v>
      </c>
      <c r="H31" s="12" t="s">
        <v>23</v>
      </c>
      <c r="I31" s="10" t="s">
        <v>30</v>
      </c>
      <c r="J31" s="10">
        <v>50</v>
      </c>
      <c r="K31" s="13">
        <v>122.25</v>
      </c>
      <c r="L31" s="14">
        <f>K31/Conversion!$B$199</f>
        <v>14.399293286219081</v>
      </c>
      <c r="M31" s="14">
        <f t="shared" si="0"/>
        <v>719.96466431095405</v>
      </c>
    </row>
    <row r="32" spans="1:13" ht="12.5">
      <c r="A32" s="8" t="s">
        <v>62</v>
      </c>
      <c r="B32" s="9" t="s">
        <v>14</v>
      </c>
      <c r="C32" s="10" t="s">
        <v>15</v>
      </c>
      <c r="D32" s="11">
        <v>9.0243249999999993</v>
      </c>
      <c r="E32" s="11">
        <v>38.749226</v>
      </c>
      <c r="F32" s="10" t="s">
        <v>16</v>
      </c>
      <c r="G32" s="10" t="s">
        <v>17</v>
      </c>
      <c r="H32" s="12" t="s">
        <v>18</v>
      </c>
      <c r="I32" s="10" t="s">
        <v>19</v>
      </c>
      <c r="J32" s="10">
        <v>100</v>
      </c>
      <c r="K32" s="13">
        <v>125.33</v>
      </c>
      <c r="L32" s="14">
        <f>K32/Conversion!$B$199</f>
        <v>14.762073027090695</v>
      </c>
      <c r="M32" s="14">
        <f t="shared" si="0"/>
        <v>1476.2073027090696</v>
      </c>
    </row>
    <row r="33" spans="1:13" ht="12.5">
      <c r="A33" s="15" t="s">
        <v>63</v>
      </c>
      <c r="B33" s="9" t="s">
        <v>14</v>
      </c>
      <c r="C33" s="10" t="s">
        <v>15</v>
      </c>
      <c r="D33" s="11">
        <v>9.0243249999999993</v>
      </c>
      <c r="E33" s="11">
        <v>38.749226</v>
      </c>
      <c r="F33" s="10" t="s">
        <v>16</v>
      </c>
      <c r="G33" s="10" t="s">
        <v>17</v>
      </c>
      <c r="H33" s="12" t="s">
        <v>18</v>
      </c>
      <c r="I33" s="10" t="s">
        <v>30</v>
      </c>
      <c r="J33" s="10">
        <v>50</v>
      </c>
      <c r="K33" s="13">
        <v>125</v>
      </c>
      <c r="L33" s="14">
        <f>K33/Conversion!$B$199</f>
        <v>14.723203769140165</v>
      </c>
      <c r="M33" s="14">
        <f t="shared" si="0"/>
        <v>736.16018845700819</v>
      </c>
    </row>
    <row r="34" spans="1:13" ht="12.5">
      <c r="A34" s="8" t="s">
        <v>64</v>
      </c>
      <c r="B34" s="9" t="s">
        <v>14</v>
      </c>
      <c r="C34" s="10" t="s">
        <v>15</v>
      </c>
      <c r="D34" s="11">
        <v>9.0243249999999993</v>
      </c>
      <c r="E34" s="11">
        <v>38.749226</v>
      </c>
      <c r="F34" s="10" t="s">
        <v>16</v>
      </c>
      <c r="G34" s="10" t="s">
        <v>17</v>
      </c>
      <c r="H34" s="12" t="s">
        <v>23</v>
      </c>
      <c r="I34" s="10" t="s">
        <v>19</v>
      </c>
      <c r="J34" s="10">
        <v>100</v>
      </c>
      <c r="K34" s="13">
        <v>125.75</v>
      </c>
      <c r="L34" s="14">
        <f>K34/Conversion!$B$199</f>
        <v>14.811542991755006</v>
      </c>
      <c r="M34" s="14">
        <f t="shared" si="0"/>
        <v>1481.1542991755007</v>
      </c>
    </row>
    <row r="35" spans="1:13" ht="12.5">
      <c r="A35" s="8" t="s">
        <v>65</v>
      </c>
      <c r="B35" s="9" t="s">
        <v>14</v>
      </c>
      <c r="C35" s="10" t="s">
        <v>15</v>
      </c>
      <c r="D35" s="11">
        <v>9.0243249999999993</v>
      </c>
      <c r="E35" s="11">
        <v>38.749226</v>
      </c>
      <c r="F35" s="10" t="s">
        <v>16</v>
      </c>
      <c r="G35" s="10" t="s">
        <v>17</v>
      </c>
      <c r="H35" s="12" t="s">
        <v>28</v>
      </c>
      <c r="I35" s="10" t="s">
        <v>19</v>
      </c>
      <c r="J35" s="10">
        <v>100</v>
      </c>
      <c r="K35" s="13">
        <v>125</v>
      </c>
      <c r="L35" s="14">
        <f>K35/Conversion!$B$199</f>
        <v>14.723203769140165</v>
      </c>
      <c r="M35" s="14">
        <f t="shared" si="0"/>
        <v>1472.3203769140164</v>
      </c>
    </row>
    <row r="36" spans="1:13" ht="12.5">
      <c r="A36" s="8" t="s">
        <v>66</v>
      </c>
      <c r="B36" s="9" t="s">
        <v>48</v>
      </c>
      <c r="C36" s="10" t="s">
        <v>49</v>
      </c>
      <c r="D36" s="11">
        <v>13.496667</v>
      </c>
      <c r="E36" s="11">
        <v>39.475278000000003</v>
      </c>
      <c r="F36" s="10" t="s">
        <v>16</v>
      </c>
      <c r="G36" s="10" t="s">
        <v>17</v>
      </c>
      <c r="H36" s="12" t="s">
        <v>42</v>
      </c>
      <c r="I36" s="10" t="s">
        <v>19</v>
      </c>
      <c r="J36" s="10">
        <v>100</v>
      </c>
      <c r="K36" s="13">
        <v>128.75</v>
      </c>
      <c r="L36" s="14">
        <f>K36/Conversion!$B$199</f>
        <v>15.164899882214369</v>
      </c>
      <c r="M36" s="14">
        <f t="shared" si="0"/>
        <v>1516.489988221437</v>
      </c>
    </row>
    <row r="37" spans="1:13" ht="12.5">
      <c r="A37" s="8" t="s">
        <v>67</v>
      </c>
      <c r="B37" s="9" t="s">
        <v>14</v>
      </c>
      <c r="C37" s="10" t="s">
        <v>15</v>
      </c>
      <c r="D37" s="11">
        <v>9.0243249999999993</v>
      </c>
      <c r="E37" s="11">
        <v>38.749226</v>
      </c>
      <c r="F37" s="10" t="s">
        <v>16</v>
      </c>
      <c r="G37" s="10" t="s">
        <v>17</v>
      </c>
      <c r="H37" s="12" t="s">
        <v>25</v>
      </c>
      <c r="I37" s="10" t="s">
        <v>19</v>
      </c>
      <c r="J37" s="10">
        <v>100</v>
      </c>
      <c r="K37" s="13">
        <v>128.5</v>
      </c>
      <c r="L37" s="14">
        <f>K37/Conversion!$B$199</f>
        <v>15.135453474676089</v>
      </c>
      <c r="M37" s="14">
        <f t="shared" si="0"/>
        <v>1513.545347467609</v>
      </c>
    </row>
    <row r="38" spans="1:13" ht="12.5">
      <c r="A38" s="8" t="s">
        <v>68</v>
      </c>
      <c r="B38" s="9" t="s">
        <v>48</v>
      </c>
      <c r="C38" s="10" t="s">
        <v>49</v>
      </c>
      <c r="D38" s="11">
        <v>13.496667</v>
      </c>
      <c r="E38" s="11">
        <v>39.475278000000003</v>
      </c>
      <c r="F38" s="10" t="s">
        <v>16</v>
      </c>
      <c r="G38" s="10" t="s">
        <v>17</v>
      </c>
      <c r="H38" s="12" t="s">
        <v>25</v>
      </c>
      <c r="I38" s="10" t="s">
        <v>30</v>
      </c>
      <c r="J38" s="10">
        <v>50</v>
      </c>
      <c r="K38" s="13">
        <v>130.75</v>
      </c>
      <c r="L38" s="14">
        <f>K38/Conversion!$B$199</f>
        <v>15.400471142520612</v>
      </c>
      <c r="M38" s="14">
        <f t="shared" si="0"/>
        <v>770.0235571260306</v>
      </c>
    </row>
    <row r="39" spans="1:13" ht="12.5">
      <c r="A39" s="8" t="s">
        <v>69</v>
      </c>
      <c r="B39" s="9" t="s">
        <v>14</v>
      </c>
      <c r="C39" s="10" t="s">
        <v>15</v>
      </c>
      <c r="D39" s="11">
        <v>9.0243249999999993</v>
      </c>
      <c r="E39" s="11">
        <v>38.749226</v>
      </c>
      <c r="F39" s="10" t="s">
        <v>16</v>
      </c>
      <c r="G39" s="10" t="s">
        <v>17</v>
      </c>
      <c r="H39" s="12" t="s">
        <v>28</v>
      </c>
      <c r="I39" s="10" t="s">
        <v>19</v>
      </c>
      <c r="J39" s="10">
        <v>100</v>
      </c>
      <c r="K39" s="13">
        <v>130.5</v>
      </c>
      <c r="L39" s="14">
        <f>K39/Conversion!$B$199</f>
        <v>15.371024734982331</v>
      </c>
      <c r="M39" s="14">
        <f t="shared" si="0"/>
        <v>1537.1024734982332</v>
      </c>
    </row>
    <row r="40" spans="1:13" ht="12.5">
      <c r="A40" s="8" t="s">
        <v>70</v>
      </c>
      <c r="B40" s="9" t="s">
        <v>48</v>
      </c>
      <c r="C40" s="10" t="s">
        <v>49</v>
      </c>
      <c r="D40" s="11">
        <v>13.496667</v>
      </c>
      <c r="E40" s="11">
        <v>39.475278000000003</v>
      </c>
      <c r="F40" s="10" t="s">
        <v>16</v>
      </c>
      <c r="G40" s="10" t="s">
        <v>17</v>
      </c>
      <c r="H40" s="12" t="s">
        <v>18</v>
      </c>
      <c r="I40" s="10" t="s">
        <v>19</v>
      </c>
      <c r="J40" s="10">
        <v>100</v>
      </c>
      <c r="K40" s="13">
        <v>133.25</v>
      </c>
      <c r="L40" s="14">
        <f>K40/Conversion!$B$199</f>
        <v>15.694935217903415</v>
      </c>
      <c r="M40" s="14">
        <f t="shared" si="0"/>
        <v>1569.4935217903414</v>
      </c>
    </row>
    <row r="41" spans="1:13" ht="12.5">
      <c r="A41" s="8" t="s">
        <v>71</v>
      </c>
      <c r="B41" s="9" t="s">
        <v>40</v>
      </c>
      <c r="C41" s="10" t="s">
        <v>41</v>
      </c>
      <c r="D41" s="11">
        <v>9.5930560000000007</v>
      </c>
      <c r="E41" s="11">
        <v>41.866110999999997</v>
      </c>
      <c r="F41" s="10" t="s">
        <v>16</v>
      </c>
      <c r="G41" s="10" t="s">
        <v>17</v>
      </c>
      <c r="H41" s="12" t="s">
        <v>25</v>
      </c>
      <c r="I41" s="10" t="s">
        <v>19</v>
      </c>
      <c r="J41" s="10">
        <v>100</v>
      </c>
      <c r="K41" s="13">
        <v>133</v>
      </c>
      <c r="L41" s="14">
        <f>K41/Conversion!$B$199</f>
        <v>15.665488810365135</v>
      </c>
      <c r="M41" s="14">
        <f t="shared" si="0"/>
        <v>1566.5488810365134</v>
      </c>
    </row>
    <row r="42" spans="1:13" ht="12.5">
      <c r="A42" s="8" t="s">
        <v>72</v>
      </c>
      <c r="B42" s="9" t="s">
        <v>14</v>
      </c>
      <c r="C42" s="10" t="s">
        <v>15</v>
      </c>
      <c r="D42" s="11">
        <v>9.0243249999999993</v>
      </c>
      <c r="E42" s="11">
        <v>38.749226</v>
      </c>
      <c r="F42" s="10" t="s">
        <v>16</v>
      </c>
      <c r="G42" s="10" t="s">
        <v>17</v>
      </c>
      <c r="H42" s="12" t="s">
        <v>25</v>
      </c>
      <c r="I42" s="10" t="s">
        <v>19</v>
      </c>
      <c r="J42" s="10">
        <v>100</v>
      </c>
      <c r="K42" s="13">
        <v>132.75</v>
      </c>
      <c r="L42" s="14">
        <f>K42/Conversion!$B$199</f>
        <v>15.636042402826854</v>
      </c>
      <c r="M42" s="14">
        <f t="shared" si="0"/>
        <v>1563.6042402826854</v>
      </c>
    </row>
    <row r="43" spans="1:13" ht="12.5">
      <c r="A43" s="8" t="s">
        <v>73</v>
      </c>
      <c r="B43" s="9" t="s">
        <v>40</v>
      </c>
      <c r="C43" s="10" t="s">
        <v>41</v>
      </c>
      <c r="D43" s="11">
        <v>9.5930560000000007</v>
      </c>
      <c r="E43" s="11">
        <v>41.866110999999997</v>
      </c>
      <c r="F43" s="10" t="s">
        <v>16</v>
      </c>
      <c r="G43" s="10" t="s">
        <v>17</v>
      </c>
      <c r="H43" s="12" t="s">
        <v>18</v>
      </c>
      <c r="I43" s="10" t="s">
        <v>19</v>
      </c>
      <c r="J43" s="10">
        <v>100</v>
      </c>
      <c r="K43" s="13">
        <v>134</v>
      </c>
      <c r="L43" s="14">
        <f>K43/Conversion!$B$199</f>
        <v>15.783274440518257</v>
      </c>
      <c r="M43" s="14">
        <f t="shared" si="0"/>
        <v>1578.3274440518258</v>
      </c>
    </row>
    <row r="44" spans="1:13" ht="12.5">
      <c r="A44" s="8" t="s">
        <v>74</v>
      </c>
      <c r="B44" s="9" t="s">
        <v>48</v>
      </c>
      <c r="C44" s="10" t="s">
        <v>49</v>
      </c>
      <c r="D44" s="11">
        <v>13.496667</v>
      </c>
      <c r="E44" s="11">
        <v>39.475278000000003</v>
      </c>
      <c r="F44" s="10" t="s">
        <v>16</v>
      </c>
      <c r="G44" s="10" t="s">
        <v>17</v>
      </c>
      <c r="H44" s="12" t="s">
        <v>23</v>
      </c>
      <c r="I44" s="10" t="s">
        <v>19</v>
      </c>
      <c r="J44" s="10">
        <v>100</v>
      </c>
      <c r="K44" s="13">
        <v>135</v>
      </c>
      <c r="L44" s="14">
        <f>K44/Conversion!$B$199</f>
        <v>15.901060070671377</v>
      </c>
      <c r="M44" s="14">
        <f t="shared" si="0"/>
        <v>1590.1060070671379</v>
      </c>
    </row>
    <row r="45" spans="1:13" ht="12.5">
      <c r="A45" s="8" t="s">
        <v>75</v>
      </c>
      <c r="B45" s="9" t="s">
        <v>40</v>
      </c>
      <c r="C45" s="10" t="s">
        <v>41</v>
      </c>
      <c r="D45" s="11">
        <v>9.5930560000000007</v>
      </c>
      <c r="E45" s="11">
        <v>41.866110999999997</v>
      </c>
      <c r="F45" s="10" t="s">
        <v>16</v>
      </c>
      <c r="G45" s="10" t="s">
        <v>17</v>
      </c>
      <c r="H45" s="12" t="s">
        <v>28</v>
      </c>
      <c r="I45" s="10" t="s">
        <v>19</v>
      </c>
      <c r="J45" s="10">
        <v>100</v>
      </c>
      <c r="K45" s="13">
        <v>145</v>
      </c>
      <c r="L45" s="14">
        <f>K45/Conversion!$B$199</f>
        <v>17.078916372202592</v>
      </c>
      <c r="M45" s="14">
        <f t="shared" si="0"/>
        <v>1707.8916372202591</v>
      </c>
    </row>
    <row r="46" spans="1:13" ht="12.5">
      <c r="A46" s="8" t="s">
        <v>76</v>
      </c>
      <c r="B46" s="9" t="s">
        <v>40</v>
      </c>
      <c r="C46" s="10" t="s">
        <v>41</v>
      </c>
      <c r="D46" s="11">
        <v>9.5930560000000007</v>
      </c>
      <c r="E46" s="11">
        <v>41.866110999999997</v>
      </c>
      <c r="F46" s="10" t="s">
        <v>16</v>
      </c>
      <c r="G46" s="10" t="s">
        <v>17</v>
      </c>
      <c r="H46" s="12" t="s">
        <v>28</v>
      </c>
      <c r="I46" s="10" t="s">
        <v>19</v>
      </c>
      <c r="J46" s="10">
        <v>100</v>
      </c>
      <c r="K46" s="13">
        <v>145.75</v>
      </c>
      <c r="L46" s="14">
        <f>K46/Conversion!$B$199</f>
        <v>17.167255594817433</v>
      </c>
      <c r="M46" s="14">
        <f t="shared" si="0"/>
        <v>1716.7255594817434</v>
      </c>
    </row>
    <row r="47" spans="1:13" ht="12.5">
      <c r="A47" s="8" t="s">
        <v>77</v>
      </c>
      <c r="B47" s="9" t="s">
        <v>48</v>
      </c>
      <c r="C47" s="10" t="s">
        <v>49</v>
      </c>
      <c r="D47" s="11">
        <v>13.496667</v>
      </c>
      <c r="E47" s="11">
        <v>39.475278000000003</v>
      </c>
      <c r="F47" s="10" t="s">
        <v>16</v>
      </c>
      <c r="G47" s="10" t="s">
        <v>17</v>
      </c>
      <c r="H47" s="12" t="s">
        <v>28</v>
      </c>
      <c r="I47" s="10" t="s">
        <v>19</v>
      </c>
      <c r="J47" s="10">
        <v>100</v>
      </c>
      <c r="K47" s="13">
        <v>146.75</v>
      </c>
      <c r="L47" s="14">
        <f>K47/Conversion!$B$199</f>
        <v>17.285041224970552</v>
      </c>
      <c r="M47" s="14">
        <f t="shared" si="0"/>
        <v>1728.5041224970553</v>
      </c>
    </row>
    <row r="48" spans="1:13" ht="12.5">
      <c r="A48" s="8" t="s">
        <v>78</v>
      </c>
      <c r="B48" s="9" t="s">
        <v>40</v>
      </c>
      <c r="C48" s="10" t="s">
        <v>41</v>
      </c>
      <c r="D48" s="11">
        <v>9.5930560000000007</v>
      </c>
      <c r="E48" s="11">
        <v>41.866110999999997</v>
      </c>
      <c r="F48" s="10" t="s">
        <v>16</v>
      </c>
      <c r="G48" s="10" t="s">
        <v>17</v>
      </c>
      <c r="H48" s="12" t="s">
        <v>23</v>
      </c>
      <c r="I48" s="10" t="s">
        <v>30</v>
      </c>
      <c r="J48" s="10">
        <v>50</v>
      </c>
      <c r="K48" s="13">
        <v>147.25</v>
      </c>
      <c r="L48" s="14">
        <f>K48/Conversion!$B$199</f>
        <v>17.343934040047113</v>
      </c>
      <c r="M48" s="14">
        <f t="shared" si="0"/>
        <v>867.19670200235566</v>
      </c>
    </row>
    <row r="49" spans="1:13" ht="12.5">
      <c r="A49" s="8" t="s">
        <v>79</v>
      </c>
      <c r="B49" s="9" t="s">
        <v>14</v>
      </c>
      <c r="C49" s="10" t="s">
        <v>15</v>
      </c>
      <c r="D49" s="11">
        <v>9.0243249999999993</v>
      </c>
      <c r="E49" s="11">
        <v>38.749226</v>
      </c>
      <c r="F49" s="10" t="s">
        <v>16</v>
      </c>
      <c r="G49" s="10" t="s">
        <v>80</v>
      </c>
      <c r="H49" s="12" t="s">
        <v>28</v>
      </c>
      <c r="I49" s="10" t="s">
        <v>30</v>
      </c>
      <c r="J49" s="10">
        <v>50</v>
      </c>
      <c r="K49" s="13">
        <v>150</v>
      </c>
      <c r="L49" s="14">
        <f>K49/Conversion!$B$199</f>
        <v>17.667844522968199</v>
      </c>
      <c r="M49" s="14">
        <f t="shared" si="0"/>
        <v>883.39222614840992</v>
      </c>
    </row>
    <row r="50" spans="1:13" ht="12.5">
      <c r="A50" s="8" t="s">
        <v>81</v>
      </c>
      <c r="B50" s="9" t="s">
        <v>48</v>
      </c>
      <c r="C50" s="10" t="s">
        <v>49</v>
      </c>
      <c r="D50" s="11">
        <v>13.496667</v>
      </c>
      <c r="E50" s="11">
        <v>39.475278000000003</v>
      </c>
      <c r="F50" s="10" t="s">
        <v>16</v>
      </c>
      <c r="G50" s="10" t="s">
        <v>17</v>
      </c>
      <c r="H50" s="12" t="s">
        <v>18</v>
      </c>
      <c r="I50" s="10" t="s">
        <v>19</v>
      </c>
      <c r="J50" s="10">
        <v>100</v>
      </c>
      <c r="K50" s="13">
        <v>147.75</v>
      </c>
      <c r="L50" s="14">
        <f>K50/Conversion!$B$199</f>
        <v>17.402826855123674</v>
      </c>
      <c r="M50" s="14">
        <f t="shared" si="0"/>
        <v>1740.2826855123674</v>
      </c>
    </row>
    <row r="51" spans="1:13" ht="12.5">
      <c r="A51" s="8" t="s">
        <v>82</v>
      </c>
      <c r="B51" s="9" t="s">
        <v>40</v>
      </c>
      <c r="C51" s="10" t="s">
        <v>41</v>
      </c>
      <c r="D51" s="11">
        <v>9.5930560000000007</v>
      </c>
      <c r="E51" s="11">
        <v>41.866110999999997</v>
      </c>
      <c r="F51" s="10" t="s">
        <v>16</v>
      </c>
      <c r="G51" s="10" t="s">
        <v>17</v>
      </c>
      <c r="H51" s="12" t="s">
        <v>42</v>
      </c>
      <c r="I51" s="10" t="s">
        <v>19</v>
      </c>
      <c r="J51" s="10">
        <v>100</v>
      </c>
      <c r="K51" s="13">
        <v>150.5</v>
      </c>
      <c r="L51" s="14">
        <f>K51/Conversion!$B$199</f>
        <v>17.726737338044757</v>
      </c>
      <c r="M51" s="14">
        <f t="shared" si="0"/>
        <v>1772.6737338044757</v>
      </c>
    </row>
    <row r="52" spans="1:13" ht="12.5">
      <c r="A52" s="8" t="s">
        <v>83</v>
      </c>
      <c r="B52" s="9" t="s">
        <v>40</v>
      </c>
      <c r="C52" s="10" t="s">
        <v>41</v>
      </c>
      <c r="D52" s="11">
        <v>9.5930560000000007</v>
      </c>
      <c r="E52" s="11">
        <v>41.866110999999997</v>
      </c>
      <c r="F52" s="10" t="s">
        <v>16</v>
      </c>
      <c r="G52" s="10" t="s">
        <v>17</v>
      </c>
      <c r="H52" s="12" t="s">
        <v>28</v>
      </c>
      <c r="I52" s="10" t="s">
        <v>19</v>
      </c>
      <c r="J52" s="10">
        <v>100</v>
      </c>
      <c r="K52" s="13">
        <v>149.25</v>
      </c>
      <c r="L52" s="14">
        <f>K52/Conversion!$B$199</f>
        <v>17.579505300353357</v>
      </c>
      <c r="M52" s="14">
        <f t="shared" si="0"/>
        <v>1757.9505300353358</v>
      </c>
    </row>
    <row r="53" spans="1:13" ht="12.5">
      <c r="A53" s="8" t="s">
        <v>84</v>
      </c>
      <c r="B53" s="9" t="s">
        <v>48</v>
      </c>
      <c r="C53" s="10" t="s">
        <v>49</v>
      </c>
      <c r="D53" s="11">
        <v>13.496667</v>
      </c>
      <c r="E53" s="11">
        <v>39.475278000000003</v>
      </c>
      <c r="F53" s="10" t="s">
        <v>16</v>
      </c>
      <c r="G53" s="10" t="s">
        <v>17</v>
      </c>
      <c r="H53" s="12" t="s">
        <v>23</v>
      </c>
      <c r="I53" s="10" t="s">
        <v>19</v>
      </c>
      <c r="J53" s="10">
        <v>100</v>
      </c>
      <c r="K53" s="13">
        <v>153</v>
      </c>
      <c r="L53" s="14">
        <f>K53/Conversion!$B$199</f>
        <v>18.021201413427562</v>
      </c>
      <c r="M53" s="14">
        <f t="shared" si="0"/>
        <v>1802.1201413427561</v>
      </c>
    </row>
    <row r="54" spans="1:13" ht="12.5">
      <c r="A54" s="8" t="s">
        <v>85</v>
      </c>
      <c r="B54" s="9" t="s">
        <v>14</v>
      </c>
      <c r="C54" s="10" t="s">
        <v>15</v>
      </c>
      <c r="D54" s="11">
        <v>9.0243249999999993</v>
      </c>
      <c r="E54" s="11">
        <v>38.749226</v>
      </c>
      <c r="F54" s="10" t="s">
        <v>16</v>
      </c>
      <c r="G54" s="10" t="s">
        <v>86</v>
      </c>
      <c r="H54" s="12" t="s">
        <v>42</v>
      </c>
      <c r="I54" s="10" t="s">
        <v>30</v>
      </c>
      <c r="J54" s="10">
        <v>50</v>
      </c>
      <c r="K54" s="13">
        <v>156</v>
      </c>
      <c r="L54" s="14">
        <f>K54/Conversion!$B$199</f>
        <v>18.374558303886925</v>
      </c>
      <c r="M54" s="14">
        <f t="shared" si="0"/>
        <v>918.72791519434622</v>
      </c>
    </row>
    <row r="55" spans="1:13" ht="12.5">
      <c r="A55" s="8" t="s">
        <v>87</v>
      </c>
      <c r="B55" s="9" t="s">
        <v>14</v>
      </c>
      <c r="C55" s="10" t="s">
        <v>15</v>
      </c>
      <c r="D55" s="11">
        <v>9.0243249999999993</v>
      </c>
      <c r="E55" s="11">
        <v>38.749226</v>
      </c>
      <c r="F55" s="10" t="s">
        <v>16</v>
      </c>
      <c r="G55" s="10" t="s">
        <v>80</v>
      </c>
      <c r="H55" s="12" t="s">
        <v>23</v>
      </c>
      <c r="I55" s="10" t="s">
        <v>19</v>
      </c>
      <c r="J55" s="10">
        <v>100</v>
      </c>
      <c r="K55" s="13">
        <v>155.25</v>
      </c>
      <c r="L55" s="14">
        <f>K55/Conversion!$B$199</f>
        <v>18.286219081272083</v>
      </c>
      <c r="M55" s="14">
        <f t="shared" si="0"/>
        <v>1828.6219081272084</v>
      </c>
    </row>
    <row r="56" spans="1:13" ht="12.5">
      <c r="A56" s="8" t="s">
        <v>88</v>
      </c>
      <c r="B56" s="9" t="s">
        <v>48</v>
      </c>
      <c r="C56" s="10" t="s">
        <v>49</v>
      </c>
      <c r="D56" s="11">
        <v>13.496667</v>
      </c>
      <c r="E56" s="11">
        <v>39.475278000000003</v>
      </c>
      <c r="F56" s="10" t="s">
        <v>16</v>
      </c>
      <c r="G56" s="10" t="s">
        <v>17</v>
      </c>
      <c r="H56" s="12" t="s">
        <v>42</v>
      </c>
      <c r="I56" s="10" t="s">
        <v>19</v>
      </c>
      <c r="J56" s="10">
        <v>100</v>
      </c>
      <c r="K56" s="13">
        <v>155</v>
      </c>
      <c r="L56" s="14">
        <f>K56/Conversion!$B$199</f>
        <v>18.256772673733803</v>
      </c>
      <c r="M56" s="14">
        <f t="shared" si="0"/>
        <v>1825.6772673733803</v>
      </c>
    </row>
    <row r="57" spans="1:13" ht="12.5">
      <c r="A57" s="8" t="s">
        <v>89</v>
      </c>
      <c r="B57" s="9" t="s">
        <v>48</v>
      </c>
      <c r="C57" s="10" t="s">
        <v>49</v>
      </c>
      <c r="D57" s="11">
        <v>13.496667</v>
      </c>
      <c r="E57" s="11">
        <v>39.475278000000003</v>
      </c>
      <c r="F57" s="10" t="s">
        <v>16</v>
      </c>
      <c r="G57" s="10" t="s">
        <v>17</v>
      </c>
      <c r="H57" s="12" t="s">
        <v>18</v>
      </c>
      <c r="I57" s="10" t="s">
        <v>30</v>
      </c>
      <c r="J57" s="10">
        <v>50</v>
      </c>
      <c r="K57" s="13">
        <v>154.75</v>
      </c>
      <c r="L57" s="14">
        <f>K57/Conversion!$B$199</f>
        <v>18.227326266195522</v>
      </c>
      <c r="M57" s="14">
        <f t="shared" si="0"/>
        <v>911.36631330977616</v>
      </c>
    </row>
    <row r="58" spans="1:13" ht="12.5">
      <c r="A58" s="8" t="s">
        <v>90</v>
      </c>
      <c r="B58" s="9" t="s">
        <v>14</v>
      </c>
      <c r="C58" s="10" t="s">
        <v>15</v>
      </c>
      <c r="D58" s="11">
        <v>9.0243249999999993</v>
      </c>
      <c r="E58" s="11">
        <v>38.749226</v>
      </c>
      <c r="F58" s="10" t="s">
        <v>16</v>
      </c>
      <c r="G58" s="10" t="s">
        <v>80</v>
      </c>
      <c r="H58" s="12" t="s">
        <v>42</v>
      </c>
      <c r="I58" s="10" t="s">
        <v>19</v>
      </c>
      <c r="J58" s="10">
        <v>100</v>
      </c>
      <c r="K58" s="13">
        <v>158.25</v>
      </c>
      <c r="L58" s="14">
        <f>K58/Conversion!$B$199</f>
        <v>18.63957597173145</v>
      </c>
      <c r="M58" s="14">
        <f t="shared" si="0"/>
        <v>1863.9575971731449</v>
      </c>
    </row>
    <row r="59" spans="1:13" ht="12.5">
      <c r="A59" s="8" t="s">
        <v>91</v>
      </c>
      <c r="B59" s="9" t="s">
        <v>40</v>
      </c>
      <c r="C59" s="10" t="s">
        <v>41</v>
      </c>
      <c r="D59" s="11">
        <v>9.5930560000000007</v>
      </c>
      <c r="E59" s="11">
        <v>41.866110999999997</v>
      </c>
      <c r="F59" s="10" t="s">
        <v>16</v>
      </c>
      <c r="G59" s="10" t="s">
        <v>17</v>
      </c>
      <c r="H59" s="12" t="s">
        <v>25</v>
      </c>
      <c r="I59" s="10" t="s">
        <v>30</v>
      </c>
      <c r="J59" s="10">
        <v>50</v>
      </c>
      <c r="K59" s="13">
        <v>157.5</v>
      </c>
      <c r="L59" s="14">
        <f>K59/Conversion!$B$199</f>
        <v>18.551236749116608</v>
      </c>
      <c r="M59" s="14">
        <f t="shared" si="0"/>
        <v>927.56183745583041</v>
      </c>
    </row>
    <row r="60" spans="1:13" ht="12.5">
      <c r="A60" s="8" t="s">
        <v>92</v>
      </c>
      <c r="B60" s="9" t="s">
        <v>14</v>
      </c>
      <c r="C60" s="10" t="s">
        <v>15</v>
      </c>
      <c r="D60" s="11">
        <v>9.0243249999999993</v>
      </c>
      <c r="E60" s="11">
        <v>38.749226</v>
      </c>
      <c r="F60" s="10" t="s">
        <v>16</v>
      </c>
      <c r="G60" s="10" t="s">
        <v>80</v>
      </c>
      <c r="H60" s="12" t="s">
        <v>28</v>
      </c>
      <c r="I60" s="10" t="s">
        <v>19</v>
      </c>
      <c r="J60" s="10">
        <v>100</v>
      </c>
      <c r="K60" s="13">
        <v>161.75</v>
      </c>
      <c r="L60" s="14">
        <f>K60/Conversion!$B$199</f>
        <v>19.051825677267374</v>
      </c>
      <c r="M60" s="14">
        <f t="shared" si="0"/>
        <v>1905.1825677267375</v>
      </c>
    </row>
    <row r="61" spans="1:13" ht="12.5">
      <c r="A61" s="8" t="s">
        <v>93</v>
      </c>
      <c r="B61" s="9" t="s">
        <v>48</v>
      </c>
      <c r="C61" s="10" t="s">
        <v>49</v>
      </c>
      <c r="D61" s="11">
        <v>13.496667</v>
      </c>
      <c r="E61" s="11">
        <v>39.475278000000003</v>
      </c>
      <c r="F61" s="10" t="s">
        <v>16</v>
      </c>
      <c r="G61" s="10" t="s">
        <v>17</v>
      </c>
      <c r="H61" s="12" t="s">
        <v>42</v>
      </c>
      <c r="I61" s="10" t="s">
        <v>30</v>
      </c>
      <c r="J61" s="10">
        <v>50</v>
      </c>
      <c r="K61" s="13">
        <v>160</v>
      </c>
      <c r="L61" s="14">
        <f>K61/Conversion!$B$199</f>
        <v>18.84570082449941</v>
      </c>
      <c r="M61" s="14">
        <f t="shared" si="0"/>
        <v>942.28504122497054</v>
      </c>
    </row>
    <row r="62" spans="1:13" ht="12.5">
      <c r="A62" s="8" t="s">
        <v>94</v>
      </c>
      <c r="B62" s="9" t="s">
        <v>14</v>
      </c>
      <c r="C62" s="10" t="s">
        <v>15</v>
      </c>
      <c r="D62" s="11">
        <v>9.0243249999999993</v>
      </c>
      <c r="E62" s="11">
        <v>38.749226</v>
      </c>
      <c r="F62" s="10" t="s">
        <v>16</v>
      </c>
      <c r="G62" s="10" t="s">
        <v>86</v>
      </c>
      <c r="H62" s="12" t="s">
        <v>23</v>
      </c>
      <c r="I62" s="10" t="s">
        <v>19</v>
      </c>
      <c r="J62" s="10">
        <v>100</v>
      </c>
      <c r="K62" s="13">
        <v>165.25</v>
      </c>
      <c r="L62" s="14">
        <f>K62/Conversion!$B$199</f>
        <v>19.464075382803298</v>
      </c>
      <c r="M62" s="14">
        <f t="shared" si="0"/>
        <v>1946.4075382803298</v>
      </c>
    </row>
    <row r="63" spans="1:13" ht="12.5">
      <c r="A63" s="8" t="s">
        <v>95</v>
      </c>
      <c r="B63" s="9" t="s">
        <v>40</v>
      </c>
      <c r="C63" s="10" t="s">
        <v>41</v>
      </c>
      <c r="D63" s="11">
        <v>9.5930560000000007</v>
      </c>
      <c r="E63" s="11">
        <v>41.866110999999997</v>
      </c>
      <c r="F63" s="10" t="s">
        <v>16</v>
      </c>
      <c r="G63" s="10" t="s">
        <v>17</v>
      </c>
      <c r="H63" s="12" t="s">
        <v>42</v>
      </c>
      <c r="I63" s="10" t="s">
        <v>30</v>
      </c>
      <c r="J63" s="10">
        <v>50</v>
      </c>
      <c r="K63" s="13">
        <v>161.75</v>
      </c>
      <c r="L63" s="14">
        <f>K63/Conversion!$B$199</f>
        <v>19.051825677267374</v>
      </c>
      <c r="M63" s="14">
        <f t="shared" si="0"/>
        <v>952.59128386336874</v>
      </c>
    </row>
    <row r="64" spans="1:13" ht="12.5">
      <c r="A64" s="8" t="s">
        <v>96</v>
      </c>
      <c r="B64" s="9" t="s">
        <v>48</v>
      </c>
      <c r="C64" s="10" t="s">
        <v>49</v>
      </c>
      <c r="D64" s="11">
        <v>13.496667</v>
      </c>
      <c r="E64" s="11">
        <v>39.475278000000003</v>
      </c>
      <c r="F64" s="10" t="s">
        <v>16</v>
      </c>
      <c r="G64" s="10" t="s">
        <v>17</v>
      </c>
      <c r="H64" s="12" t="s">
        <v>23</v>
      </c>
      <c r="I64" s="10" t="s">
        <v>19</v>
      </c>
      <c r="J64" s="10">
        <v>100</v>
      </c>
      <c r="K64" s="13">
        <v>163</v>
      </c>
      <c r="L64" s="14">
        <f>K64/Conversion!$B$199</f>
        <v>19.199057714958773</v>
      </c>
      <c r="M64" s="14">
        <f t="shared" si="0"/>
        <v>1919.9057714958774</v>
      </c>
    </row>
    <row r="65" spans="1:13" ht="12.5">
      <c r="A65" s="8" t="s">
        <v>97</v>
      </c>
      <c r="B65" s="9" t="s">
        <v>40</v>
      </c>
      <c r="C65" s="10" t="s">
        <v>41</v>
      </c>
      <c r="D65" s="11">
        <v>9.5930560000000007</v>
      </c>
      <c r="E65" s="11">
        <v>41.866110999999997</v>
      </c>
      <c r="F65" s="10" t="s">
        <v>16</v>
      </c>
      <c r="G65" s="10" t="s">
        <v>17</v>
      </c>
      <c r="H65" s="12" t="s">
        <v>28</v>
      </c>
      <c r="I65" s="10" t="s">
        <v>19</v>
      </c>
      <c r="J65" s="10">
        <v>100</v>
      </c>
      <c r="K65" s="13">
        <v>166.5</v>
      </c>
      <c r="L65" s="14">
        <f>K65/Conversion!$B$199</f>
        <v>19.6113074204947</v>
      </c>
      <c r="M65" s="14">
        <f t="shared" si="0"/>
        <v>1961.13074204947</v>
      </c>
    </row>
    <row r="66" spans="1:13" ht="12.5">
      <c r="A66" s="8" t="s">
        <v>98</v>
      </c>
      <c r="B66" s="9" t="s">
        <v>14</v>
      </c>
      <c r="C66" s="10" t="s">
        <v>15</v>
      </c>
      <c r="D66" s="11">
        <v>9.0243249999999993</v>
      </c>
      <c r="E66" s="11">
        <v>38.749226</v>
      </c>
      <c r="F66" s="10" t="s">
        <v>16</v>
      </c>
      <c r="G66" s="10" t="s">
        <v>80</v>
      </c>
      <c r="H66" s="12" t="s">
        <v>23</v>
      </c>
      <c r="I66" s="10" t="s">
        <v>30</v>
      </c>
      <c r="J66" s="10">
        <v>50</v>
      </c>
      <c r="K66" s="13">
        <v>168.75</v>
      </c>
      <c r="L66" s="14">
        <f>K66/Conversion!$B$199</f>
        <v>19.876325088339222</v>
      </c>
      <c r="M66" s="14">
        <f t="shared" si="0"/>
        <v>993.8162544169611</v>
      </c>
    </row>
    <row r="67" spans="1:13" ht="12.5">
      <c r="A67" s="8" t="s">
        <v>99</v>
      </c>
      <c r="B67" s="9" t="s">
        <v>14</v>
      </c>
      <c r="C67" s="10" t="s">
        <v>15</v>
      </c>
      <c r="D67" s="11">
        <v>9.0243249999999993</v>
      </c>
      <c r="E67" s="11">
        <v>38.749226</v>
      </c>
      <c r="F67" s="10" t="s">
        <v>16</v>
      </c>
      <c r="G67" s="10" t="s">
        <v>80</v>
      </c>
      <c r="H67" s="12" t="s">
        <v>42</v>
      </c>
      <c r="I67" s="10" t="s">
        <v>19</v>
      </c>
      <c r="J67" s="10">
        <v>100</v>
      </c>
      <c r="K67" s="13">
        <v>173.5</v>
      </c>
      <c r="L67" s="14">
        <f>K67/Conversion!$B$199</f>
        <v>20.435806831566548</v>
      </c>
      <c r="M67" s="14">
        <f t="shared" si="0"/>
        <v>2043.5806831566549</v>
      </c>
    </row>
    <row r="68" spans="1:13" ht="12.5">
      <c r="A68" s="8" t="s">
        <v>100</v>
      </c>
      <c r="B68" s="9" t="s">
        <v>14</v>
      </c>
      <c r="C68" s="10" t="s">
        <v>15</v>
      </c>
      <c r="D68" s="11">
        <v>9.0243249999999993</v>
      </c>
      <c r="E68" s="11">
        <v>38.749226</v>
      </c>
      <c r="F68" s="10" t="s">
        <v>16</v>
      </c>
      <c r="G68" s="10" t="s">
        <v>80</v>
      </c>
      <c r="H68" s="12" t="s">
        <v>42</v>
      </c>
      <c r="I68" s="10" t="s">
        <v>19</v>
      </c>
      <c r="J68" s="10">
        <v>100</v>
      </c>
      <c r="K68" s="13">
        <v>176</v>
      </c>
      <c r="L68" s="14">
        <f>K68/Conversion!$B$199</f>
        <v>20.73027090694935</v>
      </c>
      <c r="M68" s="14">
        <f t="shared" si="0"/>
        <v>2073.0270906949349</v>
      </c>
    </row>
    <row r="69" spans="1:13" ht="12.5">
      <c r="A69" s="8" t="s">
        <v>101</v>
      </c>
      <c r="B69" s="9" t="s">
        <v>14</v>
      </c>
      <c r="C69" s="10" t="s">
        <v>15</v>
      </c>
      <c r="D69" s="11">
        <v>9.0243249999999993</v>
      </c>
      <c r="E69" s="11">
        <v>38.749226</v>
      </c>
      <c r="F69" s="10" t="s">
        <v>16</v>
      </c>
      <c r="G69" s="10" t="s">
        <v>102</v>
      </c>
      <c r="H69" s="12" t="s">
        <v>18</v>
      </c>
      <c r="I69" s="10" t="s">
        <v>30</v>
      </c>
      <c r="J69" s="10">
        <v>50</v>
      </c>
      <c r="K69" s="13">
        <v>188.25</v>
      </c>
      <c r="L69" s="14">
        <f>K69/Conversion!$B$199</f>
        <v>22.173144876325086</v>
      </c>
      <c r="M69" s="14">
        <f t="shared" si="0"/>
        <v>1108.6572438162543</v>
      </c>
    </row>
    <row r="70" spans="1:13" ht="12.5">
      <c r="A70" s="8" t="s">
        <v>103</v>
      </c>
      <c r="B70" s="9" t="s">
        <v>14</v>
      </c>
      <c r="C70" s="10" t="s">
        <v>15</v>
      </c>
      <c r="D70" s="11">
        <v>9.0243249999999993</v>
      </c>
      <c r="E70" s="11">
        <v>38.749226</v>
      </c>
      <c r="F70" s="10" t="s">
        <v>16</v>
      </c>
      <c r="G70" s="10" t="s">
        <v>86</v>
      </c>
      <c r="H70" s="12" t="s">
        <v>18</v>
      </c>
      <c r="I70" s="10" t="s">
        <v>19</v>
      </c>
      <c r="J70" s="10">
        <v>100</v>
      </c>
      <c r="K70" s="13">
        <v>190.25</v>
      </c>
      <c r="L70" s="14">
        <f>K70/Conversion!$B$199</f>
        <v>22.40871613663133</v>
      </c>
      <c r="M70" s="14">
        <f t="shared" si="0"/>
        <v>2240.8716136631328</v>
      </c>
    </row>
    <row r="71" spans="1:13" ht="12.5">
      <c r="A71" s="8" t="s">
        <v>104</v>
      </c>
      <c r="B71" s="9" t="s">
        <v>14</v>
      </c>
      <c r="C71" s="10" t="s">
        <v>15</v>
      </c>
      <c r="D71" s="11">
        <v>9.0243249999999993</v>
      </c>
      <c r="E71" s="11">
        <v>38.749226</v>
      </c>
      <c r="F71" s="10" t="s">
        <v>16</v>
      </c>
      <c r="G71" s="10" t="s">
        <v>80</v>
      </c>
      <c r="H71" s="12" t="s">
        <v>42</v>
      </c>
      <c r="I71" s="10" t="s">
        <v>19</v>
      </c>
      <c r="J71" s="10">
        <v>100</v>
      </c>
      <c r="K71" s="13">
        <v>189.5</v>
      </c>
      <c r="L71" s="14">
        <f>K71/Conversion!$B$199</f>
        <v>22.320376914016489</v>
      </c>
      <c r="M71" s="14">
        <f t="shared" si="0"/>
        <v>2232.0376914016488</v>
      </c>
    </row>
    <row r="72" spans="1:13" ht="12.5">
      <c r="A72" s="8" t="s">
        <v>105</v>
      </c>
      <c r="B72" s="9" t="s">
        <v>14</v>
      </c>
      <c r="C72" s="10" t="s">
        <v>15</v>
      </c>
      <c r="D72" s="11">
        <v>9.0243249999999993</v>
      </c>
      <c r="E72" s="11">
        <v>38.749226</v>
      </c>
      <c r="F72" s="10" t="s">
        <v>16</v>
      </c>
      <c r="G72" s="10" t="s">
        <v>86</v>
      </c>
      <c r="H72" s="12" t="s">
        <v>28</v>
      </c>
      <c r="I72" s="10" t="s">
        <v>30</v>
      </c>
      <c r="J72" s="10">
        <v>50</v>
      </c>
      <c r="K72" s="13">
        <v>187.25</v>
      </c>
      <c r="L72" s="14">
        <f>K72/Conversion!$B$199</f>
        <v>22.055359246171967</v>
      </c>
      <c r="M72" s="14">
        <f t="shared" si="0"/>
        <v>1102.7679623085983</v>
      </c>
    </row>
    <row r="73" spans="1:13" ht="12.5">
      <c r="A73" s="8" t="s">
        <v>106</v>
      </c>
      <c r="B73" s="9" t="s">
        <v>14</v>
      </c>
      <c r="C73" s="10" t="s">
        <v>15</v>
      </c>
      <c r="D73" s="11">
        <v>9.0243249999999993</v>
      </c>
      <c r="E73" s="11">
        <v>38.749226</v>
      </c>
      <c r="F73" s="10" t="s">
        <v>16</v>
      </c>
      <c r="G73" s="10" t="s">
        <v>86</v>
      </c>
      <c r="H73" s="12" t="s">
        <v>23</v>
      </c>
      <c r="I73" s="10" t="s">
        <v>19</v>
      </c>
      <c r="J73" s="10">
        <v>100</v>
      </c>
      <c r="K73" s="13">
        <v>190</v>
      </c>
      <c r="L73" s="14">
        <f>K73/Conversion!$B$199</f>
        <v>22.37926972909305</v>
      </c>
      <c r="M73" s="14">
        <f t="shared" si="0"/>
        <v>2237.9269729093048</v>
      </c>
    </row>
    <row r="74" spans="1:13" ht="12.5">
      <c r="A74" s="8" t="s">
        <v>107</v>
      </c>
      <c r="B74" s="9" t="s">
        <v>14</v>
      </c>
      <c r="C74" s="10" t="s">
        <v>15</v>
      </c>
      <c r="D74" s="11">
        <v>9.0243249999999993</v>
      </c>
      <c r="E74" s="11">
        <v>38.749226</v>
      </c>
      <c r="F74" s="10" t="s">
        <v>16</v>
      </c>
      <c r="G74" s="10" t="s">
        <v>86</v>
      </c>
      <c r="H74" s="12" t="s">
        <v>23</v>
      </c>
      <c r="I74" s="10" t="s">
        <v>19</v>
      </c>
      <c r="J74" s="10">
        <v>100</v>
      </c>
      <c r="K74" s="13">
        <v>193.75</v>
      </c>
      <c r="L74" s="14">
        <f>K74/Conversion!$B$199</f>
        <v>22.820965842167254</v>
      </c>
      <c r="M74" s="14">
        <f t="shared" si="0"/>
        <v>2282.0965842167252</v>
      </c>
    </row>
    <row r="75" spans="1:13" ht="12.5">
      <c r="A75" s="8" t="s">
        <v>108</v>
      </c>
      <c r="B75" s="9" t="s">
        <v>14</v>
      </c>
      <c r="C75" s="10" t="s">
        <v>15</v>
      </c>
      <c r="D75" s="11">
        <v>9.0243249999999993</v>
      </c>
      <c r="E75" s="11">
        <v>38.749226</v>
      </c>
      <c r="F75" s="10" t="s">
        <v>16</v>
      </c>
      <c r="G75" s="10" t="s">
        <v>80</v>
      </c>
      <c r="H75" s="12" t="s">
        <v>23</v>
      </c>
      <c r="I75" s="10" t="s">
        <v>19</v>
      </c>
      <c r="J75" s="10">
        <v>100</v>
      </c>
      <c r="K75" s="13">
        <v>197.5</v>
      </c>
      <c r="L75" s="14">
        <f>K75/Conversion!$B$199</f>
        <v>23.262661955241459</v>
      </c>
      <c r="M75" s="14">
        <f t="shared" si="0"/>
        <v>2326.266195524146</v>
      </c>
    </row>
    <row r="76" spans="1:13" ht="12.5">
      <c r="A76" s="8" t="s">
        <v>109</v>
      </c>
      <c r="B76" s="9" t="s">
        <v>14</v>
      </c>
      <c r="C76" s="10" t="s">
        <v>15</v>
      </c>
      <c r="D76" s="11">
        <v>9.0243249999999993</v>
      </c>
      <c r="E76" s="11">
        <v>38.749226</v>
      </c>
      <c r="F76" s="10" t="s">
        <v>16</v>
      </c>
      <c r="G76" s="10" t="s">
        <v>102</v>
      </c>
      <c r="H76" s="12" t="s">
        <v>25</v>
      </c>
      <c r="I76" s="10" t="s">
        <v>19</v>
      </c>
      <c r="J76" s="10">
        <v>100</v>
      </c>
      <c r="K76" s="13">
        <v>203.25</v>
      </c>
      <c r="L76" s="14">
        <f>K76/Conversion!$B$199</f>
        <v>23.939929328621908</v>
      </c>
      <c r="M76" s="14">
        <f t="shared" si="0"/>
        <v>2393.9929328621906</v>
      </c>
    </row>
    <row r="77" spans="1:13" ht="12.5">
      <c r="A77" s="8" t="s">
        <v>110</v>
      </c>
      <c r="B77" s="9" t="s">
        <v>14</v>
      </c>
      <c r="C77" s="10" t="s">
        <v>15</v>
      </c>
      <c r="D77" s="11">
        <v>9.0243249999999993</v>
      </c>
      <c r="E77" s="11">
        <v>38.749226</v>
      </c>
      <c r="F77" s="10" t="s">
        <v>16</v>
      </c>
      <c r="G77" s="10" t="s">
        <v>80</v>
      </c>
      <c r="H77" s="12" t="s">
        <v>28</v>
      </c>
      <c r="I77" s="10" t="s">
        <v>19</v>
      </c>
      <c r="J77" s="10">
        <v>100</v>
      </c>
      <c r="K77" s="13">
        <v>203.75</v>
      </c>
      <c r="L77" s="14">
        <f>K77/Conversion!$B$199</f>
        <v>23.998822143698469</v>
      </c>
      <c r="M77" s="14">
        <f t="shared" si="0"/>
        <v>2399.8822143698467</v>
      </c>
    </row>
    <row r="78" spans="1:13" ht="12.5">
      <c r="A78" s="8" t="s">
        <v>111</v>
      </c>
      <c r="B78" s="9" t="s">
        <v>14</v>
      </c>
      <c r="C78" s="10" t="s">
        <v>15</v>
      </c>
      <c r="D78" s="11">
        <v>9.0243249999999993</v>
      </c>
      <c r="E78" s="11">
        <v>38.749226</v>
      </c>
      <c r="F78" s="10" t="s">
        <v>16</v>
      </c>
      <c r="G78" s="10" t="s">
        <v>80</v>
      </c>
      <c r="H78" s="12" t="s">
        <v>28</v>
      </c>
      <c r="I78" s="10" t="s">
        <v>30</v>
      </c>
      <c r="J78" s="10">
        <v>50</v>
      </c>
      <c r="K78" s="13">
        <v>203.25</v>
      </c>
      <c r="L78" s="14">
        <f>K78/Conversion!$B$199</f>
        <v>23.939929328621908</v>
      </c>
      <c r="M78" s="14">
        <f t="shared" si="0"/>
        <v>1196.9964664310953</v>
      </c>
    </row>
    <row r="79" spans="1:13" ht="12.5">
      <c r="A79" s="8" t="s">
        <v>112</v>
      </c>
      <c r="B79" s="9" t="s">
        <v>14</v>
      </c>
      <c r="C79" s="10" t="s">
        <v>15</v>
      </c>
      <c r="D79" s="11">
        <v>9.0243249999999993</v>
      </c>
      <c r="E79" s="11">
        <v>38.749226</v>
      </c>
      <c r="F79" s="10" t="s">
        <v>16</v>
      </c>
      <c r="G79" s="10" t="s">
        <v>80</v>
      </c>
      <c r="H79" s="12" t="s">
        <v>18</v>
      </c>
      <c r="I79" s="10" t="s">
        <v>30</v>
      </c>
      <c r="J79" s="10">
        <v>50</v>
      </c>
      <c r="K79" s="13">
        <v>205</v>
      </c>
      <c r="L79" s="14">
        <f>K79/Conversion!$B$199</f>
        <v>24.146054181389871</v>
      </c>
      <c r="M79" s="14">
        <f t="shared" si="0"/>
        <v>1207.3027090694936</v>
      </c>
    </row>
    <row r="80" spans="1:13" ht="12.5">
      <c r="A80" s="8" t="s">
        <v>113</v>
      </c>
      <c r="B80" s="9" t="s">
        <v>14</v>
      </c>
      <c r="C80" s="10" t="s">
        <v>15</v>
      </c>
      <c r="D80" s="11">
        <v>9.0243249999999993</v>
      </c>
      <c r="E80" s="11">
        <v>38.749226</v>
      </c>
      <c r="F80" s="10" t="s">
        <v>16</v>
      </c>
      <c r="G80" s="10" t="s">
        <v>80</v>
      </c>
      <c r="H80" s="12" t="s">
        <v>25</v>
      </c>
      <c r="I80" s="10" t="s">
        <v>19</v>
      </c>
      <c r="J80" s="10">
        <v>100</v>
      </c>
      <c r="K80" s="13">
        <v>205</v>
      </c>
      <c r="L80" s="14">
        <f>K80/Conversion!$B$199</f>
        <v>24.146054181389871</v>
      </c>
      <c r="M80" s="14">
        <f t="shared" si="0"/>
        <v>2414.6054181389873</v>
      </c>
    </row>
    <row r="81" spans="1:13" ht="12.5">
      <c r="A81" s="8" t="s">
        <v>114</v>
      </c>
      <c r="B81" s="9" t="s">
        <v>14</v>
      </c>
      <c r="C81" s="10" t="s">
        <v>15</v>
      </c>
      <c r="D81" s="11">
        <v>9.0243249999999993</v>
      </c>
      <c r="E81" s="11">
        <v>38.749226</v>
      </c>
      <c r="F81" s="10" t="s">
        <v>16</v>
      </c>
      <c r="G81" s="10" t="s">
        <v>80</v>
      </c>
      <c r="H81" s="12" t="s">
        <v>25</v>
      </c>
      <c r="I81" s="10" t="s">
        <v>19</v>
      </c>
      <c r="J81" s="10">
        <v>100</v>
      </c>
      <c r="K81" s="13">
        <v>204.25</v>
      </c>
      <c r="L81" s="14">
        <f>K81/Conversion!$B$199</f>
        <v>24.05771495877503</v>
      </c>
      <c r="M81" s="14">
        <f t="shared" si="0"/>
        <v>2405.7714958775032</v>
      </c>
    </row>
    <row r="82" spans="1:13" ht="12.5">
      <c r="A82" s="8" t="s">
        <v>115</v>
      </c>
      <c r="B82" s="9" t="s">
        <v>14</v>
      </c>
      <c r="C82" s="10" t="s">
        <v>15</v>
      </c>
      <c r="D82" s="11">
        <v>9.0243249999999993</v>
      </c>
      <c r="E82" s="11">
        <v>38.749226</v>
      </c>
      <c r="F82" s="10" t="s">
        <v>16</v>
      </c>
      <c r="G82" s="10" t="s">
        <v>86</v>
      </c>
      <c r="H82" s="12" t="s">
        <v>42</v>
      </c>
      <c r="I82" s="10" t="s">
        <v>19</v>
      </c>
      <c r="J82" s="10">
        <v>100</v>
      </c>
      <c r="K82" s="13">
        <v>206.5</v>
      </c>
      <c r="L82" s="14">
        <f>K82/Conversion!$B$199</f>
        <v>24.322732626619551</v>
      </c>
      <c r="M82" s="14">
        <f t="shared" si="0"/>
        <v>2432.273262661955</v>
      </c>
    </row>
    <row r="83" spans="1:13" ht="12.5">
      <c r="A83" s="8" t="s">
        <v>116</v>
      </c>
      <c r="B83" s="9" t="s">
        <v>14</v>
      </c>
      <c r="C83" s="10" t="s">
        <v>15</v>
      </c>
      <c r="D83" s="11">
        <v>9.0243249999999993</v>
      </c>
      <c r="E83" s="11">
        <v>38.749226</v>
      </c>
      <c r="F83" s="10" t="s">
        <v>16</v>
      </c>
      <c r="G83" s="10" t="s">
        <v>86</v>
      </c>
      <c r="H83" s="12" t="s">
        <v>42</v>
      </c>
      <c r="I83" s="10" t="s">
        <v>19</v>
      </c>
      <c r="J83" s="10">
        <v>100</v>
      </c>
      <c r="K83" s="13">
        <v>206</v>
      </c>
      <c r="L83" s="14">
        <f>K83/Conversion!$B$199</f>
        <v>24.26383981154299</v>
      </c>
      <c r="M83" s="14">
        <f t="shared" si="0"/>
        <v>2426.3839811542989</v>
      </c>
    </row>
    <row r="84" spans="1:13" ht="12.5">
      <c r="A84" s="8" t="s">
        <v>117</v>
      </c>
      <c r="B84" s="9" t="s">
        <v>14</v>
      </c>
      <c r="C84" s="10" t="s">
        <v>15</v>
      </c>
      <c r="D84" s="11">
        <v>9.0243249999999993</v>
      </c>
      <c r="E84" s="11">
        <v>38.749226</v>
      </c>
      <c r="F84" s="10" t="s">
        <v>16</v>
      </c>
      <c r="G84" s="10" t="s">
        <v>86</v>
      </c>
      <c r="H84" s="12" t="s">
        <v>42</v>
      </c>
      <c r="I84" s="10" t="s">
        <v>19</v>
      </c>
      <c r="J84" s="10">
        <v>100</v>
      </c>
      <c r="K84" s="13">
        <v>210.5</v>
      </c>
      <c r="L84" s="14">
        <f>K84/Conversion!$B$199</f>
        <v>24.793875147232036</v>
      </c>
      <c r="M84" s="14">
        <f t="shared" si="0"/>
        <v>2479.3875147232038</v>
      </c>
    </row>
    <row r="85" spans="1:13" ht="12.5">
      <c r="A85" s="8" t="s">
        <v>118</v>
      </c>
      <c r="B85" s="9" t="s">
        <v>14</v>
      </c>
      <c r="C85" s="10" t="s">
        <v>15</v>
      </c>
      <c r="D85" s="11">
        <v>9.0243249999999993</v>
      </c>
      <c r="E85" s="11">
        <v>38.749226</v>
      </c>
      <c r="F85" s="10" t="s">
        <v>16</v>
      </c>
      <c r="G85" s="10" t="s">
        <v>102</v>
      </c>
      <c r="H85" s="12" t="s">
        <v>28</v>
      </c>
      <c r="I85" s="10" t="s">
        <v>19</v>
      </c>
      <c r="J85" s="10">
        <v>100</v>
      </c>
      <c r="K85" s="13">
        <v>216</v>
      </c>
      <c r="L85" s="14">
        <f>K85/Conversion!$B$199</f>
        <v>25.441696113074205</v>
      </c>
      <c r="M85" s="14">
        <f t="shared" si="0"/>
        <v>2544.1696113074204</v>
      </c>
    </row>
    <row r="86" spans="1:13" ht="12.5">
      <c r="A86" s="8" t="s">
        <v>119</v>
      </c>
      <c r="B86" s="9" t="s">
        <v>14</v>
      </c>
      <c r="C86" s="10" t="s">
        <v>15</v>
      </c>
      <c r="D86" s="11">
        <v>9.0243249999999993</v>
      </c>
      <c r="E86" s="11">
        <v>38.749226</v>
      </c>
      <c r="F86" s="10" t="s">
        <v>16</v>
      </c>
      <c r="G86" s="10" t="s">
        <v>86</v>
      </c>
      <c r="H86" s="12" t="s">
        <v>25</v>
      </c>
      <c r="I86" s="10" t="s">
        <v>30</v>
      </c>
      <c r="J86" s="10">
        <v>50</v>
      </c>
      <c r="K86" s="13">
        <v>216.25</v>
      </c>
      <c r="L86" s="14">
        <f>K86/Conversion!$B$199</f>
        <v>25.471142520612485</v>
      </c>
      <c r="M86" s="14">
        <f t="shared" si="0"/>
        <v>1273.5571260306242</v>
      </c>
    </row>
    <row r="87" spans="1:13" ht="12.5">
      <c r="A87" s="8" t="s">
        <v>120</v>
      </c>
      <c r="B87" s="9" t="s">
        <v>14</v>
      </c>
      <c r="C87" s="10" t="s">
        <v>15</v>
      </c>
      <c r="D87" s="11">
        <v>9.0243249999999993</v>
      </c>
      <c r="E87" s="11">
        <v>38.749226</v>
      </c>
      <c r="F87" s="10" t="s">
        <v>16</v>
      </c>
      <c r="G87" s="10" t="s">
        <v>86</v>
      </c>
      <c r="H87" s="12" t="s">
        <v>28</v>
      </c>
      <c r="I87" s="10" t="s">
        <v>19</v>
      </c>
      <c r="J87" s="10">
        <v>100</v>
      </c>
      <c r="K87" s="13">
        <v>216.25</v>
      </c>
      <c r="L87" s="14">
        <f>K87/Conversion!$B$199</f>
        <v>25.471142520612485</v>
      </c>
      <c r="M87" s="14">
        <f t="shared" si="0"/>
        <v>2547.1142520612484</v>
      </c>
    </row>
    <row r="88" spans="1:13" ht="12.5">
      <c r="A88" s="8" t="s">
        <v>121</v>
      </c>
      <c r="B88" s="9" t="s">
        <v>14</v>
      </c>
      <c r="C88" s="10" t="s">
        <v>15</v>
      </c>
      <c r="D88" s="11">
        <v>9.0243249999999993</v>
      </c>
      <c r="E88" s="11">
        <v>38.749226</v>
      </c>
      <c r="F88" s="10" t="s">
        <v>16</v>
      </c>
      <c r="G88" s="10" t="s">
        <v>86</v>
      </c>
      <c r="H88" s="12" t="s">
        <v>28</v>
      </c>
      <c r="I88" s="10" t="s">
        <v>30</v>
      </c>
      <c r="J88" s="10">
        <v>50</v>
      </c>
      <c r="K88" s="13">
        <v>216</v>
      </c>
      <c r="L88" s="14">
        <f>K88/Conversion!$B$199</f>
        <v>25.441696113074205</v>
      </c>
      <c r="M88" s="14">
        <f t="shared" si="0"/>
        <v>1272.0848056537102</v>
      </c>
    </row>
    <row r="89" spans="1:13" ht="12.5">
      <c r="A89" s="8" t="s">
        <v>122</v>
      </c>
      <c r="B89" s="9" t="s">
        <v>14</v>
      </c>
      <c r="C89" s="10" t="s">
        <v>15</v>
      </c>
      <c r="D89" s="11">
        <v>9.0243249999999993</v>
      </c>
      <c r="E89" s="11">
        <v>38.749226</v>
      </c>
      <c r="F89" s="10" t="s">
        <v>16</v>
      </c>
      <c r="G89" s="10" t="s">
        <v>86</v>
      </c>
      <c r="H89" s="12" t="s">
        <v>18</v>
      </c>
      <c r="I89" s="10" t="s">
        <v>30</v>
      </c>
      <c r="J89" s="10">
        <v>50</v>
      </c>
      <c r="K89" s="13">
        <v>218.75</v>
      </c>
      <c r="L89" s="14">
        <f>K89/Conversion!$B$199</f>
        <v>25.765606595995287</v>
      </c>
      <c r="M89" s="14">
        <f t="shared" si="0"/>
        <v>1288.2803297997643</v>
      </c>
    </row>
    <row r="90" spans="1:13" ht="12.5">
      <c r="A90" s="8" t="s">
        <v>123</v>
      </c>
      <c r="B90" s="9" t="s">
        <v>14</v>
      </c>
      <c r="C90" s="10" t="s">
        <v>15</v>
      </c>
      <c r="D90" s="11">
        <v>9.0243249999999993</v>
      </c>
      <c r="E90" s="11">
        <v>38.749226</v>
      </c>
      <c r="F90" s="10" t="s">
        <v>16</v>
      </c>
      <c r="G90" s="10" t="s">
        <v>86</v>
      </c>
      <c r="H90" s="12" t="s">
        <v>23</v>
      </c>
      <c r="I90" s="10" t="s">
        <v>19</v>
      </c>
      <c r="J90" s="10">
        <v>100</v>
      </c>
      <c r="K90" s="13">
        <v>220</v>
      </c>
      <c r="L90" s="14">
        <f>K90/Conversion!$B$199</f>
        <v>25.91283863368669</v>
      </c>
      <c r="M90" s="14">
        <f t="shared" si="0"/>
        <v>2591.2838633686688</v>
      </c>
    </row>
    <row r="91" spans="1:13" ht="12.5">
      <c r="A91" s="8" t="s">
        <v>124</v>
      </c>
      <c r="B91" s="9" t="s">
        <v>14</v>
      </c>
      <c r="C91" s="10" t="s">
        <v>15</v>
      </c>
      <c r="D91" s="11">
        <v>9.0243249999999993</v>
      </c>
      <c r="E91" s="11">
        <v>38.749226</v>
      </c>
      <c r="F91" s="10" t="s">
        <v>16</v>
      </c>
      <c r="G91" s="10" t="s">
        <v>102</v>
      </c>
      <c r="H91" s="12" t="s">
        <v>28</v>
      </c>
      <c r="I91" s="10" t="s">
        <v>30</v>
      </c>
      <c r="J91" s="10">
        <v>50</v>
      </c>
      <c r="K91" s="13">
        <v>222</v>
      </c>
      <c r="L91" s="14">
        <f>K91/Conversion!$B$199</f>
        <v>26.148409893992934</v>
      </c>
      <c r="M91" s="14">
        <f t="shared" si="0"/>
        <v>1307.4204946996467</v>
      </c>
    </row>
    <row r="92" spans="1:13" ht="12.5">
      <c r="A92" s="8" t="s">
        <v>125</v>
      </c>
      <c r="B92" s="9" t="s">
        <v>14</v>
      </c>
      <c r="C92" s="10" t="s">
        <v>15</v>
      </c>
      <c r="D92" s="11">
        <v>9.0243249999999993</v>
      </c>
      <c r="E92" s="11">
        <v>38.749226</v>
      </c>
      <c r="F92" s="10" t="s">
        <v>16</v>
      </c>
      <c r="G92" s="10" t="s">
        <v>102</v>
      </c>
      <c r="H92" s="12" t="s">
        <v>25</v>
      </c>
      <c r="I92" s="10" t="s">
        <v>33</v>
      </c>
      <c r="J92" s="10"/>
      <c r="K92" s="13">
        <v>240.5</v>
      </c>
      <c r="L92" s="14">
        <f>K92/Conversion!$B$199</f>
        <v>28.327444051825676</v>
      </c>
      <c r="M92" s="14">
        <f t="shared" si="0"/>
        <v>0</v>
      </c>
    </row>
    <row r="93" spans="1:13" ht="12.5">
      <c r="A93" s="8" t="s">
        <v>126</v>
      </c>
      <c r="B93" s="9" t="s">
        <v>14</v>
      </c>
      <c r="C93" s="10" t="s">
        <v>15</v>
      </c>
      <c r="D93" s="11">
        <v>9.0243249999999993</v>
      </c>
      <c r="E93" s="11">
        <v>38.749226</v>
      </c>
      <c r="F93" s="10" t="s">
        <v>16</v>
      </c>
      <c r="G93" s="10" t="s">
        <v>102</v>
      </c>
      <c r="H93" s="12" t="s">
        <v>18</v>
      </c>
      <c r="I93" s="10" t="s">
        <v>19</v>
      </c>
      <c r="J93" s="10">
        <v>100</v>
      </c>
      <c r="K93" s="13">
        <v>241.5</v>
      </c>
      <c r="L93" s="14">
        <f>K93/Conversion!$B$199</f>
        <v>28.445229681978798</v>
      </c>
      <c r="M93" s="14">
        <f t="shared" si="0"/>
        <v>2844.5229681978799</v>
      </c>
    </row>
    <row r="94" spans="1:13" ht="12.5">
      <c r="A94" s="8" t="s">
        <v>127</v>
      </c>
      <c r="B94" s="9" t="s">
        <v>14</v>
      </c>
      <c r="C94" s="10" t="s">
        <v>15</v>
      </c>
      <c r="D94" s="11">
        <v>9.0243249999999993</v>
      </c>
      <c r="E94" s="11">
        <v>38.749226</v>
      </c>
      <c r="F94" s="10" t="s">
        <v>16</v>
      </c>
      <c r="G94" s="10" t="s">
        <v>102</v>
      </c>
      <c r="H94" s="12" t="s">
        <v>25</v>
      </c>
      <c r="I94" s="10" t="s">
        <v>19</v>
      </c>
      <c r="J94" s="10">
        <v>100</v>
      </c>
      <c r="K94" s="13">
        <v>240</v>
      </c>
      <c r="L94" s="14">
        <f>K94/Conversion!$B$199</f>
        <v>28.268551236749115</v>
      </c>
      <c r="M94" s="14">
        <f t="shared" si="0"/>
        <v>2826.8551236749113</v>
      </c>
    </row>
    <row r="95" spans="1:13" ht="12.5">
      <c r="A95" s="8" t="s">
        <v>128</v>
      </c>
      <c r="B95" s="9" t="s">
        <v>14</v>
      </c>
      <c r="C95" s="10" t="s">
        <v>15</v>
      </c>
      <c r="D95" s="11">
        <v>9.0243249999999993</v>
      </c>
      <c r="E95" s="11">
        <v>38.749226</v>
      </c>
      <c r="F95" s="10" t="s">
        <v>16</v>
      </c>
      <c r="G95" s="10" t="s">
        <v>102</v>
      </c>
      <c r="H95" s="12" t="s">
        <v>18</v>
      </c>
      <c r="I95" s="10" t="s">
        <v>19</v>
      </c>
      <c r="J95" s="10">
        <v>100</v>
      </c>
      <c r="K95" s="13">
        <v>244.75</v>
      </c>
      <c r="L95" s="14">
        <f>K95/Conversion!$B$199</f>
        <v>28.828032979976442</v>
      </c>
      <c r="M95" s="14">
        <f t="shared" si="0"/>
        <v>2882.8032979976442</v>
      </c>
    </row>
    <row r="96" spans="1:13" ht="12.5">
      <c r="A96" s="8" t="s">
        <v>129</v>
      </c>
      <c r="B96" s="9" t="s">
        <v>14</v>
      </c>
      <c r="C96" s="10" t="s">
        <v>15</v>
      </c>
      <c r="D96" s="11">
        <v>9.0243249999999993</v>
      </c>
      <c r="E96" s="11">
        <v>38.749226</v>
      </c>
      <c r="F96" s="10" t="s">
        <v>16</v>
      </c>
      <c r="G96" s="10" t="s">
        <v>102</v>
      </c>
      <c r="H96" s="12" t="s">
        <v>25</v>
      </c>
      <c r="I96" s="10" t="s">
        <v>19</v>
      </c>
      <c r="J96" s="10">
        <v>100</v>
      </c>
      <c r="K96" s="13">
        <v>244</v>
      </c>
      <c r="L96" s="14">
        <f>K96/Conversion!$B$199</f>
        <v>28.7396937573616</v>
      </c>
      <c r="M96" s="14">
        <f t="shared" si="0"/>
        <v>2873.9693757361601</v>
      </c>
    </row>
    <row r="97" spans="1:13" ht="12.5">
      <c r="A97" s="8" t="s">
        <v>130</v>
      </c>
      <c r="B97" s="9" t="s">
        <v>14</v>
      </c>
      <c r="C97" s="10" t="s">
        <v>15</v>
      </c>
      <c r="D97" s="11">
        <v>9.0243249999999993</v>
      </c>
      <c r="E97" s="11">
        <v>38.749226</v>
      </c>
      <c r="F97" s="10" t="s">
        <v>16</v>
      </c>
      <c r="G97" s="10" t="s">
        <v>102</v>
      </c>
      <c r="H97" s="12" t="s">
        <v>28</v>
      </c>
      <c r="I97" s="10" t="s">
        <v>19</v>
      </c>
      <c r="J97" s="10">
        <v>100</v>
      </c>
      <c r="K97" s="13">
        <v>247.25</v>
      </c>
      <c r="L97" s="14">
        <f>K97/Conversion!$B$199</f>
        <v>29.122497055359247</v>
      </c>
      <c r="M97" s="14">
        <f t="shared" si="0"/>
        <v>2912.2497055359245</v>
      </c>
    </row>
    <row r="98" spans="1:13" ht="12.5">
      <c r="A98" s="8" t="s">
        <v>131</v>
      </c>
      <c r="B98" s="9" t="s">
        <v>14</v>
      </c>
      <c r="C98" s="10" t="s">
        <v>15</v>
      </c>
      <c r="D98" s="11">
        <v>9.0243249999999993</v>
      </c>
      <c r="E98" s="11">
        <v>38.749226</v>
      </c>
      <c r="F98" s="10" t="s">
        <v>16</v>
      </c>
      <c r="G98" s="10" t="s">
        <v>102</v>
      </c>
      <c r="H98" s="12" t="s">
        <v>42</v>
      </c>
      <c r="I98" s="10" t="s">
        <v>30</v>
      </c>
      <c r="J98" s="10">
        <v>50</v>
      </c>
      <c r="K98" s="13">
        <v>249.75</v>
      </c>
      <c r="L98" s="14">
        <f>K98/Conversion!$B$199</f>
        <v>29.416961130742049</v>
      </c>
      <c r="M98" s="14">
        <f t="shared" si="0"/>
        <v>1470.8480565371024</v>
      </c>
    </row>
    <row r="99" spans="1:13" ht="12.5">
      <c r="A99" s="8" t="s">
        <v>132</v>
      </c>
      <c r="B99" s="9" t="s">
        <v>14</v>
      </c>
      <c r="C99" s="10" t="s">
        <v>15</v>
      </c>
      <c r="D99" s="11">
        <v>9.0243249999999993</v>
      </c>
      <c r="E99" s="11">
        <v>38.749226</v>
      </c>
      <c r="F99" s="10" t="s">
        <v>16</v>
      </c>
      <c r="G99" s="10" t="s">
        <v>102</v>
      </c>
      <c r="H99" s="12" t="s">
        <v>23</v>
      </c>
      <c r="I99" s="10" t="s">
        <v>30</v>
      </c>
      <c r="J99" s="10">
        <v>50</v>
      </c>
      <c r="K99" s="13">
        <v>248.5</v>
      </c>
      <c r="L99" s="14">
        <f>K99/Conversion!$B$199</f>
        <v>29.269729093050646</v>
      </c>
      <c r="M99" s="14">
        <f t="shared" si="0"/>
        <v>1463.4864546525323</v>
      </c>
    </row>
    <row r="100" spans="1:13" ht="12.5">
      <c r="A100" s="8" t="s">
        <v>133</v>
      </c>
      <c r="B100" s="9" t="s">
        <v>14</v>
      </c>
      <c r="C100" s="10" t="s">
        <v>15</v>
      </c>
      <c r="D100" s="11">
        <v>9.0243249999999993</v>
      </c>
      <c r="E100" s="11">
        <v>38.749226</v>
      </c>
      <c r="F100" s="10" t="s">
        <v>16</v>
      </c>
      <c r="G100" s="10" t="s">
        <v>102</v>
      </c>
      <c r="H100" s="12" t="s">
        <v>18</v>
      </c>
      <c r="I100" s="10" t="s">
        <v>19</v>
      </c>
      <c r="J100" s="10">
        <v>100</v>
      </c>
      <c r="K100" s="13">
        <v>248.25</v>
      </c>
      <c r="L100" s="14">
        <f>K100/Conversion!$B$199</f>
        <v>29.240282685512366</v>
      </c>
      <c r="M100" s="14">
        <f t="shared" si="0"/>
        <v>2924.0282685512366</v>
      </c>
    </row>
    <row r="101" spans="1:13" ht="12.5">
      <c r="A101" s="8" t="s">
        <v>134</v>
      </c>
      <c r="B101" s="9" t="s">
        <v>14</v>
      </c>
      <c r="C101" s="10" t="e">
        <f>TRIM(RIGHT(#REF!,3))</f>
        <v>#REF!</v>
      </c>
      <c r="D101" s="16">
        <v>9.0243249999999993</v>
      </c>
      <c r="E101" s="16">
        <v>38.749226</v>
      </c>
      <c r="F101" s="17" t="s">
        <v>16</v>
      </c>
      <c r="G101" s="17" t="s">
        <v>102</v>
      </c>
      <c r="H101" s="12" t="s">
        <v>23</v>
      </c>
      <c r="I101" s="17" t="s">
        <v>135</v>
      </c>
      <c r="J101" s="17"/>
      <c r="K101" s="18">
        <v>251.75</v>
      </c>
      <c r="L101" s="14">
        <f>K101/Conversion!$B$199</f>
        <v>29.65253239104829</v>
      </c>
      <c r="M101" s="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1:B260"/>
  <sheetViews>
    <sheetView workbookViewId="0"/>
  </sheetViews>
  <sheetFormatPr defaultColWidth="12.6328125" defaultRowHeight="15.75" customHeight="1"/>
  <sheetData>
    <row r="31" spans="1:1" ht="15.5">
      <c r="A31" s="19"/>
    </row>
    <row r="32" spans="1:1" ht="15.5">
      <c r="A32" s="19"/>
    </row>
    <row r="33" spans="1:1" ht="15.5">
      <c r="A33" s="19"/>
    </row>
    <row r="34" spans="1:1" ht="15.5">
      <c r="A34" s="19"/>
    </row>
    <row r="35" spans="1:1" ht="15.5">
      <c r="A35" s="19"/>
    </row>
    <row r="36" spans="1:1" ht="15.5">
      <c r="A36" s="19"/>
    </row>
    <row r="37" spans="1:1" ht="15.5">
      <c r="A37" s="19"/>
    </row>
    <row r="38" spans="1:1" ht="15.5">
      <c r="A38" s="19"/>
    </row>
    <row r="39" spans="1:1" ht="15.5">
      <c r="A39" s="19"/>
    </row>
    <row r="40" spans="1:1" ht="15.5">
      <c r="A40" s="19"/>
    </row>
    <row r="41" spans="1:1" ht="15.5">
      <c r="A41" s="19"/>
    </row>
    <row r="42" spans="1:1" ht="15.5">
      <c r="A42" s="19"/>
    </row>
    <row r="43" spans="1:1" ht="15.5">
      <c r="A43" s="19"/>
    </row>
    <row r="44" spans="1:1" ht="15.5">
      <c r="A44" s="19"/>
    </row>
    <row r="45" spans="1:1" ht="15.5">
      <c r="A45" s="19"/>
    </row>
    <row r="46" spans="1:1" ht="15.5">
      <c r="A46" s="19"/>
    </row>
    <row r="47" spans="1:1" ht="15.5">
      <c r="A47" s="19"/>
    </row>
    <row r="48" spans="1:1" ht="15.5">
      <c r="A48" s="19"/>
    </row>
    <row r="49" spans="1:1" ht="15.5">
      <c r="A49" s="19"/>
    </row>
    <row r="50" spans="1:1" ht="15.5">
      <c r="A50" s="19"/>
    </row>
    <row r="51" spans="1:1" ht="15.5">
      <c r="A51" s="19"/>
    </row>
    <row r="52" spans="1:1" ht="15.5">
      <c r="A52" s="19"/>
    </row>
    <row r="53" spans="1:1" ht="15.5">
      <c r="A53" s="19"/>
    </row>
    <row r="54" spans="1:1" ht="15.5">
      <c r="A54" s="19"/>
    </row>
    <row r="55" spans="1:1" ht="15.5">
      <c r="A55" s="19"/>
    </row>
    <row r="56" spans="1:1" ht="15.5">
      <c r="A56" s="19"/>
    </row>
    <row r="57" spans="1:1" ht="15.5">
      <c r="A57" s="19"/>
    </row>
    <row r="58" spans="1:1" ht="15.5">
      <c r="A58" s="19"/>
    </row>
    <row r="59" spans="1:1" ht="15.5">
      <c r="A59" s="19"/>
    </row>
    <row r="60" spans="1:1" ht="15.5">
      <c r="A60" s="19"/>
    </row>
    <row r="61" spans="1:1" ht="15.5">
      <c r="A61" s="19"/>
    </row>
    <row r="62" spans="1:1" ht="15.5">
      <c r="A62" s="19"/>
    </row>
    <row r="63" spans="1:1" ht="15.5">
      <c r="A63" s="19"/>
    </row>
    <row r="64" spans="1:1" ht="15.5">
      <c r="A64" s="19"/>
    </row>
    <row r="65" spans="1:1" ht="15.5">
      <c r="A65" s="20"/>
    </row>
    <row r="190" spans="1:2" ht="16.5" customHeight="1"/>
    <row r="191" spans="1:2" ht="13">
      <c r="A191" s="21" t="s">
        <v>136</v>
      </c>
      <c r="B191" s="21" t="s">
        <v>137</v>
      </c>
    </row>
    <row r="192" spans="1:2" ht="13">
      <c r="A192" s="22" t="s">
        <v>138</v>
      </c>
      <c r="B192" s="23">
        <v>18.067399999999999</v>
      </c>
    </row>
    <row r="193" spans="1:2" ht="13">
      <c r="A193" s="24" t="s">
        <v>139</v>
      </c>
      <c r="B193" s="25">
        <v>19.698599999999999</v>
      </c>
    </row>
    <row r="194" spans="1:2" ht="13">
      <c r="A194" s="24" t="s">
        <v>140</v>
      </c>
      <c r="B194" s="25">
        <v>0.1381</v>
      </c>
    </row>
    <row r="195" spans="1:2" ht="13">
      <c r="A195" s="24" t="s">
        <v>141</v>
      </c>
      <c r="B195" s="25">
        <v>22.5183</v>
      </c>
    </row>
    <row r="196" spans="1:2" ht="13">
      <c r="A196" s="24" t="s">
        <v>142</v>
      </c>
      <c r="B196" s="25">
        <v>12.135</v>
      </c>
    </row>
    <row r="197" spans="1:2" ht="13">
      <c r="A197" s="24" t="s">
        <v>143</v>
      </c>
      <c r="B197" s="26">
        <v>1.4888999999999999</v>
      </c>
    </row>
    <row r="198" spans="1:2" ht="13">
      <c r="A198" s="24" t="s">
        <v>144</v>
      </c>
      <c r="B198" s="26">
        <v>1.3455999999999999</v>
      </c>
    </row>
    <row r="199" spans="1:2" ht="13">
      <c r="A199" s="27" t="s">
        <v>145</v>
      </c>
      <c r="B199" s="28">
        <v>8.49</v>
      </c>
    </row>
    <row r="200" spans="1:2" ht="13">
      <c r="A200" s="24" t="s">
        <v>146</v>
      </c>
      <c r="B200" s="26">
        <v>6.8795000000000002</v>
      </c>
    </row>
    <row r="201" spans="1:2" ht="13">
      <c r="A201" s="24" t="s">
        <v>147</v>
      </c>
      <c r="B201" s="26">
        <v>0.91720000000000002</v>
      </c>
    </row>
    <row r="202" spans="1:2" ht="13">
      <c r="A202" s="24" t="s">
        <v>148</v>
      </c>
      <c r="B202" s="26">
        <v>0.80230000000000001</v>
      </c>
    </row>
    <row r="203" spans="1:2" ht="13">
      <c r="A203" s="24" t="s">
        <v>149</v>
      </c>
      <c r="B203" s="26">
        <v>7.85</v>
      </c>
    </row>
    <row r="204" spans="1:2" ht="13">
      <c r="A204" s="24" t="s">
        <v>150</v>
      </c>
      <c r="B204" s="26">
        <v>81.950400000000002</v>
      </c>
    </row>
    <row r="205" spans="1:2" ht="13">
      <c r="A205" s="24" t="s">
        <v>151</v>
      </c>
      <c r="B205" s="26">
        <v>130.886</v>
      </c>
    </row>
    <row r="206" spans="1:2" ht="13">
      <c r="A206" s="24" t="s">
        <v>152</v>
      </c>
      <c r="B206" s="26">
        <v>0.1822</v>
      </c>
    </row>
    <row r="207" spans="1:2" ht="13">
      <c r="A207" s="24" t="s">
        <v>153</v>
      </c>
      <c r="B207" s="26">
        <v>0.1986</v>
      </c>
    </row>
    <row r="208" spans="1:2" ht="13">
      <c r="A208" s="24" t="s">
        <v>154</v>
      </c>
      <c r="B208" s="26">
        <v>0.59630000000000005</v>
      </c>
    </row>
    <row r="209" spans="1:2" ht="13">
      <c r="A209" s="24" t="s">
        <v>155</v>
      </c>
      <c r="B209" s="26">
        <v>0.74319999999999997</v>
      </c>
    </row>
    <row r="210" spans="1:2" ht="13">
      <c r="A210" s="24" t="s">
        <v>156</v>
      </c>
      <c r="B210" s="26">
        <v>1.1999999999999999E-3</v>
      </c>
    </row>
    <row r="211" spans="1:2" ht="13">
      <c r="A211" s="24" t="s">
        <v>157</v>
      </c>
      <c r="B211" s="26">
        <v>5.4600000000000003E-2</v>
      </c>
    </row>
    <row r="212" spans="1:2" ht="13">
      <c r="A212" s="24" t="s">
        <v>158</v>
      </c>
      <c r="B212" s="26">
        <v>0.26529999999999998</v>
      </c>
    </row>
    <row r="213" spans="1:2" ht="13">
      <c r="A213" s="24" t="s">
        <v>159</v>
      </c>
      <c r="B213" s="26">
        <v>1.012</v>
      </c>
    </row>
    <row r="214" spans="1:2" ht="13">
      <c r="A214" s="24" t="s">
        <v>160</v>
      </c>
      <c r="B214" s="26">
        <v>0.88529999999999998</v>
      </c>
    </row>
    <row r="215" spans="1:2" ht="13">
      <c r="A215" s="24" t="s">
        <v>161</v>
      </c>
      <c r="B215" s="26">
        <v>1.1032999999999999</v>
      </c>
    </row>
    <row r="216" spans="1:2" ht="13">
      <c r="A216" s="24" t="s">
        <v>162</v>
      </c>
      <c r="B216" s="26">
        <v>0.98809999999999998</v>
      </c>
    </row>
    <row r="217" spans="1:2" ht="13">
      <c r="A217" s="24" t="s">
        <v>163</v>
      </c>
      <c r="B217" s="26">
        <v>0.87480000000000002</v>
      </c>
    </row>
    <row r="218" spans="1:2" ht="13">
      <c r="A218" s="24" t="s">
        <v>164</v>
      </c>
      <c r="B218" s="29">
        <v>142.65</v>
      </c>
    </row>
    <row r="219" spans="1:2" ht="13">
      <c r="A219" s="24" t="s">
        <v>165</v>
      </c>
      <c r="B219" s="26">
        <v>1.0903</v>
      </c>
    </row>
    <row r="220" spans="1:2" ht="13">
      <c r="A220" s="30" t="s">
        <v>166</v>
      </c>
      <c r="B220" s="31">
        <v>1.1295999999999999</v>
      </c>
    </row>
    <row r="221" spans="1:2" ht="13">
      <c r="B221" s="32"/>
    </row>
    <row r="222" spans="1:2" ht="13">
      <c r="B222" s="32"/>
    </row>
    <row r="223" spans="1:2" ht="13">
      <c r="B223" s="32"/>
    </row>
    <row r="224" spans="1:2" ht="13">
      <c r="B224" s="32"/>
    </row>
    <row r="225" spans="2:2" ht="13">
      <c r="B225" s="32"/>
    </row>
    <row r="226" spans="2:2" ht="13">
      <c r="B226" s="32"/>
    </row>
    <row r="227" spans="2:2" ht="13">
      <c r="B227" s="32"/>
    </row>
    <row r="228" spans="2:2" ht="13">
      <c r="B228" s="32"/>
    </row>
    <row r="229" spans="2:2" ht="13">
      <c r="B229" s="32"/>
    </row>
    <row r="230" spans="2:2" ht="13">
      <c r="B230" s="32"/>
    </row>
    <row r="231" spans="2:2" ht="13">
      <c r="B231" s="32"/>
    </row>
    <row r="232" spans="2:2" ht="13">
      <c r="B232" s="32"/>
    </row>
    <row r="233" spans="2:2" ht="13">
      <c r="B233" s="32"/>
    </row>
    <row r="234" spans="2:2" ht="13">
      <c r="B234" s="32"/>
    </row>
    <row r="235" spans="2:2" ht="13">
      <c r="B235" s="32"/>
    </row>
    <row r="236" spans="2:2" ht="13">
      <c r="B236" s="32"/>
    </row>
    <row r="237" spans="2:2" ht="13">
      <c r="B237" s="32"/>
    </row>
    <row r="238" spans="2:2" ht="13">
      <c r="B238" s="32"/>
    </row>
    <row r="239" spans="2:2" ht="13">
      <c r="B239" s="32"/>
    </row>
    <row r="240" spans="2:2" ht="13">
      <c r="B240" s="32"/>
    </row>
    <row r="241" spans="2:2" ht="13">
      <c r="B241" s="32"/>
    </row>
    <row r="242" spans="2:2" ht="13">
      <c r="B242" s="32"/>
    </row>
    <row r="243" spans="2:2" ht="13">
      <c r="B243" s="32"/>
    </row>
    <row r="244" spans="2:2" ht="13">
      <c r="B244" s="32"/>
    </row>
    <row r="245" spans="2:2" ht="13">
      <c r="B245" s="32"/>
    </row>
    <row r="246" spans="2:2" ht="13">
      <c r="B246" s="32"/>
    </row>
    <row r="247" spans="2:2" ht="13">
      <c r="B247" s="32"/>
    </row>
    <row r="248" spans="2:2" ht="13">
      <c r="B248" s="32"/>
    </row>
    <row r="249" spans="2:2" ht="13">
      <c r="B249" s="32"/>
    </row>
    <row r="250" spans="2:2" ht="13">
      <c r="B250" s="32"/>
    </row>
    <row r="251" spans="2:2" ht="13">
      <c r="B251" s="32"/>
    </row>
    <row r="252" spans="2:2" ht="13">
      <c r="B252" s="32"/>
    </row>
    <row r="253" spans="2:2" ht="13">
      <c r="B253" s="32"/>
    </row>
    <row r="254" spans="2:2" ht="13">
      <c r="B254" s="32"/>
    </row>
    <row r="255" spans="2:2" ht="13">
      <c r="B255" s="32"/>
    </row>
    <row r="256" spans="2:2" ht="13">
      <c r="B256" s="32"/>
    </row>
    <row r="257" spans="2:2" ht="13">
      <c r="B257" s="32"/>
    </row>
    <row r="258" spans="2:2" ht="13">
      <c r="B258" s="32"/>
    </row>
    <row r="259" spans="2:2" ht="13">
      <c r="B259" s="32"/>
    </row>
    <row r="260" spans="2:2" ht="13">
      <c r="B260" s="32"/>
    </row>
  </sheetData>
  <hyperlinks>
    <hyperlink ref="A192" r:id="rId1" xr:uid="{00000000-0004-0000-0100-000000000000}"/>
    <hyperlink ref="B192" r:id="rId2" display="https://www.google.com/finance/quote/USD-ZAR" xr:uid="{00000000-0004-0000-0100-000001000000}"/>
    <hyperlink ref="A193" r:id="rId3" xr:uid="{00000000-0004-0000-0100-000002000000}"/>
    <hyperlink ref="B193" r:id="rId4" display="https://www.google.com/finance/quote/EUR-ZAR" xr:uid="{00000000-0004-0000-0100-000003000000}"/>
    <hyperlink ref="A194" r:id="rId5" xr:uid="{00000000-0004-0000-0100-000004000000}"/>
    <hyperlink ref="B194" r:id="rId6" display="https://www.google.com/finance/quote/JPY-ZAR" xr:uid="{00000000-0004-0000-0100-000005000000}"/>
    <hyperlink ref="A195" r:id="rId7" xr:uid="{00000000-0004-0000-0100-000006000000}"/>
    <hyperlink ref="B195" r:id="rId8" display="https://www.google.com/finance/quote/GBP-ZAR" xr:uid="{00000000-0004-0000-0100-000007000000}"/>
    <hyperlink ref="A196" r:id="rId9" xr:uid="{00000000-0004-0000-0100-000008000000}"/>
    <hyperlink ref="B196" r:id="rId10" display="https://www.google.com/finance/quote/AUD-ZAR" xr:uid="{00000000-0004-0000-0100-000009000000}"/>
    <hyperlink ref="A197" r:id="rId11" xr:uid="{00000000-0004-0000-0100-00000A000000}"/>
    <hyperlink ref="B197" r:id="rId12" display="https://www.google.com/finance/quote/USD-AUD" xr:uid="{00000000-0004-0000-0100-00000B000000}"/>
    <hyperlink ref="A198" r:id="rId13" xr:uid="{00000000-0004-0000-0100-00000C000000}"/>
    <hyperlink ref="B198" r:id="rId14" display="https://www.google.com/finance/quote/USD-CAD" xr:uid="{00000000-0004-0000-0100-00000D000000}"/>
    <hyperlink ref="A199" r:id="rId15" xr:uid="{00000000-0004-0000-0100-00000E000000}"/>
    <hyperlink ref="B199" r:id="rId16" display="https://www.google.com/finance/quote/USD-CHF" xr:uid="{00000000-0004-0000-0100-00000F000000}"/>
    <hyperlink ref="A200" r:id="rId17" xr:uid="{00000000-0004-0000-0100-000010000000}"/>
    <hyperlink ref="B200" r:id="rId18" display="https://www.google.com/finance/quote/USD-CNY" xr:uid="{00000000-0004-0000-0100-000011000000}"/>
    <hyperlink ref="A201" r:id="rId19" xr:uid="{00000000-0004-0000-0100-000012000000}"/>
    <hyperlink ref="B201" r:id="rId20" display="https://www.google.com/finance/quote/USD-EUR" xr:uid="{00000000-0004-0000-0100-000013000000}"/>
    <hyperlink ref="A202" r:id="rId21" xr:uid="{00000000-0004-0000-0100-000014000000}"/>
    <hyperlink ref="B202" r:id="rId22" display="https://www.google.com/finance/quote/USD-GBP" xr:uid="{00000000-0004-0000-0100-000015000000}"/>
    <hyperlink ref="A203" r:id="rId23" xr:uid="{00000000-0004-0000-0100-000016000000}"/>
    <hyperlink ref="B203" r:id="rId24" display="https://www.google.com/finance/quote/USD-HKD" xr:uid="{00000000-0004-0000-0100-000017000000}"/>
    <hyperlink ref="A204" r:id="rId25" xr:uid="{00000000-0004-0000-0100-000018000000}"/>
    <hyperlink ref="B204" r:id="rId26" display="https://www.google.com/finance/quote/USD-INR" xr:uid="{00000000-0004-0000-0100-000019000000}"/>
    <hyperlink ref="A205" r:id="rId27" xr:uid="{00000000-0004-0000-0100-00001A000000}"/>
    <hyperlink ref="B205" r:id="rId28" display="https://www.google.com/finance/quote/USD-JPY" xr:uid="{00000000-0004-0000-0100-00001B000000}"/>
    <hyperlink ref="A206" r:id="rId29" xr:uid="{00000000-0004-0000-0100-00001C000000}"/>
    <hyperlink ref="B206" r:id="rId30" display="https://www.google.com/finance/quote/BRL-EUR" xr:uid="{00000000-0004-0000-0100-00001D000000}"/>
    <hyperlink ref="A207" r:id="rId31" xr:uid="{00000000-0004-0000-0100-00001E000000}"/>
    <hyperlink ref="B207" r:id="rId32" display="https://www.google.com/finance/quote/BRL-USD" xr:uid="{00000000-0004-0000-0100-00001F000000}"/>
    <hyperlink ref="A208" r:id="rId33" xr:uid="{00000000-0004-0000-0100-000020000000}"/>
    <hyperlink ref="B208" r:id="rId34" display="https://www.google.com/finance/quote/CAD-GBP" xr:uid="{00000000-0004-0000-0100-000021000000}"/>
    <hyperlink ref="A209" r:id="rId35" xr:uid="{00000000-0004-0000-0100-000022000000}"/>
    <hyperlink ref="B209" r:id="rId36" display="https://www.google.com/finance/quote/CAD-USD" xr:uid="{00000000-0004-0000-0100-000023000000}"/>
    <hyperlink ref="A210" r:id="rId37" xr:uid="{00000000-0004-0000-0100-000024000000}"/>
    <hyperlink ref="B210" r:id="rId38" display="https://www.google.com/finance/quote/CLP-USD" xr:uid="{00000000-0004-0000-0100-000025000000}"/>
    <hyperlink ref="A211" r:id="rId39" xr:uid="{00000000-0004-0000-0100-000026000000}"/>
    <hyperlink ref="B211" r:id="rId40" display="https://www.google.com/finance/quote/MXN-USD" xr:uid="{00000000-0004-0000-0100-000027000000}"/>
    <hyperlink ref="A212" r:id="rId41" xr:uid="{00000000-0004-0000-0100-000028000000}"/>
    <hyperlink ref="B212" r:id="rId42" display="https://www.google.com/finance/quote/PEN-USD" xr:uid="{00000000-0004-0000-0100-000029000000}"/>
    <hyperlink ref="A213" r:id="rId43" xr:uid="{00000000-0004-0000-0100-00002A000000}"/>
    <hyperlink ref="B213" r:id="rId44" display="https://www.google.com/finance/quote/CHF-EUR" xr:uid="{00000000-0004-0000-0100-00002B000000}"/>
    <hyperlink ref="A214" r:id="rId45" xr:uid="{00000000-0004-0000-0100-00002C000000}"/>
    <hyperlink ref="B214" r:id="rId46" display="https://www.google.com/finance/quote/CHF-GBP" xr:uid="{00000000-0004-0000-0100-00002D000000}"/>
    <hyperlink ref="A215" r:id="rId47" xr:uid="{00000000-0004-0000-0100-00002E000000}"/>
    <hyperlink ref="B215" r:id="rId48" display="https://www.google.com/finance/quote/CHF-USD" xr:uid="{00000000-0004-0000-0100-00002F000000}"/>
    <hyperlink ref="A216" r:id="rId49" xr:uid="{00000000-0004-0000-0100-000030000000}"/>
    <hyperlink ref="B216" r:id="rId50" display="https://www.google.com/finance/quote/EUR-CHF" xr:uid="{00000000-0004-0000-0100-000031000000}"/>
    <hyperlink ref="A217" r:id="rId51" xr:uid="{00000000-0004-0000-0100-000032000000}"/>
    <hyperlink ref="B217" r:id="rId52" display="https://www.google.com/finance/quote/EUR-GBP" xr:uid="{00000000-0004-0000-0100-000033000000}"/>
    <hyperlink ref="A218" r:id="rId53" xr:uid="{00000000-0004-0000-0100-000034000000}"/>
    <hyperlink ref="B218" r:id="rId54" display="https://www.google.com/finance/quote/EUR-JPY" xr:uid="{00000000-0004-0000-0100-000035000000}"/>
    <hyperlink ref="A219" r:id="rId55" xr:uid="{00000000-0004-0000-0100-000036000000}"/>
    <hyperlink ref="B219" r:id="rId56" display="https://www.google.com/finance/quote/EUR-USD" xr:uid="{00000000-0004-0000-0100-000037000000}"/>
    <hyperlink ref="A220" r:id="rId57" xr:uid="{00000000-0004-0000-0100-000038000000}"/>
    <hyperlink ref="B220" r:id="rId58" display="https://www.google.com/finance/quote/GBP-CHF" xr:uid="{00000000-0004-0000-0100-00003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Food_prices_in_Ethopia</vt:lpstr>
      <vt:lpstr>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Ibukunoluwa Omotola</dc:creator>
  <cp:lastModifiedBy>Ibukunoluwa Omotola</cp:lastModifiedBy>
  <dcterms:created xsi:type="dcterms:W3CDTF">2023-09-29T12:50:13Z</dcterms:created>
  <dcterms:modified xsi:type="dcterms:W3CDTF">2023-09-29T12:50:13Z</dcterms:modified>
</cp:coreProperties>
</file>